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688" firstSheet="1" activeTab="2"/>
  </bookViews>
  <sheets>
    <sheet name="Sheet1" sheetId="33" r:id="rId1"/>
    <sheet name="WASS" sheetId="1" r:id="rId2"/>
    <sheet name="wass to fill" sheetId="6" r:id="rId3"/>
    <sheet name="JAMU" sheetId="2" r:id="rId4"/>
    <sheet name="jamu to fill" sheetId="4" r:id="rId5"/>
    <sheet name="decomisionadas45" sheetId="7" r:id="rId6"/>
    <sheet name="WASS WEEK CIS45" sheetId="12" r:id="rId7"/>
    <sheet name="JAMU WEEK CIS45" sheetId="16" r:id="rId8"/>
    <sheet name="BU ANGUILLA" sheetId="20" r:id="rId9"/>
    <sheet name="BU ANTIGUA" sheetId="21" r:id="rId10"/>
    <sheet name="BU BARBADOS" sheetId="22" r:id="rId11"/>
    <sheet name="BU BVI" sheetId="23" r:id="rId12"/>
    <sheet name="BU CAYMAN" sheetId="24" r:id="rId13"/>
    <sheet name="BU DOMINICA" sheetId="25" r:id="rId14"/>
    <sheet name="BU GRENADA" sheetId="26" r:id="rId15"/>
    <sheet name="BU JAMAICA" sheetId="27" r:id="rId16"/>
    <sheet name="BU MONSERRAT" sheetId="28" r:id="rId17"/>
    <sheet name="BU SAINT VINCENT" sheetId="29" r:id="rId18"/>
    <sheet name="BU SANTA LUCIA" sheetId="31" r:id="rId19"/>
    <sheet name="BU Saint Kitts and Nevis" sheetId="32" r:id="rId20"/>
    <sheet name="BU TURKS AND CAICOS" sheetId="30" r:id="rId21"/>
  </sheets>
  <calcPr calcId="152511"/>
  <fileRecoveryPr autoRecover="0"/>
</workbook>
</file>

<file path=xl/calcChain.xml><?xml version="1.0" encoding="utf-8"?>
<calcChain xmlns="http://schemas.openxmlformats.org/spreadsheetml/2006/main">
  <c r="H19" i="12" l="1"/>
  <c r="G19" i="12"/>
  <c r="F19" i="12"/>
  <c r="J62" i="33" l="1"/>
  <c r="J63" i="33"/>
  <c r="J64" i="33"/>
  <c r="J65" i="33"/>
  <c r="J66" i="33"/>
  <c r="J67" i="33"/>
  <c r="J68" i="33"/>
  <c r="J69" i="33"/>
  <c r="J70" i="33"/>
  <c r="J71" i="33"/>
  <c r="J72" i="33"/>
  <c r="J73" i="33"/>
  <c r="J61" i="33"/>
  <c r="AX9" i="6" l="1"/>
  <c r="F19" i="16" l="1"/>
  <c r="J21" i="6" l="1"/>
  <c r="F3" i="16" l="1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3" i="12"/>
  <c r="H84" i="16"/>
  <c r="G84" i="16"/>
  <c r="F84" i="16"/>
  <c r="H83" i="16"/>
  <c r="G83" i="16"/>
  <c r="F83" i="16"/>
  <c r="H82" i="16"/>
  <c r="G82" i="16"/>
  <c r="F82" i="16"/>
  <c r="H81" i="16"/>
  <c r="G81" i="16"/>
  <c r="F81" i="16"/>
  <c r="H80" i="16"/>
  <c r="G80" i="16"/>
  <c r="F80" i="16"/>
  <c r="H79" i="16"/>
  <c r="G79" i="16"/>
  <c r="F79" i="16"/>
  <c r="H78" i="16"/>
  <c r="G78" i="16"/>
  <c r="F78" i="16"/>
  <c r="H77" i="16"/>
  <c r="G77" i="16"/>
  <c r="F77" i="16"/>
  <c r="H76" i="16"/>
  <c r="G76" i="16"/>
  <c r="F76" i="16"/>
  <c r="H75" i="16"/>
  <c r="G75" i="16"/>
  <c r="F75" i="16"/>
  <c r="H74" i="16"/>
  <c r="G74" i="16"/>
  <c r="F74" i="16"/>
  <c r="H73" i="16"/>
  <c r="G73" i="16"/>
  <c r="F73" i="16"/>
  <c r="H72" i="16"/>
  <c r="G72" i="16"/>
  <c r="F72" i="16"/>
  <c r="H71" i="16"/>
  <c r="G71" i="16"/>
  <c r="F71" i="16"/>
  <c r="H70" i="16"/>
  <c r="G70" i="16"/>
  <c r="F70" i="16"/>
  <c r="H69" i="16"/>
  <c r="G69" i="16"/>
  <c r="F69" i="16"/>
  <c r="H68" i="16"/>
  <c r="G68" i="16"/>
  <c r="F68" i="16"/>
  <c r="H67" i="16"/>
  <c r="G67" i="16"/>
  <c r="F67" i="16"/>
  <c r="H66" i="16"/>
  <c r="G66" i="16"/>
  <c r="F66" i="16"/>
  <c r="H65" i="16"/>
  <c r="G65" i="16"/>
  <c r="F65" i="16"/>
  <c r="H64" i="16"/>
  <c r="G64" i="16"/>
  <c r="F64" i="16"/>
  <c r="H63" i="16"/>
  <c r="G63" i="16"/>
  <c r="F63" i="16"/>
  <c r="H62" i="16"/>
  <c r="G62" i="16"/>
  <c r="F62" i="16"/>
  <c r="H61" i="16"/>
  <c r="G61" i="16"/>
  <c r="F61" i="16"/>
  <c r="H60" i="16"/>
  <c r="G60" i="16"/>
  <c r="F60" i="16"/>
  <c r="H59" i="16"/>
  <c r="G59" i="16"/>
  <c r="F59" i="16"/>
  <c r="H58" i="16"/>
  <c r="G58" i="16"/>
  <c r="F58" i="16"/>
  <c r="H57" i="16"/>
  <c r="G57" i="16"/>
  <c r="F57" i="16"/>
  <c r="H56" i="16"/>
  <c r="G56" i="16"/>
  <c r="F56" i="16"/>
  <c r="H55" i="16"/>
  <c r="G55" i="16"/>
  <c r="F55" i="16"/>
  <c r="H54" i="16"/>
  <c r="G54" i="16"/>
  <c r="F54" i="16"/>
  <c r="H53" i="16"/>
  <c r="G53" i="16"/>
  <c r="F53" i="16"/>
  <c r="H52" i="16"/>
  <c r="G52" i="16"/>
  <c r="F52" i="16"/>
  <c r="H51" i="16"/>
  <c r="G51" i="16"/>
  <c r="F51" i="16"/>
  <c r="H50" i="16"/>
  <c r="G50" i="16"/>
  <c r="F50" i="16"/>
  <c r="H49" i="16"/>
  <c r="G49" i="16"/>
  <c r="F49" i="16"/>
  <c r="H48" i="16"/>
  <c r="G48" i="16"/>
  <c r="F48" i="16"/>
  <c r="H47" i="16"/>
  <c r="G47" i="16"/>
  <c r="F47" i="16"/>
  <c r="H46" i="16"/>
  <c r="G46" i="16"/>
  <c r="F46" i="16"/>
  <c r="H45" i="16"/>
  <c r="G45" i="16"/>
  <c r="F45" i="16"/>
  <c r="H44" i="16"/>
  <c r="G44" i="16"/>
  <c r="F44" i="16"/>
  <c r="H43" i="16"/>
  <c r="G43" i="16"/>
  <c r="F43" i="16"/>
  <c r="H42" i="16"/>
  <c r="G42" i="16"/>
  <c r="F42" i="16"/>
  <c r="H41" i="16"/>
  <c r="G41" i="16"/>
  <c r="F41" i="16"/>
  <c r="H40" i="16"/>
  <c r="G40" i="16"/>
  <c r="F40" i="16"/>
  <c r="H39" i="16"/>
  <c r="G39" i="16"/>
  <c r="F39" i="16"/>
  <c r="H38" i="16"/>
  <c r="G38" i="16"/>
  <c r="F38" i="16"/>
  <c r="H37" i="16"/>
  <c r="G37" i="16"/>
  <c r="F37" i="16"/>
  <c r="H36" i="16"/>
  <c r="G36" i="16"/>
  <c r="F36" i="16"/>
  <c r="H35" i="16"/>
  <c r="G35" i="16"/>
  <c r="F35" i="16"/>
  <c r="H34" i="16"/>
  <c r="G34" i="16"/>
  <c r="F34" i="16"/>
  <c r="H33" i="16"/>
  <c r="G33" i="16"/>
  <c r="F33" i="16"/>
  <c r="H32" i="16"/>
  <c r="G32" i="16"/>
  <c r="F32" i="16"/>
  <c r="H31" i="16"/>
  <c r="G31" i="16"/>
  <c r="F31" i="16"/>
  <c r="H30" i="16"/>
  <c r="G30" i="16"/>
  <c r="F30" i="16"/>
  <c r="H29" i="16"/>
  <c r="G29" i="16"/>
  <c r="F29" i="16"/>
  <c r="H28" i="16"/>
  <c r="G28" i="16"/>
  <c r="F28" i="16"/>
  <c r="H27" i="16"/>
  <c r="G27" i="16"/>
  <c r="F27" i="16"/>
  <c r="H26" i="16"/>
  <c r="G26" i="16"/>
  <c r="F26" i="16"/>
  <c r="H25" i="16"/>
  <c r="G25" i="16"/>
  <c r="F25" i="16"/>
  <c r="H24" i="16"/>
  <c r="G24" i="16"/>
  <c r="F24" i="16"/>
  <c r="H23" i="16"/>
  <c r="G23" i="16"/>
  <c r="F23" i="16"/>
  <c r="H22" i="16"/>
  <c r="G22" i="16"/>
  <c r="F22" i="16"/>
  <c r="H21" i="16"/>
  <c r="G21" i="16"/>
  <c r="F21" i="16"/>
  <c r="H19" i="16"/>
  <c r="G19" i="16"/>
  <c r="H17" i="16"/>
  <c r="G17" i="16"/>
  <c r="F17" i="16"/>
  <c r="D17" i="16"/>
  <c r="C17" i="16"/>
  <c r="H16" i="16"/>
  <c r="G16" i="16"/>
  <c r="F16" i="16"/>
  <c r="D16" i="16"/>
  <c r="C16" i="16"/>
  <c r="H15" i="16"/>
  <c r="G15" i="16"/>
  <c r="F15" i="16"/>
  <c r="D15" i="16"/>
  <c r="C15" i="16"/>
  <c r="H14" i="16"/>
  <c r="G14" i="16"/>
  <c r="F14" i="16"/>
  <c r="D14" i="16"/>
  <c r="C14" i="16"/>
  <c r="H13" i="16"/>
  <c r="G13" i="16"/>
  <c r="F13" i="16"/>
  <c r="D13" i="16"/>
  <c r="C13" i="16"/>
  <c r="H12" i="16"/>
  <c r="G12" i="16"/>
  <c r="F12" i="16"/>
  <c r="D12" i="16"/>
  <c r="C12" i="16"/>
  <c r="H11" i="16"/>
  <c r="G11" i="16"/>
  <c r="F11" i="16"/>
  <c r="D11" i="16"/>
  <c r="C11" i="16"/>
  <c r="H10" i="16"/>
  <c r="G10" i="16"/>
  <c r="F10" i="16"/>
  <c r="D10" i="16"/>
  <c r="C10" i="16"/>
  <c r="H9" i="16"/>
  <c r="G9" i="16"/>
  <c r="F9" i="16"/>
  <c r="D9" i="16"/>
  <c r="C9" i="16"/>
  <c r="H8" i="16"/>
  <c r="G8" i="16"/>
  <c r="F8" i="16"/>
  <c r="D8" i="16"/>
  <c r="C8" i="16"/>
  <c r="H7" i="16"/>
  <c r="G7" i="16"/>
  <c r="F7" i="16"/>
  <c r="D7" i="16"/>
  <c r="C7" i="16"/>
  <c r="H6" i="16"/>
  <c r="G6" i="16"/>
  <c r="F6" i="16"/>
  <c r="D6" i="16"/>
  <c r="C6" i="16"/>
  <c r="H5" i="16"/>
  <c r="G5" i="16"/>
  <c r="F5" i="16"/>
  <c r="D5" i="16"/>
  <c r="C5" i="16"/>
  <c r="H4" i="16"/>
  <c r="G4" i="16"/>
  <c r="F4" i="16"/>
  <c r="D4" i="16"/>
  <c r="C4" i="16"/>
  <c r="H3" i="16"/>
  <c r="G3" i="16"/>
  <c r="D3" i="16"/>
  <c r="C3" i="16"/>
  <c r="H2" i="16"/>
  <c r="G2" i="16"/>
  <c r="F2" i="16"/>
  <c r="D2" i="16"/>
  <c r="C2" i="16"/>
  <c r="G7" i="12"/>
  <c r="G3" i="12"/>
  <c r="G2" i="12"/>
  <c r="G33" i="12"/>
  <c r="G35" i="12"/>
  <c r="G5" i="12"/>
  <c r="F18" i="16" l="1"/>
  <c r="I16" i="16"/>
  <c r="I3" i="16"/>
  <c r="I4" i="16"/>
  <c r="I17" i="16"/>
  <c r="I13" i="16"/>
  <c r="I19" i="16"/>
  <c r="I6" i="16"/>
  <c r="I9" i="16"/>
  <c r="I10" i="16"/>
  <c r="I5" i="16"/>
  <c r="I7" i="16"/>
  <c r="H18" i="16"/>
  <c r="G18" i="16"/>
  <c r="D19" i="16"/>
  <c r="E4" i="16" s="1"/>
  <c r="I8" i="16"/>
  <c r="I11" i="16"/>
  <c r="I14" i="16"/>
  <c r="I2" i="16"/>
  <c r="I12" i="16"/>
  <c r="I15" i="16"/>
  <c r="H17" i="12"/>
  <c r="G17" i="12"/>
  <c r="F17" i="12"/>
  <c r="H16" i="12"/>
  <c r="G16" i="12"/>
  <c r="F16" i="12"/>
  <c r="H15" i="12"/>
  <c r="G15" i="12"/>
  <c r="F15" i="12"/>
  <c r="H14" i="12"/>
  <c r="G14" i="12"/>
  <c r="F14" i="12"/>
  <c r="H13" i="12"/>
  <c r="G13" i="12"/>
  <c r="F13" i="12"/>
  <c r="H12" i="12"/>
  <c r="G12" i="12"/>
  <c r="F12" i="12"/>
  <c r="H11" i="12"/>
  <c r="G11" i="12"/>
  <c r="F11" i="12"/>
  <c r="H10" i="12"/>
  <c r="G10" i="12"/>
  <c r="F10" i="12"/>
  <c r="H9" i="12"/>
  <c r="G9" i="12"/>
  <c r="F9" i="12"/>
  <c r="F8" i="12"/>
  <c r="G8" i="12"/>
  <c r="H8" i="12"/>
  <c r="H7" i="12"/>
  <c r="F7" i="12"/>
  <c r="H6" i="12"/>
  <c r="G6" i="12"/>
  <c r="F6" i="12"/>
  <c r="H5" i="12"/>
  <c r="F5" i="12"/>
  <c r="H4" i="12"/>
  <c r="G4" i="12"/>
  <c r="G18" i="12" s="1"/>
  <c r="F4" i="12"/>
  <c r="H3" i="12"/>
  <c r="I3" i="12" s="1"/>
  <c r="H2" i="12"/>
  <c r="F2" i="12"/>
  <c r="H82" i="12"/>
  <c r="H83" i="12"/>
  <c r="H84" i="12"/>
  <c r="G82" i="12"/>
  <c r="G83" i="12"/>
  <c r="G84" i="12"/>
  <c r="H81" i="12"/>
  <c r="G81" i="12"/>
  <c r="H78" i="12"/>
  <c r="H79" i="12"/>
  <c r="H80" i="12"/>
  <c r="G78" i="12"/>
  <c r="G79" i="12"/>
  <c r="G80" i="12"/>
  <c r="H77" i="12"/>
  <c r="G77" i="12"/>
  <c r="H74" i="12"/>
  <c r="H75" i="12"/>
  <c r="H76" i="12"/>
  <c r="G74" i="12"/>
  <c r="G75" i="12"/>
  <c r="G76" i="12"/>
  <c r="H73" i="12"/>
  <c r="G73" i="12"/>
  <c r="H70" i="12"/>
  <c r="H71" i="12"/>
  <c r="H72" i="12"/>
  <c r="G70" i="12"/>
  <c r="G71" i="12"/>
  <c r="G72" i="12"/>
  <c r="H69" i="12"/>
  <c r="G69" i="12"/>
  <c r="H66" i="12"/>
  <c r="H67" i="12"/>
  <c r="H68" i="12"/>
  <c r="G66" i="12"/>
  <c r="G67" i="12"/>
  <c r="G68" i="12"/>
  <c r="H65" i="12"/>
  <c r="G65" i="12"/>
  <c r="H62" i="12"/>
  <c r="H63" i="12"/>
  <c r="H64" i="12"/>
  <c r="H61" i="12"/>
  <c r="G62" i="12"/>
  <c r="G63" i="12"/>
  <c r="G64" i="12"/>
  <c r="G61" i="12"/>
  <c r="H58" i="12"/>
  <c r="H59" i="12"/>
  <c r="H60" i="12"/>
  <c r="H57" i="12"/>
  <c r="G58" i="12"/>
  <c r="G59" i="12"/>
  <c r="G60" i="12"/>
  <c r="G57" i="12"/>
  <c r="H54" i="12"/>
  <c r="H55" i="12"/>
  <c r="H56" i="12"/>
  <c r="G54" i="12"/>
  <c r="G55" i="12"/>
  <c r="G56" i="12"/>
  <c r="H53" i="12"/>
  <c r="G53" i="12"/>
  <c r="H50" i="12"/>
  <c r="H51" i="12"/>
  <c r="H52" i="12"/>
  <c r="G50" i="12"/>
  <c r="G51" i="12"/>
  <c r="G52" i="12"/>
  <c r="H49" i="12"/>
  <c r="G49" i="12"/>
  <c r="H46" i="12"/>
  <c r="H47" i="12"/>
  <c r="H48" i="12"/>
  <c r="G46" i="12"/>
  <c r="G47" i="12"/>
  <c r="G48" i="12"/>
  <c r="H45" i="12"/>
  <c r="G45" i="12"/>
  <c r="H42" i="12"/>
  <c r="H43" i="12"/>
  <c r="H44" i="12"/>
  <c r="G42" i="12"/>
  <c r="G43" i="12"/>
  <c r="G44" i="12"/>
  <c r="H41" i="12"/>
  <c r="G41" i="12"/>
  <c r="H38" i="12"/>
  <c r="H39" i="12"/>
  <c r="H40" i="12"/>
  <c r="G38" i="12"/>
  <c r="G39" i="12"/>
  <c r="G40" i="12"/>
  <c r="H37" i="12"/>
  <c r="G37" i="12"/>
  <c r="H34" i="12"/>
  <c r="H35" i="12"/>
  <c r="H36" i="12"/>
  <c r="G34" i="12"/>
  <c r="G36" i="12"/>
  <c r="H33" i="12"/>
  <c r="H30" i="12"/>
  <c r="H31" i="12"/>
  <c r="H32" i="12"/>
  <c r="H29" i="12"/>
  <c r="G30" i="12"/>
  <c r="G31" i="12"/>
  <c r="G32" i="12"/>
  <c r="G29" i="12"/>
  <c r="H26" i="12"/>
  <c r="H27" i="12"/>
  <c r="H28" i="12"/>
  <c r="H25" i="12"/>
  <c r="G26" i="12"/>
  <c r="G27" i="12"/>
  <c r="G28" i="12"/>
  <c r="G25" i="12"/>
  <c r="F26" i="12"/>
  <c r="F25" i="12"/>
  <c r="H22" i="12"/>
  <c r="H23" i="12"/>
  <c r="H24" i="12"/>
  <c r="H21" i="12"/>
  <c r="G22" i="12"/>
  <c r="G23" i="12"/>
  <c r="G24" i="12"/>
  <c r="G21" i="12"/>
  <c r="F22" i="12"/>
  <c r="F23" i="12"/>
  <c r="F24" i="12"/>
  <c r="F21" i="12"/>
  <c r="D17" i="12"/>
  <c r="C17" i="12"/>
  <c r="D16" i="12"/>
  <c r="C16" i="12"/>
  <c r="F18" i="12" l="1"/>
  <c r="I7" i="12"/>
  <c r="H18" i="12"/>
  <c r="I4" i="12"/>
  <c r="I8" i="12"/>
  <c r="I10" i="12"/>
  <c r="I2" i="12"/>
  <c r="I6" i="12"/>
  <c r="I9" i="12"/>
  <c r="I13" i="12"/>
  <c r="I17" i="12"/>
  <c r="I18" i="16"/>
  <c r="E2" i="16"/>
  <c r="E11" i="16"/>
  <c r="E15" i="16"/>
  <c r="E17" i="16"/>
  <c r="I14" i="12"/>
  <c r="I12" i="12"/>
  <c r="I16" i="12"/>
  <c r="I5" i="12"/>
  <c r="I11" i="12"/>
  <c r="I15" i="12"/>
  <c r="D18" i="16"/>
  <c r="E18" i="16" s="1"/>
  <c r="E3" i="16"/>
  <c r="E6" i="16"/>
  <c r="E8" i="16"/>
  <c r="E16" i="16"/>
  <c r="E9" i="16"/>
  <c r="E7" i="16"/>
  <c r="E10" i="16"/>
  <c r="E12" i="16"/>
  <c r="E13" i="16"/>
  <c r="E5" i="16"/>
  <c r="E14" i="16"/>
  <c r="I19" i="12"/>
  <c r="I18" i="12" l="1"/>
  <c r="D15" i="12"/>
  <c r="C15" i="12"/>
  <c r="D14" i="12"/>
  <c r="D13" i="12"/>
  <c r="D12" i="12"/>
  <c r="D11" i="12"/>
  <c r="D10" i="12"/>
  <c r="D9" i="12"/>
  <c r="D8" i="12"/>
  <c r="D7" i="12"/>
  <c r="D6" i="12"/>
  <c r="D4" i="12"/>
  <c r="D5" i="12"/>
  <c r="D3" i="12"/>
  <c r="D2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D19" i="12" l="1"/>
  <c r="J5" i="6"/>
  <c r="J7" i="6"/>
  <c r="J8" i="6"/>
  <c r="J9" i="6"/>
  <c r="J11" i="6"/>
  <c r="J12" i="6"/>
  <c r="J13" i="6"/>
  <c r="J15" i="6"/>
  <c r="J16" i="6"/>
  <c r="J17" i="6"/>
  <c r="J19" i="6"/>
  <c r="J20" i="6"/>
  <c r="J23" i="6"/>
  <c r="J24" i="6"/>
  <c r="J25" i="6"/>
  <c r="E9" i="12" l="1"/>
  <c r="D18" i="12"/>
  <c r="E15" i="12"/>
  <c r="E12" i="12"/>
  <c r="E6" i="12"/>
  <c r="E11" i="12"/>
  <c r="E7" i="12"/>
  <c r="E4" i="12"/>
  <c r="E5" i="12"/>
  <c r="E10" i="12"/>
  <c r="E18" i="12"/>
  <c r="E16" i="12"/>
  <c r="E17" i="12"/>
  <c r="E3" i="12"/>
  <c r="E8" i="12"/>
  <c r="E14" i="12"/>
  <c r="E2" i="12"/>
  <c r="E13" i="12"/>
  <c r="J11" i="4"/>
  <c r="J5" i="4" l="1"/>
  <c r="J7" i="4"/>
  <c r="J8" i="4"/>
  <c r="J9" i="4"/>
  <c r="J12" i="4"/>
  <c r="J13" i="4"/>
  <c r="J15" i="4"/>
  <c r="J16" i="4"/>
  <c r="J17" i="4"/>
  <c r="J19" i="4"/>
  <c r="J20" i="4"/>
  <c r="J21" i="4"/>
  <c r="J23" i="4"/>
  <c r="J24" i="4"/>
  <c r="J25" i="4"/>
  <c r="D2" i="4" l="1"/>
  <c r="D3" i="4"/>
  <c r="D4" i="4"/>
  <c r="D6" i="4"/>
  <c r="D7" i="4"/>
  <c r="D8" i="4"/>
  <c r="D10" i="4"/>
  <c r="D11" i="4"/>
  <c r="D12" i="4"/>
  <c r="D14" i="4"/>
  <c r="D15" i="4"/>
  <c r="D16" i="4"/>
  <c r="D18" i="4"/>
  <c r="D19" i="4"/>
  <c r="D20" i="4"/>
  <c r="D22" i="4"/>
  <c r="D23" i="4"/>
  <c r="D24" i="4"/>
  <c r="D26" i="4"/>
  <c r="D27" i="4"/>
  <c r="D28" i="4"/>
  <c r="D30" i="4"/>
  <c r="D31" i="4"/>
  <c r="D32" i="4"/>
  <c r="D34" i="4"/>
  <c r="D35" i="4"/>
  <c r="D36" i="4"/>
  <c r="D38" i="4"/>
  <c r="D39" i="4"/>
  <c r="D40" i="4"/>
  <c r="D42" i="4"/>
  <c r="D43" i="4"/>
  <c r="D44" i="4"/>
  <c r="D46" i="4"/>
  <c r="D47" i="4"/>
  <c r="D48" i="4"/>
  <c r="D50" i="4"/>
  <c r="D51" i="4"/>
  <c r="D52" i="4"/>
  <c r="D54" i="4"/>
  <c r="D55" i="4"/>
  <c r="D56" i="4"/>
  <c r="D58" i="4"/>
  <c r="D59" i="4"/>
  <c r="D60" i="4"/>
  <c r="D62" i="4"/>
  <c r="D63" i="4"/>
  <c r="D64" i="4"/>
  <c r="D66" i="4"/>
  <c r="D67" i="4"/>
  <c r="D68" i="4"/>
  <c r="D70" i="4"/>
  <c r="D71" i="4"/>
  <c r="D72" i="4"/>
  <c r="D74" i="4"/>
  <c r="D75" i="4"/>
  <c r="D76" i="4"/>
  <c r="D78" i="4"/>
  <c r="D79" i="4"/>
  <c r="D80" i="4"/>
  <c r="D82" i="4"/>
  <c r="D83" i="4"/>
  <c r="D84" i="4"/>
  <c r="D86" i="4"/>
  <c r="D87" i="4"/>
  <c r="D88" i="4"/>
  <c r="D90" i="4"/>
  <c r="D91" i="4"/>
  <c r="D92" i="4"/>
  <c r="D94" i="4"/>
  <c r="D95" i="4"/>
  <c r="D96" i="4"/>
  <c r="J2" i="6" l="1"/>
  <c r="L2" i="6" l="1"/>
  <c r="G14" i="6" l="1"/>
  <c r="G15" i="6"/>
  <c r="G16" i="6"/>
  <c r="G18" i="6"/>
  <c r="G19" i="6"/>
  <c r="F14" i="6"/>
  <c r="F15" i="6"/>
  <c r="F16" i="6"/>
  <c r="F18" i="6"/>
  <c r="F19" i="6"/>
  <c r="F20" i="6"/>
  <c r="D14" i="6"/>
  <c r="D15" i="6"/>
  <c r="D16" i="6"/>
  <c r="D18" i="6"/>
  <c r="D19" i="6"/>
  <c r="D20" i="6"/>
  <c r="E14" i="6"/>
  <c r="E15" i="6"/>
  <c r="E16" i="6"/>
  <c r="I96" i="6" l="1"/>
  <c r="Q25" i="6" s="1"/>
  <c r="H39" i="1" s="1"/>
  <c r="H96" i="6"/>
  <c r="P25" i="6" s="1"/>
  <c r="G39" i="1" s="1"/>
  <c r="G96" i="6"/>
  <c r="O25" i="6" s="1"/>
  <c r="F39" i="1" s="1"/>
  <c r="F96" i="6"/>
  <c r="N25" i="6" s="1"/>
  <c r="E39" i="1" s="1"/>
  <c r="E96" i="6"/>
  <c r="M25" i="6" s="1"/>
  <c r="D39" i="1" s="1"/>
  <c r="D96" i="6"/>
  <c r="L25" i="6" s="1"/>
  <c r="C39" i="1" s="1"/>
  <c r="I95" i="6"/>
  <c r="H95" i="6"/>
  <c r="G95" i="6"/>
  <c r="F95" i="6"/>
  <c r="E95" i="6"/>
  <c r="D95" i="6"/>
  <c r="I94" i="6"/>
  <c r="H94" i="6"/>
  <c r="G94" i="6"/>
  <c r="F94" i="6"/>
  <c r="E94" i="6"/>
  <c r="D94" i="6"/>
  <c r="I92" i="6"/>
  <c r="Q24" i="6" s="1"/>
  <c r="H38" i="1" s="1"/>
  <c r="H92" i="6"/>
  <c r="P24" i="6" s="1"/>
  <c r="G38" i="1" s="1"/>
  <c r="G92" i="6"/>
  <c r="O24" i="6" s="1"/>
  <c r="F38" i="1" s="1"/>
  <c r="F92" i="6"/>
  <c r="N24" i="6" s="1"/>
  <c r="E38" i="1" s="1"/>
  <c r="E92" i="6"/>
  <c r="M24" i="6" s="1"/>
  <c r="D38" i="1" s="1"/>
  <c r="D92" i="6"/>
  <c r="L24" i="6" s="1"/>
  <c r="C38" i="1" s="1"/>
  <c r="I91" i="6"/>
  <c r="H91" i="6"/>
  <c r="G91" i="6"/>
  <c r="F91" i="6"/>
  <c r="E91" i="6"/>
  <c r="D91" i="6"/>
  <c r="I90" i="6"/>
  <c r="H90" i="6"/>
  <c r="G90" i="6"/>
  <c r="F90" i="6"/>
  <c r="E90" i="6"/>
  <c r="D90" i="6"/>
  <c r="I88" i="6"/>
  <c r="Q23" i="6" s="1"/>
  <c r="H37" i="1" s="1"/>
  <c r="H88" i="6"/>
  <c r="P23" i="6" s="1"/>
  <c r="G37" i="1" s="1"/>
  <c r="G88" i="6"/>
  <c r="O23" i="6" s="1"/>
  <c r="F37" i="1" s="1"/>
  <c r="F88" i="6"/>
  <c r="N23" i="6" s="1"/>
  <c r="E37" i="1" s="1"/>
  <c r="E88" i="6"/>
  <c r="M23" i="6" s="1"/>
  <c r="D37" i="1" s="1"/>
  <c r="D88" i="6"/>
  <c r="L23" i="6" s="1"/>
  <c r="C37" i="1" s="1"/>
  <c r="I87" i="6"/>
  <c r="H87" i="6"/>
  <c r="G87" i="6"/>
  <c r="F87" i="6"/>
  <c r="E87" i="6"/>
  <c r="D87" i="6"/>
  <c r="I86" i="6"/>
  <c r="H86" i="6"/>
  <c r="G86" i="6"/>
  <c r="F86" i="6"/>
  <c r="E86" i="6"/>
  <c r="D86" i="6"/>
  <c r="I84" i="6"/>
  <c r="Q22" i="6" s="1"/>
  <c r="H36" i="1" s="1"/>
  <c r="H84" i="6"/>
  <c r="P22" i="6" s="1"/>
  <c r="G36" i="1" s="1"/>
  <c r="G84" i="6"/>
  <c r="O22" i="6" s="1"/>
  <c r="F36" i="1" s="1"/>
  <c r="F84" i="6"/>
  <c r="N22" i="6" s="1"/>
  <c r="E36" i="1" s="1"/>
  <c r="E84" i="6"/>
  <c r="M22" i="6" s="1"/>
  <c r="D36" i="1" s="1"/>
  <c r="D84" i="6"/>
  <c r="L22" i="6" s="1"/>
  <c r="C36" i="1" s="1"/>
  <c r="I83" i="6"/>
  <c r="H83" i="6"/>
  <c r="G83" i="6"/>
  <c r="F83" i="6"/>
  <c r="E83" i="6"/>
  <c r="D83" i="6"/>
  <c r="I82" i="6"/>
  <c r="H82" i="6"/>
  <c r="G82" i="6"/>
  <c r="F82" i="6"/>
  <c r="E82" i="6"/>
  <c r="D82" i="6"/>
  <c r="I80" i="6"/>
  <c r="Q21" i="6" s="1"/>
  <c r="H35" i="1" s="1"/>
  <c r="H80" i="6"/>
  <c r="P21" i="6" s="1"/>
  <c r="G35" i="1" s="1"/>
  <c r="G80" i="6"/>
  <c r="O21" i="6" s="1"/>
  <c r="F35" i="1" s="1"/>
  <c r="F80" i="6"/>
  <c r="N21" i="6" s="1"/>
  <c r="E35" i="1" s="1"/>
  <c r="E80" i="6"/>
  <c r="M21" i="6" s="1"/>
  <c r="D35" i="1" s="1"/>
  <c r="D80" i="6"/>
  <c r="L21" i="6" s="1"/>
  <c r="C35" i="1" s="1"/>
  <c r="I79" i="6"/>
  <c r="H79" i="6"/>
  <c r="G79" i="6"/>
  <c r="F79" i="6"/>
  <c r="E79" i="6"/>
  <c r="D79" i="6"/>
  <c r="I78" i="6"/>
  <c r="H78" i="6"/>
  <c r="G78" i="6"/>
  <c r="F78" i="6"/>
  <c r="E78" i="6"/>
  <c r="D78" i="6"/>
  <c r="I76" i="6"/>
  <c r="Q20" i="6" s="1"/>
  <c r="H34" i="1" s="1"/>
  <c r="H76" i="6"/>
  <c r="P20" i="6" s="1"/>
  <c r="G34" i="1" s="1"/>
  <c r="G76" i="6"/>
  <c r="O20" i="6" s="1"/>
  <c r="F34" i="1" s="1"/>
  <c r="F76" i="6"/>
  <c r="N20" i="6" s="1"/>
  <c r="E34" i="1" s="1"/>
  <c r="E76" i="6"/>
  <c r="M20" i="6" s="1"/>
  <c r="D34" i="1" s="1"/>
  <c r="D76" i="6"/>
  <c r="L20" i="6" s="1"/>
  <c r="C34" i="1" s="1"/>
  <c r="I75" i="6"/>
  <c r="H75" i="6"/>
  <c r="G75" i="6"/>
  <c r="F75" i="6"/>
  <c r="E75" i="6"/>
  <c r="D75" i="6"/>
  <c r="I74" i="6"/>
  <c r="H74" i="6"/>
  <c r="G74" i="6"/>
  <c r="F74" i="6"/>
  <c r="E74" i="6"/>
  <c r="D74" i="6"/>
  <c r="I72" i="6"/>
  <c r="Q19" i="6" s="1"/>
  <c r="H33" i="1" s="1"/>
  <c r="H72" i="6"/>
  <c r="P19" i="6" s="1"/>
  <c r="G33" i="1" s="1"/>
  <c r="G72" i="6"/>
  <c r="O19" i="6" s="1"/>
  <c r="F33" i="1" s="1"/>
  <c r="F72" i="6"/>
  <c r="N19" i="6" s="1"/>
  <c r="E33" i="1" s="1"/>
  <c r="E72" i="6"/>
  <c r="M19" i="6" s="1"/>
  <c r="D33" i="1" s="1"/>
  <c r="D72" i="6"/>
  <c r="L19" i="6" s="1"/>
  <c r="C33" i="1" s="1"/>
  <c r="I71" i="6"/>
  <c r="H71" i="6"/>
  <c r="G71" i="6"/>
  <c r="F71" i="6"/>
  <c r="E71" i="6"/>
  <c r="D71" i="6"/>
  <c r="I70" i="6"/>
  <c r="H70" i="6"/>
  <c r="G70" i="6"/>
  <c r="F70" i="6"/>
  <c r="E70" i="6"/>
  <c r="D70" i="6"/>
  <c r="I68" i="6"/>
  <c r="Q18" i="6" s="1"/>
  <c r="H32" i="1" s="1"/>
  <c r="H68" i="6"/>
  <c r="P18" i="6" s="1"/>
  <c r="G32" i="1" s="1"/>
  <c r="G68" i="6"/>
  <c r="O18" i="6" s="1"/>
  <c r="F32" i="1" s="1"/>
  <c r="F68" i="6"/>
  <c r="N18" i="6" s="1"/>
  <c r="E32" i="1" s="1"/>
  <c r="E68" i="6"/>
  <c r="M18" i="6" s="1"/>
  <c r="D32" i="1" s="1"/>
  <c r="D68" i="6"/>
  <c r="L18" i="6" s="1"/>
  <c r="C32" i="1" s="1"/>
  <c r="I67" i="6"/>
  <c r="H67" i="6"/>
  <c r="G67" i="6"/>
  <c r="F67" i="6"/>
  <c r="E67" i="6"/>
  <c r="D67" i="6"/>
  <c r="I66" i="6"/>
  <c r="H66" i="6"/>
  <c r="G66" i="6"/>
  <c r="F66" i="6"/>
  <c r="E66" i="6"/>
  <c r="D66" i="6"/>
  <c r="I64" i="6"/>
  <c r="Q17" i="6" s="1"/>
  <c r="H31" i="1" s="1"/>
  <c r="H64" i="6"/>
  <c r="P17" i="6" s="1"/>
  <c r="G31" i="1" s="1"/>
  <c r="G64" i="6"/>
  <c r="O17" i="6" s="1"/>
  <c r="F31" i="1" s="1"/>
  <c r="F64" i="6"/>
  <c r="N17" i="6" s="1"/>
  <c r="E31" i="1" s="1"/>
  <c r="E64" i="6"/>
  <c r="M17" i="6" s="1"/>
  <c r="D31" i="1" s="1"/>
  <c r="D64" i="6"/>
  <c r="L17" i="6" s="1"/>
  <c r="C31" i="1" s="1"/>
  <c r="I63" i="6"/>
  <c r="H63" i="6"/>
  <c r="G63" i="6"/>
  <c r="F63" i="6"/>
  <c r="E63" i="6"/>
  <c r="D63" i="6"/>
  <c r="I62" i="6"/>
  <c r="H62" i="6"/>
  <c r="G62" i="6"/>
  <c r="F62" i="6"/>
  <c r="E62" i="6"/>
  <c r="D62" i="6"/>
  <c r="I60" i="6"/>
  <c r="Q16" i="6" s="1"/>
  <c r="H30" i="1" s="1"/>
  <c r="H60" i="6"/>
  <c r="P16" i="6" s="1"/>
  <c r="G30" i="1" s="1"/>
  <c r="G60" i="6"/>
  <c r="O16" i="6" s="1"/>
  <c r="F30" i="1" s="1"/>
  <c r="F60" i="6"/>
  <c r="N16" i="6" s="1"/>
  <c r="E30" i="1" s="1"/>
  <c r="E60" i="6"/>
  <c r="M16" i="6" s="1"/>
  <c r="D30" i="1" s="1"/>
  <c r="D60" i="6"/>
  <c r="L16" i="6" s="1"/>
  <c r="C30" i="1" s="1"/>
  <c r="I59" i="6"/>
  <c r="H59" i="6"/>
  <c r="G59" i="6"/>
  <c r="F59" i="6"/>
  <c r="E59" i="6"/>
  <c r="D59" i="6"/>
  <c r="I58" i="6"/>
  <c r="H58" i="6"/>
  <c r="G58" i="6"/>
  <c r="F58" i="6"/>
  <c r="E58" i="6"/>
  <c r="D58" i="6"/>
  <c r="I56" i="6"/>
  <c r="Q15" i="6" s="1"/>
  <c r="H29" i="1" s="1"/>
  <c r="H56" i="6"/>
  <c r="P15" i="6" s="1"/>
  <c r="G29" i="1" s="1"/>
  <c r="G56" i="6"/>
  <c r="O15" i="6" s="1"/>
  <c r="F29" i="1" s="1"/>
  <c r="F56" i="6"/>
  <c r="N15" i="6" s="1"/>
  <c r="E29" i="1" s="1"/>
  <c r="E56" i="6"/>
  <c r="M15" i="6" s="1"/>
  <c r="D29" i="1" s="1"/>
  <c r="D56" i="6"/>
  <c r="L15" i="6" s="1"/>
  <c r="C29" i="1" s="1"/>
  <c r="I55" i="6"/>
  <c r="H55" i="6"/>
  <c r="G55" i="6"/>
  <c r="F55" i="6"/>
  <c r="E55" i="6"/>
  <c r="D55" i="6"/>
  <c r="I54" i="6"/>
  <c r="H54" i="6"/>
  <c r="G54" i="6"/>
  <c r="F54" i="6"/>
  <c r="E54" i="6"/>
  <c r="D54" i="6"/>
  <c r="I52" i="6"/>
  <c r="Q14" i="6" s="1"/>
  <c r="H28" i="1" s="1"/>
  <c r="H52" i="6"/>
  <c r="P14" i="6" s="1"/>
  <c r="G28" i="1" s="1"/>
  <c r="G52" i="6"/>
  <c r="O14" i="6" s="1"/>
  <c r="F28" i="1" s="1"/>
  <c r="F52" i="6"/>
  <c r="N14" i="6" s="1"/>
  <c r="E28" i="1" s="1"/>
  <c r="E52" i="6"/>
  <c r="M14" i="6" s="1"/>
  <c r="D28" i="1" s="1"/>
  <c r="D52" i="6"/>
  <c r="L14" i="6" s="1"/>
  <c r="C28" i="1" s="1"/>
  <c r="I51" i="6"/>
  <c r="H51" i="6"/>
  <c r="G51" i="6"/>
  <c r="F51" i="6"/>
  <c r="E51" i="6"/>
  <c r="D51" i="6"/>
  <c r="I50" i="6"/>
  <c r="H50" i="6"/>
  <c r="G50" i="6"/>
  <c r="F50" i="6"/>
  <c r="E50" i="6"/>
  <c r="D50" i="6"/>
  <c r="I48" i="6"/>
  <c r="Q13" i="6" s="1"/>
  <c r="H27" i="1" s="1"/>
  <c r="H48" i="6"/>
  <c r="P13" i="6" s="1"/>
  <c r="G27" i="1" s="1"/>
  <c r="G48" i="6"/>
  <c r="O13" i="6" s="1"/>
  <c r="F27" i="1" s="1"/>
  <c r="F48" i="6"/>
  <c r="N13" i="6" s="1"/>
  <c r="E27" i="1" s="1"/>
  <c r="E48" i="6"/>
  <c r="M13" i="6" s="1"/>
  <c r="D27" i="1" s="1"/>
  <c r="D48" i="6"/>
  <c r="L13" i="6" s="1"/>
  <c r="C27" i="1" s="1"/>
  <c r="I47" i="6"/>
  <c r="H47" i="6"/>
  <c r="G47" i="6"/>
  <c r="F47" i="6"/>
  <c r="E47" i="6"/>
  <c r="D47" i="6"/>
  <c r="I46" i="6"/>
  <c r="H46" i="6"/>
  <c r="G46" i="6"/>
  <c r="F46" i="6"/>
  <c r="E46" i="6"/>
  <c r="D46" i="6"/>
  <c r="I44" i="6"/>
  <c r="Q12" i="6" s="1"/>
  <c r="H26" i="1" s="1"/>
  <c r="H44" i="6"/>
  <c r="P12" i="6" s="1"/>
  <c r="G26" i="1" s="1"/>
  <c r="G44" i="6"/>
  <c r="O12" i="6" s="1"/>
  <c r="F26" i="1" s="1"/>
  <c r="F44" i="6"/>
  <c r="N12" i="6" s="1"/>
  <c r="E26" i="1" s="1"/>
  <c r="E44" i="6"/>
  <c r="M12" i="6" s="1"/>
  <c r="D26" i="1" s="1"/>
  <c r="D44" i="6"/>
  <c r="L12" i="6" s="1"/>
  <c r="C26" i="1" s="1"/>
  <c r="I43" i="6"/>
  <c r="H43" i="6"/>
  <c r="G43" i="6"/>
  <c r="F43" i="6"/>
  <c r="E43" i="6"/>
  <c r="D43" i="6"/>
  <c r="I42" i="6"/>
  <c r="H42" i="6"/>
  <c r="G42" i="6"/>
  <c r="F42" i="6"/>
  <c r="E42" i="6"/>
  <c r="D42" i="6"/>
  <c r="I40" i="6"/>
  <c r="Q11" i="6" s="1"/>
  <c r="H25" i="1" s="1"/>
  <c r="H40" i="6"/>
  <c r="P11" i="6" s="1"/>
  <c r="G25" i="1" s="1"/>
  <c r="G40" i="6"/>
  <c r="O11" i="6" s="1"/>
  <c r="F25" i="1" s="1"/>
  <c r="F40" i="6"/>
  <c r="N11" i="6" s="1"/>
  <c r="E25" i="1" s="1"/>
  <c r="E40" i="6"/>
  <c r="M11" i="6" s="1"/>
  <c r="D25" i="1" s="1"/>
  <c r="D40" i="6"/>
  <c r="L11" i="6" s="1"/>
  <c r="C25" i="1" s="1"/>
  <c r="I39" i="6"/>
  <c r="H39" i="6"/>
  <c r="G39" i="6"/>
  <c r="F39" i="6"/>
  <c r="E39" i="6"/>
  <c r="D39" i="6"/>
  <c r="I38" i="6"/>
  <c r="H38" i="6"/>
  <c r="G38" i="6"/>
  <c r="F38" i="6"/>
  <c r="E38" i="6"/>
  <c r="D38" i="6"/>
  <c r="I36" i="6"/>
  <c r="Q10" i="6" s="1"/>
  <c r="H24" i="1" s="1"/>
  <c r="H36" i="6"/>
  <c r="P10" i="6" s="1"/>
  <c r="G24" i="1" s="1"/>
  <c r="G36" i="6"/>
  <c r="O10" i="6" s="1"/>
  <c r="F24" i="1" s="1"/>
  <c r="F36" i="6"/>
  <c r="N10" i="6" s="1"/>
  <c r="E24" i="1" s="1"/>
  <c r="E36" i="6"/>
  <c r="M10" i="6" s="1"/>
  <c r="D24" i="1" s="1"/>
  <c r="D36" i="6"/>
  <c r="L10" i="6" s="1"/>
  <c r="C24" i="1" s="1"/>
  <c r="I35" i="6"/>
  <c r="H35" i="6"/>
  <c r="G35" i="6"/>
  <c r="F35" i="6"/>
  <c r="E35" i="6"/>
  <c r="D35" i="6"/>
  <c r="I34" i="6"/>
  <c r="H34" i="6"/>
  <c r="G34" i="6"/>
  <c r="F34" i="6"/>
  <c r="E34" i="6"/>
  <c r="D34" i="6"/>
  <c r="I32" i="6"/>
  <c r="Q9" i="6" s="1"/>
  <c r="H23" i="1" s="1"/>
  <c r="H32" i="6"/>
  <c r="G32" i="6"/>
  <c r="O9" i="6" s="1"/>
  <c r="F23" i="1" s="1"/>
  <c r="F32" i="6"/>
  <c r="N9" i="6" s="1"/>
  <c r="E23" i="1" s="1"/>
  <c r="E32" i="6"/>
  <c r="M9" i="6" s="1"/>
  <c r="D23" i="1" s="1"/>
  <c r="D32" i="6"/>
  <c r="L9" i="6" s="1"/>
  <c r="C23" i="1" s="1"/>
  <c r="I31" i="6"/>
  <c r="H31" i="6"/>
  <c r="G31" i="6"/>
  <c r="F31" i="6"/>
  <c r="E31" i="6"/>
  <c r="D31" i="6"/>
  <c r="I30" i="6"/>
  <c r="H30" i="6"/>
  <c r="G30" i="6"/>
  <c r="F30" i="6"/>
  <c r="E30" i="6"/>
  <c r="D30" i="6"/>
  <c r="I28" i="6"/>
  <c r="Q8" i="6" s="1"/>
  <c r="H22" i="1" s="1"/>
  <c r="H28" i="6"/>
  <c r="P8" i="6" s="1"/>
  <c r="G22" i="1" s="1"/>
  <c r="G28" i="6"/>
  <c r="O8" i="6" s="1"/>
  <c r="F22" i="1" s="1"/>
  <c r="F28" i="6"/>
  <c r="N8" i="6" s="1"/>
  <c r="E22" i="1" s="1"/>
  <c r="E28" i="6"/>
  <c r="M8" i="6" s="1"/>
  <c r="D22" i="1" s="1"/>
  <c r="D28" i="6"/>
  <c r="L8" i="6" s="1"/>
  <c r="C22" i="1" s="1"/>
  <c r="I27" i="6"/>
  <c r="H27" i="6"/>
  <c r="G27" i="6"/>
  <c r="F27" i="6"/>
  <c r="E27" i="6"/>
  <c r="D27" i="6"/>
  <c r="I26" i="6"/>
  <c r="H26" i="6"/>
  <c r="G26" i="6"/>
  <c r="F26" i="6"/>
  <c r="E26" i="6"/>
  <c r="D26" i="6"/>
  <c r="I24" i="6"/>
  <c r="Q7" i="6" s="1"/>
  <c r="H21" i="1" s="1"/>
  <c r="H24" i="6"/>
  <c r="P7" i="6" s="1"/>
  <c r="G21" i="1" s="1"/>
  <c r="G24" i="6"/>
  <c r="O7" i="6" s="1"/>
  <c r="F21" i="1" s="1"/>
  <c r="F24" i="6"/>
  <c r="N7" i="6" s="1"/>
  <c r="E21" i="1" s="1"/>
  <c r="E24" i="6"/>
  <c r="M7" i="6" s="1"/>
  <c r="D21" i="1" s="1"/>
  <c r="D24" i="6"/>
  <c r="L7" i="6" s="1"/>
  <c r="C21" i="1" s="1"/>
  <c r="I23" i="6"/>
  <c r="H23" i="6"/>
  <c r="G23" i="6"/>
  <c r="F23" i="6"/>
  <c r="E23" i="6"/>
  <c r="D23" i="6"/>
  <c r="I22" i="6"/>
  <c r="H22" i="6"/>
  <c r="G22" i="6"/>
  <c r="F22" i="6"/>
  <c r="E22" i="6"/>
  <c r="D22" i="6"/>
  <c r="I20" i="6"/>
  <c r="Q6" i="6" s="1"/>
  <c r="H20" i="1" s="1"/>
  <c r="H20" i="6"/>
  <c r="P6" i="6" s="1"/>
  <c r="G20" i="1" s="1"/>
  <c r="G20" i="6"/>
  <c r="O6" i="6" s="1"/>
  <c r="F20" i="1" s="1"/>
  <c r="N6" i="6"/>
  <c r="E20" i="1" s="1"/>
  <c r="E20" i="6"/>
  <c r="M6" i="6" s="1"/>
  <c r="D20" i="1" s="1"/>
  <c r="L6" i="6"/>
  <c r="C20" i="1" s="1"/>
  <c r="I19" i="6"/>
  <c r="H19" i="6"/>
  <c r="E19" i="6"/>
  <c r="I18" i="6"/>
  <c r="H18" i="6"/>
  <c r="E18" i="6"/>
  <c r="I16" i="6"/>
  <c r="Q5" i="6" s="1"/>
  <c r="H19" i="1" s="1"/>
  <c r="H16" i="6"/>
  <c r="P5" i="6" s="1"/>
  <c r="G19" i="1" s="1"/>
  <c r="O5" i="6"/>
  <c r="F19" i="1" s="1"/>
  <c r="N5" i="6"/>
  <c r="E19" i="1" s="1"/>
  <c r="M5" i="6"/>
  <c r="D19" i="1" s="1"/>
  <c r="I15" i="6"/>
  <c r="H15" i="6"/>
  <c r="I14" i="6"/>
  <c r="H14" i="6"/>
  <c r="I12" i="6"/>
  <c r="Q4" i="6" s="1"/>
  <c r="H18" i="1" s="1"/>
  <c r="H12" i="6"/>
  <c r="P4" i="6" s="1"/>
  <c r="G18" i="1" s="1"/>
  <c r="G12" i="6"/>
  <c r="O4" i="6" s="1"/>
  <c r="F18" i="1" s="1"/>
  <c r="F12" i="6"/>
  <c r="N4" i="6" s="1"/>
  <c r="E18" i="1" s="1"/>
  <c r="E12" i="6"/>
  <c r="M4" i="6" s="1"/>
  <c r="D18" i="1" s="1"/>
  <c r="D12" i="6"/>
  <c r="L4" i="6" s="1"/>
  <c r="C18" i="1" s="1"/>
  <c r="I11" i="6"/>
  <c r="H11" i="6"/>
  <c r="G11" i="6"/>
  <c r="F11" i="6"/>
  <c r="E11" i="6"/>
  <c r="D11" i="6"/>
  <c r="I10" i="6"/>
  <c r="H10" i="6"/>
  <c r="G10" i="6"/>
  <c r="F10" i="6"/>
  <c r="E10" i="6"/>
  <c r="D10" i="6"/>
  <c r="I8" i="6"/>
  <c r="Q3" i="6" s="1"/>
  <c r="H17" i="1" s="1"/>
  <c r="H8" i="6"/>
  <c r="P3" i="6" s="1"/>
  <c r="G17" i="1" s="1"/>
  <c r="G8" i="6"/>
  <c r="O3" i="6" s="1"/>
  <c r="F17" i="1" s="1"/>
  <c r="F8" i="6"/>
  <c r="N3" i="6" s="1"/>
  <c r="E17" i="1" s="1"/>
  <c r="E8" i="6"/>
  <c r="M3" i="6" s="1"/>
  <c r="D17" i="1" s="1"/>
  <c r="D8" i="6"/>
  <c r="L3" i="6" s="1"/>
  <c r="C17" i="1" s="1"/>
  <c r="I7" i="6"/>
  <c r="H7" i="6"/>
  <c r="G7" i="6"/>
  <c r="F7" i="6"/>
  <c r="E7" i="6"/>
  <c r="D7" i="6"/>
  <c r="I6" i="6"/>
  <c r="H6" i="6"/>
  <c r="G6" i="6"/>
  <c r="F6" i="6"/>
  <c r="E6" i="6"/>
  <c r="D6" i="6"/>
  <c r="L5" i="6"/>
  <c r="C19" i="1" s="1"/>
  <c r="J4" i="6"/>
  <c r="I4" i="6"/>
  <c r="Q2" i="6" s="1"/>
  <c r="H16" i="1" s="1"/>
  <c r="H4" i="6"/>
  <c r="P2" i="6" s="1"/>
  <c r="G16" i="1" s="1"/>
  <c r="G4" i="6"/>
  <c r="O2" i="6" s="1"/>
  <c r="F16" i="1" s="1"/>
  <c r="F4" i="6"/>
  <c r="N2" i="6" s="1"/>
  <c r="E16" i="1" s="1"/>
  <c r="E4" i="6"/>
  <c r="M2" i="6" s="1"/>
  <c r="D16" i="1" s="1"/>
  <c r="D4" i="6"/>
  <c r="C16" i="1" s="1"/>
  <c r="J3" i="6"/>
  <c r="I3" i="6"/>
  <c r="H3" i="6"/>
  <c r="G3" i="6"/>
  <c r="F3" i="6"/>
  <c r="E3" i="6"/>
  <c r="D3" i="6"/>
  <c r="I2" i="6"/>
  <c r="H2" i="6"/>
  <c r="G2" i="6"/>
  <c r="F2" i="6"/>
  <c r="E2" i="6"/>
  <c r="D2" i="6"/>
  <c r="J3" i="4"/>
  <c r="J4" i="4"/>
  <c r="I3" i="4"/>
  <c r="I4" i="4"/>
  <c r="Q2" i="4" s="1"/>
  <c r="H16" i="2" s="1"/>
  <c r="I6" i="4"/>
  <c r="I7" i="4"/>
  <c r="I8" i="4"/>
  <c r="Q3" i="4" s="1"/>
  <c r="H17" i="2" s="1"/>
  <c r="I10" i="4"/>
  <c r="I11" i="4"/>
  <c r="I12" i="4"/>
  <c r="Q4" i="4" s="1"/>
  <c r="H18" i="2" s="1"/>
  <c r="I14" i="4"/>
  <c r="I15" i="4"/>
  <c r="I16" i="4"/>
  <c r="Q5" i="4" s="1"/>
  <c r="H19" i="2" s="1"/>
  <c r="I18" i="4"/>
  <c r="I19" i="4"/>
  <c r="I20" i="4"/>
  <c r="Q6" i="4" s="1"/>
  <c r="H20" i="2" s="1"/>
  <c r="I22" i="4"/>
  <c r="I23" i="4"/>
  <c r="I24" i="4"/>
  <c r="Q7" i="4" s="1"/>
  <c r="H21" i="2" s="1"/>
  <c r="I26" i="4"/>
  <c r="I27" i="4"/>
  <c r="I28" i="4"/>
  <c r="Q8" i="4" s="1"/>
  <c r="H22" i="2" s="1"/>
  <c r="I30" i="4"/>
  <c r="I31" i="4"/>
  <c r="I32" i="4"/>
  <c r="Q9" i="4" s="1"/>
  <c r="H23" i="2" s="1"/>
  <c r="I34" i="4"/>
  <c r="I35" i="4"/>
  <c r="I36" i="4"/>
  <c r="Q10" i="4" s="1"/>
  <c r="H24" i="2" s="1"/>
  <c r="I38" i="4"/>
  <c r="I39" i="4"/>
  <c r="I40" i="4"/>
  <c r="Q11" i="4" s="1"/>
  <c r="H25" i="2" s="1"/>
  <c r="I42" i="4"/>
  <c r="I43" i="4"/>
  <c r="I44" i="4"/>
  <c r="Q12" i="4" s="1"/>
  <c r="H26" i="2" s="1"/>
  <c r="I46" i="4"/>
  <c r="I47" i="4"/>
  <c r="I48" i="4"/>
  <c r="Q13" i="4" s="1"/>
  <c r="H27" i="2" s="1"/>
  <c r="I50" i="4"/>
  <c r="I51" i="4"/>
  <c r="I52" i="4"/>
  <c r="Q14" i="4" s="1"/>
  <c r="H28" i="2" s="1"/>
  <c r="I54" i="4"/>
  <c r="I55" i="4"/>
  <c r="I56" i="4"/>
  <c r="Q15" i="4" s="1"/>
  <c r="H29" i="2" s="1"/>
  <c r="I58" i="4"/>
  <c r="I59" i="4"/>
  <c r="I60" i="4"/>
  <c r="Q16" i="4" s="1"/>
  <c r="H30" i="2" s="1"/>
  <c r="I62" i="4"/>
  <c r="I63" i="4"/>
  <c r="I64" i="4"/>
  <c r="Q17" i="4" s="1"/>
  <c r="H31" i="2" s="1"/>
  <c r="I66" i="4"/>
  <c r="I67" i="4"/>
  <c r="I68" i="4"/>
  <c r="Q18" i="4" s="1"/>
  <c r="H32" i="2" s="1"/>
  <c r="I70" i="4"/>
  <c r="I71" i="4"/>
  <c r="I72" i="4"/>
  <c r="Q19" i="4" s="1"/>
  <c r="H33" i="2" s="1"/>
  <c r="I74" i="4"/>
  <c r="I75" i="4"/>
  <c r="I76" i="4"/>
  <c r="Q20" i="4" s="1"/>
  <c r="H34" i="2" s="1"/>
  <c r="I78" i="4"/>
  <c r="I79" i="4"/>
  <c r="I80" i="4"/>
  <c r="Q21" i="4" s="1"/>
  <c r="H35" i="2" s="1"/>
  <c r="I82" i="4"/>
  <c r="I83" i="4"/>
  <c r="I84" i="4"/>
  <c r="Q22" i="4" s="1"/>
  <c r="H36" i="2" s="1"/>
  <c r="I86" i="4"/>
  <c r="I87" i="4"/>
  <c r="I88" i="4"/>
  <c r="Q23" i="4" s="1"/>
  <c r="H37" i="2" s="1"/>
  <c r="I90" i="4"/>
  <c r="I91" i="4"/>
  <c r="I92" i="4"/>
  <c r="Q24" i="4" s="1"/>
  <c r="H38" i="2" s="1"/>
  <c r="I94" i="4"/>
  <c r="I95" i="4"/>
  <c r="I96" i="4"/>
  <c r="Q25" i="4" s="1"/>
  <c r="H39" i="2" s="1"/>
  <c r="J2" i="4"/>
  <c r="H3" i="4"/>
  <c r="H4" i="4"/>
  <c r="P2" i="4" s="1"/>
  <c r="G16" i="2" s="1"/>
  <c r="H6" i="4"/>
  <c r="H7" i="4"/>
  <c r="H8" i="4"/>
  <c r="P3" i="4" s="1"/>
  <c r="G17" i="2" s="1"/>
  <c r="H10" i="4"/>
  <c r="H11" i="4"/>
  <c r="H12" i="4"/>
  <c r="P4" i="4" s="1"/>
  <c r="G18" i="2" s="1"/>
  <c r="H14" i="4"/>
  <c r="H15" i="4"/>
  <c r="H16" i="4"/>
  <c r="P5" i="4" s="1"/>
  <c r="G19" i="2" s="1"/>
  <c r="H18" i="4"/>
  <c r="H19" i="4"/>
  <c r="H20" i="4"/>
  <c r="P6" i="4" s="1"/>
  <c r="G20" i="2" s="1"/>
  <c r="H22" i="4"/>
  <c r="H23" i="4"/>
  <c r="H24" i="4"/>
  <c r="P7" i="4" s="1"/>
  <c r="G21" i="2" s="1"/>
  <c r="H26" i="4"/>
  <c r="H27" i="4"/>
  <c r="H28" i="4"/>
  <c r="P8" i="4" s="1"/>
  <c r="G22" i="2" s="1"/>
  <c r="H30" i="4"/>
  <c r="H31" i="4"/>
  <c r="H32" i="4"/>
  <c r="P9" i="4" s="1"/>
  <c r="G23" i="2" s="1"/>
  <c r="H34" i="4"/>
  <c r="H35" i="4"/>
  <c r="H36" i="4"/>
  <c r="P10" i="4" s="1"/>
  <c r="G24" i="2" s="1"/>
  <c r="H38" i="4"/>
  <c r="H39" i="4"/>
  <c r="H40" i="4"/>
  <c r="P11" i="4" s="1"/>
  <c r="G25" i="2" s="1"/>
  <c r="H42" i="4"/>
  <c r="H43" i="4"/>
  <c r="H44" i="4"/>
  <c r="P12" i="4" s="1"/>
  <c r="G26" i="2" s="1"/>
  <c r="H46" i="4"/>
  <c r="H47" i="4"/>
  <c r="H48" i="4"/>
  <c r="P13" i="4" s="1"/>
  <c r="G27" i="2" s="1"/>
  <c r="H50" i="4"/>
  <c r="H51" i="4"/>
  <c r="H52" i="4"/>
  <c r="P14" i="4" s="1"/>
  <c r="G28" i="2" s="1"/>
  <c r="H54" i="4"/>
  <c r="H55" i="4"/>
  <c r="H56" i="4"/>
  <c r="P15" i="4" s="1"/>
  <c r="G29" i="2" s="1"/>
  <c r="H58" i="4"/>
  <c r="H59" i="4"/>
  <c r="H60" i="4"/>
  <c r="P16" i="4" s="1"/>
  <c r="G30" i="2" s="1"/>
  <c r="H62" i="4"/>
  <c r="H63" i="4"/>
  <c r="H64" i="4"/>
  <c r="P17" i="4" s="1"/>
  <c r="G31" i="2" s="1"/>
  <c r="H66" i="4"/>
  <c r="H67" i="4"/>
  <c r="H68" i="4"/>
  <c r="P18" i="4" s="1"/>
  <c r="G32" i="2" s="1"/>
  <c r="H70" i="4"/>
  <c r="H71" i="4"/>
  <c r="H72" i="4"/>
  <c r="P19" i="4" s="1"/>
  <c r="G33" i="2" s="1"/>
  <c r="H74" i="4"/>
  <c r="H75" i="4"/>
  <c r="H76" i="4"/>
  <c r="P20" i="4" s="1"/>
  <c r="G34" i="2" s="1"/>
  <c r="H78" i="4"/>
  <c r="H79" i="4"/>
  <c r="H80" i="4"/>
  <c r="P21" i="4" s="1"/>
  <c r="G35" i="2" s="1"/>
  <c r="H82" i="4"/>
  <c r="H83" i="4"/>
  <c r="H84" i="4"/>
  <c r="P22" i="4" s="1"/>
  <c r="G36" i="2" s="1"/>
  <c r="H86" i="4"/>
  <c r="H87" i="4"/>
  <c r="H88" i="4"/>
  <c r="P23" i="4" s="1"/>
  <c r="G37" i="2" s="1"/>
  <c r="H90" i="4"/>
  <c r="H91" i="4"/>
  <c r="H92" i="4"/>
  <c r="P24" i="4" s="1"/>
  <c r="G38" i="2" s="1"/>
  <c r="H94" i="4"/>
  <c r="H95" i="4"/>
  <c r="H96" i="4"/>
  <c r="P25" i="4" s="1"/>
  <c r="G39" i="2" s="1"/>
  <c r="I2" i="4"/>
  <c r="G3" i="4"/>
  <c r="G4" i="4"/>
  <c r="O2" i="4" s="1"/>
  <c r="F16" i="2" s="1"/>
  <c r="G6" i="4"/>
  <c r="G7" i="4"/>
  <c r="G8" i="4"/>
  <c r="O3" i="4" s="1"/>
  <c r="F17" i="2" s="1"/>
  <c r="G10" i="4"/>
  <c r="G11" i="4"/>
  <c r="G12" i="4"/>
  <c r="O4" i="4" s="1"/>
  <c r="F18" i="2" s="1"/>
  <c r="G14" i="4"/>
  <c r="G15" i="4"/>
  <c r="G16" i="4"/>
  <c r="O5" i="4" s="1"/>
  <c r="F19" i="2" s="1"/>
  <c r="G18" i="4"/>
  <c r="G19" i="4"/>
  <c r="G20" i="4"/>
  <c r="O6" i="4" s="1"/>
  <c r="F20" i="2" s="1"/>
  <c r="G22" i="4"/>
  <c r="G23" i="4"/>
  <c r="G24" i="4"/>
  <c r="O7" i="4" s="1"/>
  <c r="F21" i="2" s="1"/>
  <c r="G26" i="4"/>
  <c r="G27" i="4"/>
  <c r="G28" i="4"/>
  <c r="O8" i="4" s="1"/>
  <c r="F22" i="2" s="1"/>
  <c r="G30" i="4"/>
  <c r="G31" i="4"/>
  <c r="G32" i="4"/>
  <c r="O9" i="4" s="1"/>
  <c r="F23" i="2" s="1"/>
  <c r="G34" i="4"/>
  <c r="G35" i="4"/>
  <c r="G36" i="4"/>
  <c r="O10" i="4" s="1"/>
  <c r="F24" i="2" s="1"/>
  <c r="G38" i="4"/>
  <c r="G39" i="4"/>
  <c r="G40" i="4"/>
  <c r="O11" i="4" s="1"/>
  <c r="F25" i="2" s="1"/>
  <c r="G42" i="4"/>
  <c r="G43" i="4"/>
  <c r="G44" i="4"/>
  <c r="O12" i="4" s="1"/>
  <c r="F26" i="2" s="1"/>
  <c r="G46" i="4"/>
  <c r="G47" i="4"/>
  <c r="G48" i="4"/>
  <c r="O13" i="4" s="1"/>
  <c r="F27" i="2" s="1"/>
  <c r="G50" i="4"/>
  <c r="G51" i="4"/>
  <c r="G52" i="4"/>
  <c r="O14" i="4" s="1"/>
  <c r="F28" i="2" s="1"/>
  <c r="G54" i="4"/>
  <c r="G55" i="4"/>
  <c r="G56" i="4"/>
  <c r="O15" i="4" s="1"/>
  <c r="F29" i="2" s="1"/>
  <c r="G58" i="4"/>
  <c r="G59" i="4"/>
  <c r="G60" i="4"/>
  <c r="O16" i="4" s="1"/>
  <c r="F30" i="2" s="1"/>
  <c r="G62" i="4"/>
  <c r="G63" i="4"/>
  <c r="G64" i="4"/>
  <c r="O17" i="4" s="1"/>
  <c r="F31" i="2" s="1"/>
  <c r="G66" i="4"/>
  <c r="G67" i="4"/>
  <c r="G68" i="4"/>
  <c r="O18" i="4" s="1"/>
  <c r="F32" i="2" s="1"/>
  <c r="G70" i="4"/>
  <c r="G71" i="4"/>
  <c r="G72" i="4"/>
  <c r="O19" i="4" s="1"/>
  <c r="F33" i="2" s="1"/>
  <c r="G74" i="4"/>
  <c r="G75" i="4"/>
  <c r="G76" i="4"/>
  <c r="O20" i="4" s="1"/>
  <c r="F34" i="2" s="1"/>
  <c r="G78" i="4"/>
  <c r="G79" i="4"/>
  <c r="G80" i="4"/>
  <c r="O21" i="4" s="1"/>
  <c r="F35" i="2" s="1"/>
  <c r="G82" i="4"/>
  <c r="G83" i="4"/>
  <c r="G84" i="4"/>
  <c r="O22" i="4" s="1"/>
  <c r="F36" i="2" s="1"/>
  <c r="G86" i="4"/>
  <c r="G87" i="4"/>
  <c r="G88" i="4"/>
  <c r="O23" i="4" s="1"/>
  <c r="F37" i="2" s="1"/>
  <c r="G90" i="4"/>
  <c r="G91" i="4"/>
  <c r="G92" i="4"/>
  <c r="O24" i="4" s="1"/>
  <c r="F38" i="2" s="1"/>
  <c r="G94" i="4"/>
  <c r="G95" i="4"/>
  <c r="G96" i="4"/>
  <c r="O25" i="4" s="1"/>
  <c r="F39" i="2" s="1"/>
  <c r="H2" i="4"/>
  <c r="F3" i="4"/>
  <c r="F4" i="4"/>
  <c r="N2" i="4" s="1"/>
  <c r="E16" i="2" s="1"/>
  <c r="F6" i="4"/>
  <c r="F7" i="4"/>
  <c r="F8" i="4"/>
  <c r="N3" i="4" s="1"/>
  <c r="E17" i="2" s="1"/>
  <c r="F10" i="4"/>
  <c r="F11" i="4"/>
  <c r="F12" i="4"/>
  <c r="N4" i="4" s="1"/>
  <c r="E18" i="2" s="1"/>
  <c r="F14" i="4"/>
  <c r="F15" i="4"/>
  <c r="F16" i="4"/>
  <c r="N5" i="4" s="1"/>
  <c r="E19" i="2" s="1"/>
  <c r="F18" i="4"/>
  <c r="F19" i="4"/>
  <c r="F20" i="4"/>
  <c r="N6" i="4" s="1"/>
  <c r="E20" i="2" s="1"/>
  <c r="F22" i="4"/>
  <c r="F23" i="4"/>
  <c r="F24" i="4"/>
  <c r="N7" i="4" s="1"/>
  <c r="E21" i="2" s="1"/>
  <c r="F26" i="4"/>
  <c r="F27" i="4"/>
  <c r="F28" i="4"/>
  <c r="N8" i="4" s="1"/>
  <c r="E22" i="2" s="1"/>
  <c r="F30" i="4"/>
  <c r="F31" i="4"/>
  <c r="F32" i="4"/>
  <c r="N9" i="4" s="1"/>
  <c r="E23" i="2" s="1"/>
  <c r="F34" i="4"/>
  <c r="F35" i="4"/>
  <c r="F36" i="4"/>
  <c r="N10" i="4" s="1"/>
  <c r="E24" i="2" s="1"/>
  <c r="F38" i="4"/>
  <c r="F39" i="4"/>
  <c r="F40" i="4"/>
  <c r="N11" i="4" s="1"/>
  <c r="E25" i="2" s="1"/>
  <c r="F42" i="4"/>
  <c r="F43" i="4"/>
  <c r="F44" i="4"/>
  <c r="N12" i="4" s="1"/>
  <c r="E26" i="2" s="1"/>
  <c r="F46" i="4"/>
  <c r="F47" i="4"/>
  <c r="F48" i="4"/>
  <c r="N13" i="4" s="1"/>
  <c r="E27" i="2" s="1"/>
  <c r="F50" i="4"/>
  <c r="F51" i="4"/>
  <c r="F52" i="4"/>
  <c r="N14" i="4" s="1"/>
  <c r="E28" i="2" s="1"/>
  <c r="F54" i="4"/>
  <c r="F55" i="4"/>
  <c r="F56" i="4"/>
  <c r="N15" i="4" s="1"/>
  <c r="E29" i="2" s="1"/>
  <c r="F58" i="4"/>
  <c r="F59" i="4"/>
  <c r="F60" i="4"/>
  <c r="N16" i="4" s="1"/>
  <c r="E30" i="2" s="1"/>
  <c r="F62" i="4"/>
  <c r="F63" i="4"/>
  <c r="F64" i="4"/>
  <c r="N17" i="4" s="1"/>
  <c r="E31" i="2" s="1"/>
  <c r="F66" i="4"/>
  <c r="F67" i="4"/>
  <c r="F68" i="4"/>
  <c r="N18" i="4" s="1"/>
  <c r="E32" i="2" s="1"/>
  <c r="F70" i="4"/>
  <c r="F71" i="4"/>
  <c r="F72" i="4"/>
  <c r="N19" i="4" s="1"/>
  <c r="E33" i="2" s="1"/>
  <c r="F74" i="4"/>
  <c r="F75" i="4"/>
  <c r="F76" i="4"/>
  <c r="N20" i="4" s="1"/>
  <c r="E34" i="2" s="1"/>
  <c r="F78" i="4"/>
  <c r="F79" i="4"/>
  <c r="F80" i="4"/>
  <c r="N21" i="4" s="1"/>
  <c r="E35" i="2" s="1"/>
  <c r="F82" i="4"/>
  <c r="F83" i="4"/>
  <c r="F84" i="4"/>
  <c r="N22" i="4" s="1"/>
  <c r="E36" i="2" s="1"/>
  <c r="F86" i="4"/>
  <c r="F87" i="4"/>
  <c r="F88" i="4"/>
  <c r="N23" i="4" s="1"/>
  <c r="E37" i="2" s="1"/>
  <c r="F90" i="4"/>
  <c r="F91" i="4"/>
  <c r="F92" i="4"/>
  <c r="N24" i="4" s="1"/>
  <c r="E38" i="2" s="1"/>
  <c r="F94" i="4"/>
  <c r="F95" i="4"/>
  <c r="F96" i="4"/>
  <c r="N25" i="4" s="1"/>
  <c r="E39" i="2" s="1"/>
  <c r="G2" i="4"/>
  <c r="F2" i="4"/>
  <c r="E38" i="4"/>
  <c r="E39" i="4"/>
  <c r="E40" i="4"/>
  <c r="M11" i="4" s="1"/>
  <c r="D25" i="2" s="1"/>
  <c r="E42" i="4"/>
  <c r="E43" i="4"/>
  <c r="E44" i="4"/>
  <c r="M12" i="4" s="1"/>
  <c r="D26" i="2" s="1"/>
  <c r="E46" i="4"/>
  <c r="E47" i="4"/>
  <c r="E48" i="4"/>
  <c r="M13" i="4" s="1"/>
  <c r="D27" i="2" s="1"/>
  <c r="E50" i="4"/>
  <c r="E51" i="4"/>
  <c r="E52" i="4"/>
  <c r="M14" i="4" s="1"/>
  <c r="D28" i="2" s="1"/>
  <c r="E54" i="4"/>
  <c r="E55" i="4"/>
  <c r="E56" i="4"/>
  <c r="M15" i="4" s="1"/>
  <c r="D29" i="2" s="1"/>
  <c r="E58" i="4"/>
  <c r="E59" i="4"/>
  <c r="E60" i="4"/>
  <c r="M16" i="4" s="1"/>
  <c r="D30" i="2" s="1"/>
  <c r="E62" i="4"/>
  <c r="E63" i="4"/>
  <c r="E64" i="4"/>
  <c r="M17" i="4" s="1"/>
  <c r="D31" i="2" s="1"/>
  <c r="E66" i="4"/>
  <c r="E67" i="4"/>
  <c r="E68" i="4"/>
  <c r="M18" i="4" s="1"/>
  <c r="D32" i="2" s="1"/>
  <c r="E70" i="4"/>
  <c r="E71" i="4"/>
  <c r="E72" i="4"/>
  <c r="M19" i="4" s="1"/>
  <c r="D33" i="2" s="1"/>
  <c r="E74" i="4"/>
  <c r="E75" i="4"/>
  <c r="E76" i="4"/>
  <c r="M20" i="4" s="1"/>
  <c r="D34" i="2" s="1"/>
  <c r="E78" i="4"/>
  <c r="E79" i="4"/>
  <c r="E80" i="4"/>
  <c r="M21" i="4" s="1"/>
  <c r="D35" i="2" s="1"/>
  <c r="E82" i="4"/>
  <c r="E83" i="4"/>
  <c r="E84" i="4"/>
  <c r="M22" i="4" s="1"/>
  <c r="D36" i="2" s="1"/>
  <c r="E86" i="4"/>
  <c r="E87" i="4"/>
  <c r="E88" i="4"/>
  <c r="M23" i="4" s="1"/>
  <c r="D37" i="2" s="1"/>
  <c r="E90" i="4"/>
  <c r="E91" i="4"/>
  <c r="E92" i="4"/>
  <c r="M24" i="4" s="1"/>
  <c r="D38" i="2" s="1"/>
  <c r="E94" i="4"/>
  <c r="E95" i="4"/>
  <c r="E96" i="4"/>
  <c r="M25" i="4" s="1"/>
  <c r="D39" i="2" s="1"/>
  <c r="E3" i="4"/>
  <c r="E4" i="4"/>
  <c r="E6" i="4"/>
  <c r="E7" i="4"/>
  <c r="E8" i="4"/>
  <c r="M3" i="4" s="1"/>
  <c r="D17" i="2" s="1"/>
  <c r="E10" i="4"/>
  <c r="E11" i="4"/>
  <c r="E12" i="4"/>
  <c r="M4" i="4" s="1"/>
  <c r="D18" i="2" s="1"/>
  <c r="E14" i="4"/>
  <c r="E15" i="4"/>
  <c r="E16" i="4"/>
  <c r="M5" i="4" s="1"/>
  <c r="D19" i="2" s="1"/>
  <c r="E18" i="4"/>
  <c r="E19" i="4"/>
  <c r="E20" i="4"/>
  <c r="M6" i="4" s="1"/>
  <c r="D20" i="2" s="1"/>
  <c r="E22" i="4"/>
  <c r="E23" i="4"/>
  <c r="E24" i="4"/>
  <c r="M7" i="4" s="1"/>
  <c r="D21" i="2" s="1"/>
  <c r="E26" i="4"/>
  <c r="E27" i="4"/>
  <c r="E28" i="4"/>
  <c r="M8" i="4" s="1"/>
  <c r="D22" i="2" s="1"/>
  <c r="E30" i="4"/>
  <c r="E31" i="4"/>
  <c r="E32" i="4"/>
  <c r="M9" i="4" s="1"/>
  <c r="D23" i="2" s="1"/>
  <c r="E34" i="4"/>
  <c r="E35" i="4"/>
  <c r="E36" i="4"/>
  <c r="M10" i="4" s="1"/>
  <c r="D24" i="2" s="1"/>
  <c r="L25" i="4"/>
  <c r="C39" i="2" s="1"/>
  <c r="E2" i="4"/>
  <c r="L24" i="4"/>
  <c r="C38" i="2" s="1"/>
  <c r="L17" i="4"/>
  <c r="C31" i="2" s="1"/>
  <c r="L18" i="4"/>
  <c r="C32" i="2" s="1"/>
  <c r="L19" i="4"/>
  <c r="C33" i="2" s="1"/>
  <c r="L20" i="4"/>
  <c r="C34" i="2" s="1"/>
  <c r="L21" i="4"/>
  <c r="C35" i="2" s="1"/>
  <c r="L22" i="4"/>
  <c r="C36" i="2" s="1"/>
  <c r="L23" i="4"/>
  <c r="C37" i="2" s="1"/>
  <c r="L15" i="4"/>
  <c r="C29" i="2" s="1"/>
  <c r="L16" i="4"/>
  <c r="C30" i="2" s="1"/>
  <c r="L12" i="4"/>
  <c r="C26" i="2" s="1"/>
  <c r="L13" i="4"/>
  <c r="C27" i="2" s="1"/>
  <c r="L14" i="4"/>
  <c r="C28" i="2" s="1"/>
  <c r="L9" i="4"/>
  <c r="C23" i="2" s="1"/>
  <c r="L10" i="4"/>
  <c r="C24" i="2" s="1"/>
  <c r="L11" i="4"/>
  <c r="C25" i="2" s="1"/>
  <c r="L7" i="4"/>
  <c r="C21" i="2" s="1"/>
  <c r="L8" i="4"/>
  <c r="C22" i="2" s="1"/>
  <c r="L2" i="4"/>
  <c r="C16" i="2" s="1"/>
  <c r="L4" i="4"/>
  <c r="C18" i="2" s="1"/>
  <c r="L5" i="4"/>
  <c r="C19" i="2" s="1"/>
  <c r="L6" i="4"/>
  <c r="C20" i="2" s="1"/>
  <c r="E14" i="1" l="1"/>
  <c r="D14" i="1"/>
  <c r="H14" i="1"/>
  <c r="B10" i="1" s="1"/>
  <c r="F14" i="1"/>
  <c r="M2" i="4"/>
  <c r="D16" i="2" s="1"/>
  <c r="D14" i="2" s="1"/>
  <c r="L3" i="4"/>
  <c r="C17" i="2" s="1"/>
  <c r="C14" i="2" s="1"/>
  <c r="P9" i="6"/>
  <c r="G23" i="1" s="1"/>
  <c r="G14" i="1" s="1"/>
  <c r="E14" i="2"/>
  <c r="G14" i="2"/>
  <c r="F14" i="2"/>
  <c r="H14" i="2"/>
  <c r="C14" i="1"/>
  <c r="E12" i="1" l="1"/>
  <c r="D12" i="1"/>
  <c r="F12" i="1"/>
  <c r="B7" i="2"/>
  <c r="E12" i="2"/>
  <c r="B6" i="2"/>
  <c r="D12" i="2"/>
  <c r="B10" i="2"/>
  <c r="H12" i="2"/>
  <c r="B9" i="2"/>
  <c r="G12" i="2"/>
  <c r="B8" i="2"/>
  <c r="F12" i="2"/>
  <c r="B9" i="1"/>
  <c r="G12" i="1"/>
  <c r="B6" i="1"/>
  <c r="B8" i="1"/>
  <c r="B7" i="1"/>
  <c r="H12" i="1"/>
  <c r="B11" i="2" l="1"/>
  <c r="B11" i="1"/>
</calcChain>
</file>

<file path=xl/sharedStrings.xml><?xml version="1.0" encoding="utf-8"?>
<sst xmlns="http://schemas.openxmlformats.org/spreadsheetml/2006/main" count="2254" uniqueCount="1356">
  <si>
    <t>TOTAL00</t>
  </si>
  <si>
    <t>COMPLETE00</t>
  </si>
  <si>
    <t>FAILED00</t>
  </si>
  <si>
    <t>IN_PROG00</t>
  </si>
  <si>
    <t>TIMEOUT00</t>
  </si>
  <si>
    <t>TRANS_FAIL00</t>
  </si>
  <si>
    <t>TOTAL</t>
  </si>
  <si>
    <t>FAILED</t>
  </si>
  <si>
    <t>IN_PROG</t>
  </si>
  <si>
    <t>TIMEOUT</t>
  </si>
  <si>
    <t>GENERAL REPORT</t>
  </si>
  <si>
    <t>Hostname</t>
  </si>
  <si>
    <t>Monitoring Date</t>
  </si>
  <si>
    <t>WORK ORDER STATUS</t>
  </si>
  <si>
    <t xml:space="preserve">COMPLETED </t>
  </si>
  <si>
    <t>TRANSL_FAIL</t>
  </si>
  <si>
    <t>SUMMARY</t>
  </si>
  <si>
    <t>TRANSACTION SUMMARY BY HOUR</t>
  </si>
  <si>
    <t>Day</t>
  </si>
  <si>
    <t>Total</t>
  </si>
  <si>
    <t>Transactions 
Complete</t>
  </si>
  <si>
    <t>Transactions 
Failed</t>
  </si>
  <si>
    <t>Transactions 
In_Prog</t>
  </si>
  <si>
    <t>Transactions 
Timeout</t>
  </si>
  <si>
    <t>Transactions
Trans Fail</t>
  </si>
  <si>
    <t>wass1133</t>
  </si>
  <si>
    <t>jamu88</t>
  </si>
  <si>
    <t>Transactions Complete</t>
  </si>
  <si>
    <t>Transactions Failed</t>
  </si>
  <si>
    <t>Transactions In_Prog</t>
  </si>
  <si>
    <t>Transactions Timeout</t>
  </si>
  <si>
    <t>TransactionsTrans Fail</t>
  </si>
  <si>
    <t>CMV_CARL</t>
  </si>
  <si>
    <t>CMV_MOBY</t>
  </si>
  <si>
    <t>CMV_PMBK</t>
  </si>
  <si>
    <t>CMV_PTMR</t>
  </si>
  <si>
    <t>GND_HVML</t>
  </si>
  <si>
    <t>JAM_BRWK</t>
  </si>
  <si>
    <t>JAM_NRTH</t>
  </si>
  <si>
    <t>JAM_OCBR</t>
  </si>
  <si>
    <t>JAM_OLHB</t>
  </si>
  <si>
    <t>JAM_PROG</t>
  </si>
  <si>
    <t>JAM_PTAN</t>
  </si>
  <si>
    <t>SLU_CVML</t>
  </si>
  <si>
    <t>´DN´</t>
  </si>
  <si>
    <t>QRY1</t>
  </si>
  <si>
    <t>DOM_RVML</t>
  </si>
  <si>
    <t>JAM_DSBY</t>
  </si>
  <si>
    <t>JAM_SJON</t>
  </si>
  <si>
    <t>JAM_WSH1</t>
  </si>
  <si>
    <t>JAM_STHL</t>
  </si>
  <si>
    <t>JAM_EAST</t>
  </si>
  <si>
    <t>JAM_RNBY</t>
  </si>
  <si>
    <t>MNI_PVML</t>
  </si>
  <si>
    <t>JAM_HBVW</t>
  </si>
  <si>
    <t>JAM_PTMR</t>
  </si>
  <si>
    <t>JAM_CTG1</t>
  </si>
  <si>
    <t>JAM_CTG2</t>
  </si>
  <si>
    <t>´DN'</t>
  </si>
  <si>
    <t>SVD_PVML</t>
  </si>
  <si>
    <t>TCI_VMAI</t>
  </si>
  <si>
    <t>JAM_SPTN</t>
  </si>
  <si>
    <t>JAM_BRTN</t>
  </si>
  <si>
    <t>COMPLETE</t>
  </si>
  <si>
    <t>ASAP TEST</t>
  </si>
  <si>
    <t>PERCENTAGE</t>
  </si>
  <si>
    <t>JAM_WEST</t>
  </si>
  <si>
    <t>CAY_VOX</t>
  </si>
  <si>
    <t>BAR_CVVM
NOR_CVVM
SOU_CVVM</t>
  </si>
  <si>
    <t>JAM_CARL</t>
  </si>
  <si>
    <t>JAM_BRA4</t>
  </si>
  <si>
    <t>JAM_MDVL</t>
  </si>
  <si>
    <t>JAM_CALIX</t>
  </si>
  <si>
    <t>JAM_ROSE</t>
  </si>
  <si>
    <t>JAM_LDAP</t>
  </si>
  <si>
    <t>JAM_SABY</t>
  </si>
  <si>
    <t>JAM_CAR3</t>
  </si>
  <si>
    <t>JAM_OCHO</t>
  </si>
  <si>
    <t>JAM_MONA</t>
  </si>
  <si>
    <t>JAM_MONT</t>
  </si>
  <si>
    <t>JAM_CENT</t>
  </si>
  <si>
    <t>JAM_MOBY</t>
  </si>
  <si>
    <t>JAM_MYPN</t>
  </si>
  <si>
    <t>JAM_WST2</t>
  </si>
  <si>
    <t>JAM_PMBK</t>
  </si>
  <si>
    <t>JM-PBK-TX-</t>
  </si>
  <si>
    <t>JAM_DSLAM</t>
  </si>
  <si>
    <t>BAR_COMG</t>
  </si>
  <si>
    <t>GND_HART</t>
  </si>
  <si>
    <t>DOM_ROSE</t>
  </si>
  <si>
    <t>JAM_SNS1
JAM_SNS2</t>
  </si>
  <si>
    <t>SLU_CEN</t>
  </si>
  <si>
    <t>AXA_VALL</t>
  </si>
  <si>
    <t>BVI_RTN</t>
  </si>
  <si>
    <t>SLU_UVF</t>
  </si>
  <si>
    <t>JAM_DGPT</t>
  </si>
  <si>
    <t>ANU_BWTA</t>
  </si>
  <si>
    <t>TCI_RMHL</t>
  </si>
  <si>
    <t>BVI_MSAN</t>
  </si>
  <si>
    <t>SKB_BAST</t>
  </si>
  <si>
    <t>MNI_PLYM</t>
  </si>
  <si>
    <t>JAM_N2P</t>
  </si>
  <si>
    <t>GND_ZBRA
DOM_ZBRA
AXA_ZBRA
ANU_ZBRA
SLU_ZBRA
TKI_ZBRA
SKB_ZBRA
JAM_ZBRA</t>
  </si>
  <si>
    <t>JAM_CVVM
CAY_CVVM</t>
  </si>
  <si>
    <t>JAM_HUA2</t>
  </si>
  <si>
    <t>SVD_SNS
SVD_SNS1
JAM_SNS2</t>
  </si>
  <si>
    <t>BAR_EMA
BAR_EMA2</t>
  </si>
  <si>
    <t>BAR_SC14B</t>
  </si>
  <si>
    <t>BAR_GSAT 
BAR_GSAT1 
EST_GSAT 
EST_GSAT1 
JAM_GSAT 
JAM_GSAT1</t>
  </si>
  <si>
    <t>CAY_GNBND</t>
  </si>
  <si>
    <t>JAM_SC14B</t>
  </si>
  <si>
    <t>JAM_MSAN</t>
  </si>
  <si>
    <t>JAM_EMA
CAY_EMA</t>
  </si>
  <si>
    <t>BVI_HUAW
AXA_HUA2
AXA_HUAW
BVI_HUA2
BVI_HUAW
MNI_HUA2
MNI_HUAW
SKB_HUA2
SKB_HUAW
SVD_HUA2
SVD_HUAW
TKI_HUA2
TKI_HUAW</t>
  </si>
  <si>
    <t>SKB_HUAW</t>
  </si>
  <si>
    <t>JAM_SNS1</t>
  </si>
  <si>
    <t>SVD_HUAW</t>
  </si>
  <si>
    <t>JAM_SNS2</t>
  </si>
  <si>
    <t>BVI_HUAW</t>
  </si>
  <si>
    <t>AXA_HUAW</t>
  </si>
  <si>
    <t>SOU_CVVM</t>
  </si>
  <si>
    <t>GND_ZBRA</t>
  </si>
  <si>
    <t>NULL</t>
  </si>
  <si>
    <t>SVD_SNS</t>
  </si>
  <si>
    <t>SVD_SNS1</t>
  </si>
  <si>
    <t>BAR_WDLG</t>
  </si>
  <si>
    <t>SLU_ZBRA</t>
  </si>
  <si>
    <t>BAR_CHCH</t>
  </si>
  <si>
    <t>BAR_GRAZ</t>
  </si>
  <si>
    <t>BAR_JOHN</t>
  </si>
  <si>
    <t>BAR_PHIL</t>
  </si>
  <si>
    <t>BAR_SPTN</t>
  </si>
  <si>
    <t>SKB_ZBRA</t>
  </si>
  <si>
    <t>BAR_SECU</t>
  </si>
  <si>
    <t>EST_GSAT1</t>
  </si>
  <si>
    <t>NOR_CVVM</t>
  </si>
  <si>
    <t>SVD_ZBRA</t>
  </si>
  <si>
    <t>JAM_EMA</t>
  </si>
  <si>
    <t>BAR_EMA</t>
  </si>
  <si>
    <t>BAR_EMA2</t>
  </si>
  <si>
    <t>CAY_EMA</t>
  </si>
  <si>
    <t>TKI_HUAW</t>
  </si>
  <si>
    <t>JAM_CVVM</t>
  </si>
  <si>
    <t>BAR_CVVM</t>
  </si>
  <si>
    <t>CAY_CVVM</t>
  </si>
  <si>
    <t>BAR_SC31</t>
  </si>
  <si>
    <t>BAR_BBRY</t>
  </si>
  <si>
    <t>CAY_BBRY</t>
  </si>
  <si>
    <t>TKI_ZBRA</t>
  </si>
  <si>
    <t>session SET altered.</t>
  </si>
  <si>
    <t>-------</t>
  </si>
  <si>
    <t>TOTAL01</t>
  </si>
  <si>
    <t>TOTAL02</t>
  </si>
  <si>
    <t>TOTAL03</t>
  </si>
  <si>
    <t>TOTAL04</t>
  </si>
  <si>
    <t>TOTAL05</t>
  </si>
  <si>
    <t>TOTAL06</t>
  </si>
  <si>
    <t>TOTAL07</t>
  </si>
  <si>
    <t>TOTAL08</t>
  </si>
  <si>
    <t>TOTAL09</t>
  </si>
  <si>
    <t>TOTAL10</t>
  </si>
  <si>
    <t>TOTAL11</t>
  </si>
  <si>
    <t>TOTAL12</t>
  </si>
  <si>
    <t>TOTAL13</t>
  </si>
  <si>
    <t>TOTAL14</t>
  </si>
  <si>
    <t>TOTAL15</t>
  </si>
  <si>
    <t>TOTAL16</t>
  </si>
  <si>
    <t>TOTAL17</t>
  </si>
  <si>
    <t>TOTAL18</t>
  </si>
  <si>
    <t>TOTAL19</t>
  </si>
  <si>
    <t>TOTAL20</t>
  </si>
  <si>
    <t>TOTAL21</t>
  </si>
  <si>
    <t>TOTAL22</t>
  </si>
  <si>
    <t>TOTAL23</t>
  </si>
  <si>
    <t>----------</t>
  </si>
  <si>
    <t>COMPLETE01</t>
  </si>
  <si>
    <t>COMPLETE02</t>
  </si>
  <si>
    <t>COMPLETE03</t>
  </si>
  <si>
    <t>COMPLETE04</t>
  </si>
  <si>
    <t>COMPLETE05</t>
  </si>
  <si>
    <t>COMPLETE06</t>
  </si>
  <si>
    <t>COMPLETE07</t>
  </si>
  <si>
    <t>COMPLETE08</t>
  </si>
  <si>
    <t>COMPLETE09</t>
  </si>
  <si>
    <t>COMPLETE10</t>
  </si>
  <si>
    <t>COMPLETE11</t>
  </si>
  <si>
    <t>COMPLETE12</t>
  </si>
  <si>
    <t>COMPLETE13</t>
  </si>
  <si>
    <t>COMPLETE14</t>
  </si>
  <si>
    <t>COMPLETE15</t>
  </si>
  <si>
    <t>COMPLETE16</t>
  </si>
  <si>
    <t>COMPLETE17</t>
  </si>
  <si>
    <t>COMPLETE18</t>
  </si>
  <si>
    <t>COMPLETE19</t>
  </si>
  <si>
    <t>COMPLETE20</t>
  </si>
  <si>
    <t>COMPLETE21</t>
  </si>
  <si>
    <t>COMPLETE22</t>
  </si>
  <si>
    <t>COMPLETE23</t>
  </si>
  <si>
    <t>--------</t>
  </si>
  <si>
    <t>FAILED01</t>
  </si>
  <si>
    <t>FAILED02</t>
  </si>
  <si>
    <t>FAILED03</t>
  </si>
  <si>
    <t>FAILED04</t>
  </si>
  <si>
    <t>FAILED05</t>
  </si>
  <si>
    <t>FAILED06</t>
  </si>
  <si>
    <t>FAILED07</t>
  </si>
  <si>
    <t>FAILED08</t>
  </si>
  <si>
    <t>FAILED09</t>
  </si>
  <si>
    <t>FAILED10</t>
  </si>
  <si>
    <t>FAILED11</t>
  </si>
  <si>
    <t>FAILED12</t>
  </si>
  <si>
    <t>FAILED13</t>
  </si>
  <si>
    <t>FAILED14</t>
  </si>
  <si>
    <t>FAILED15</t>
  </si>
  <si>
    <t>FAILED16</t>
  </si>
  <si>
    <t>FAILED17</t>
  </si>
  <si>
    <t>FAILED18</t>
  </si>
  <si>
    <t>FAILED19</t>
  </si>
  <si>
    <t>FAILED20</t>
  </si>
  <si>
    <t>FAILED21</t>
  </si>
  <si>
    <t>FAILED22</t>
  </si>
  <si>
    <t>FAILED23</t>
  </si>
  <si>
    <t>---------</t>
  </si>
  <si>
    <t>IN_PROG01</t>
  </si>
  <si>
    <t>IN_PROG02</t>
  </si>
  <si>
    <t>IN_PROG03</t>
  </si>
  <si>
    <t>IN_PROG04</t>
  </si>
  <si>
    <t>IN_PROG05</t>
  </si>
  <si>
    <t>IN_PROG06</t>
  </si>
  <si>
    <t>IN_PROG07</t>
  </si>
  <si>
    <t>IN_PROG08</t>
  </si>
  <si>
    <t>IN_PROG09</t>
  </si>
  <si>
    <t>IN_PROG10</t>
  </si>
  <si>
    <t>IN_PROG11</t>
  </si>
  <si>
    <t>IN_PROG12</t>
  </si>
  <si>
    <t>IN_PROG13</t>
  </si>
  <si>
    <t>IN_PROG14</t>
  </si>
  <si>
    <t>IN_PROG15</t>
  </si>
  <si>
    <t>IN_PROG16</t>
  </si>
  <si>
    <t>IN_PROG17</t>
  </si>
  <si>
    <t>IN_PROG18</t>
  </si>
  <si>
    <t>IN_PROG19</t>
  </si>
  <si>
    <t>IN_PROG20</t>
  </si>
  <si>
    <t>IN_PROG21</t>
  </si>
  <si>
    <t>IN_PROG22</t>
  </si>
  <si>
    <t>IN_PROG23</t>
  </si>
  <si>
    <t>TIMEOUT01</t>
  </si>
  <si>
    <t>TIMEOUT02</t>
  </si>
  <si>
    <t>TIMEOUT03</t>
  </si>
  <si>
    <t>TIMEOUT04</t>
  </si>
  <si>
    <t>TIMEOUT05</t>
  </si>
  <si>
    <t>TIMEOUT06</t>
  </si>
  <si>
    <t>TIMEOUT07</t>
  </si>
  <si>
    <t>TIMEOUT08</t>
  </si>
  <si>
    <t>TIMEOUT09</t>
  </si>
  <si>
    <t>TIMEOUT10</t>
  </si>
  <si>
    <t>TIMEOUT11</t>
  </si>
  <si>
    <t>TIMEOUT12</t>
  </si>
  <si>
    <t>TIMEOUT13</t>
  </si>
  <si>
    <t>TIMEOUT14</t>
  </si>
  <si>
    <t>TIMEOUT15</t>
  </si>
  <si>
    <t>TIMEOUT16</t>
  </si>
  <si>
    <t>TIMEOUT17</t>
  </si>
  <si>
    <t>TIMEOUT18</t>
  </si>
  <si>
    <t>TIMEOUT19</t>
  </si>
  <si>
    <t>TIMEOUT20</t>
  </si>
  <si>
    <t>TIMEOUT21</t>
  </si>
  <si>
    <t>TIMEOUT22</t>
  </si>
  <si>
    <t>TIMEOUT23</t>
  </si>
  <si>
    <t>------------</t>
  </si>
  <si>
    <t>TRANS_FAIL01</t>
  </si>
  <si>
    <t>TRANS_FAIL02</t>
  </si>
  <si>
    <t>TRANS_FAIL03</t>
  </si>
  <si>
    <t>TRANS_FAIL04</t>
  </si>
  <si>
    <t>TRANS_FAIL05</t>
  </si>
  <si>
    <t>TRANS_FAIL06</t>
  </si>
  <si>
    <t>TRANS_FAIL07</t>
  </si>
  <si>
    <t>TRANS_FAIL08</t>
  </si>
  <si>
    <t>TRANS_FAIL09</t>
  </si>
  <si>
    <t>TRANS_FAIL10</t>
  </si>
  <si>
    <t>TRANS_FAIL11</t>
  </si>
  <si>
    <t>TRANS_FAIL12</t>
  </si>
  <si>
    <t>TRANS_FAIL13</t>
  </si>
  <si>
    <t>TRANS_FAIL14</t>
  </si>
  <si>
    <t>TRANS_FAIL15</t>
  </si>
  <si>
    <t>TRANS_FAIL16</t>
  </si>
  <si>
    <t>TRANS_FAIL17</t>
  </si>
  <si>
    <t>TRANS_FAIL18</t>
  </si>
  <si>
    <t>TRANS_FAIL19</t>
  </si>
  <si>
    <t>TRANS_FAIL20</t>
  </si>
  <si>
    <t>TRANS_FAIL21</t>
  </si>
  <si>
    <t>TRANS_FAIL22</t>
  </si>
  <si>
    <t>TRANS_FAIL23</t>
  </si>
  <si>
    <t>-----</t>
  </si>
  <si>
    <t>------</t>
  </si>
  <si>
    <t>TRANS_FAIL</t>
  </si>
  <si>
    <t xml:space="preserve">FAILEDDETAILED HOST     </t>
  </si>
  <si>
    <t>-------------- ----------</t>
  </si>
  <si>
    <t xml:space="preserve">TIMEOUTDETAILED HOST     </t>
  </si>
  <si>
    <t>--------------- ----------</t>
  </si>
  <si>
    <t>WO_ID                                                                                                            SRQ_ID HOST       WO_STATUS   FAILURE_REASON                                                                                                                                                                                                                                                  SCHD_DTS             STRT_DTS             CMP_DTS              TOTAL</t>
  </si>
  <si>
    <t>-------------------------------------------------------------------------------- -------------------------------------- ---------- ----------- ----------------------------------------------------------------------------------------------------------------</t>
  </si>
  <si>
    <t xml:space="preserve">COMPLETEDETAILED HOST     </t>
  </si>
  <si>
    <t>---------------- ----------</t>
  </si>
  <si>
    <t>no rows selected</t>
  </si>
  <si>
    <t>-- DSLAM_DSLAMID_ERR ALL THE TIME WASS--</t>
  </si>
  <si>
    <t>-- DSLAM DSLAM_TIME_OUT GRANDVIEW ALL THE TIME WASS--</t>
  </si>
  <si>
    <t xml:space="preserve">GRANDVIEWTIMEOUT                                                                                                                                                                                                                                              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</si>
  <si>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</si>
  <si>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10.24.9.34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</si>
  <si>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10.227.28.32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</si>
  <si>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10.227.28.30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</si>
  <si>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10.227.28.24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</si>
  <si>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10.227.28.22                                                                                                                                                                                                                                                    </t>
  </si>
  <si>
    <t>-- EMA EMA_RESP_308 por NE JAMU ALL THE TIME--</t>
  </si>
  <si>
    <t>ADKEYCOUNT</t>
  </si>
  <si>
    <t>--WASS SNS CONNECTION REFUSED--</t>
  </si>
  <si>
    <t>-- MAIN ISSUE JAMU EMA SUMARY link failure --</t>
  </si>
  <si>
    <t>-- MAIN ISSUE JAMU EMA link failure --</t>
  </si>
  <si>
    <t>-- MAIN ISSUE JAMU EMA --</t>
  </si>
  <si>
    <t xml:space="preserve">FAILURECOUNT HOST       FAILURE_REASON                                                                                                                                                                                                                                                </t>
  </si>
  <si>
    <t>------------ ---------- ---------------------------------------------------------------------------------------------------------------------------------------------------------------------------------------------------------------------------------------</t>
  </si>
  <si>
    <t xml:space="preserve">10.25.21.66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</si>
  <si>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10.25.21.46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</si>
  <si>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10.25.21.254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</si>
  <si>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10.25.21.242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</si>
  <si>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10.25.21.230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</si>
  <si>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10.25.21.214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</si>
  <si>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10.25.21.190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</si>
  <si>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10.25.21.170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</si>
  <si>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10.25.21.142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</si>
  <si>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10.25.21.126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</si>
  <si>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10.25.21.122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</si>
  <si>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10.25.21.102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</si>
  <si>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10.25.20.46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</si>
  <si>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10.25.20.246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</si>
  <si>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10.25.20.242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</si>
  <si>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10.25.20.206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</si>
  <si>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10.25.20.162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</si>
  <si>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10.25.20.126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</si>
  <si>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10.25.20.110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</si>
  <si>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10.25.20.10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</si>
  <si>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10.25.2.98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</si>
  <si>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10.25.2.86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</si>
  <si>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10.25.2.74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</si>
  <si>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10.25.2.6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</si>
  <si>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10.25.2.54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</si>
  <si>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10.25.2.38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</si>
  <si>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10.25.2.34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</si>
  <si>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10.25.2.202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</si>
  <si>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10.25.2.174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</si>
  <si>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10.25.2.134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</si>
  <si>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10.25.2.122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</si>
  <si>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10.25.17.8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</si>
  <si>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10.25.17.74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</si>
  <si>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10.25.17.70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</si>
  <si>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10.25.17.7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</si>
  <si>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10.25.17.3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</si>
  <si>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10.25.17.194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</si>
  <si>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10.25.17.182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</si>
  <si>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10.25.17.166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</si>
  <si>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10.25.17.162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</si>
  <si>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10.25.17.138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</si>
  <si>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10.25.17.126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</si>
  <si>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10.25.17.12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</si>
  <si>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10.25.17.110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</si>
  <si>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10.25.16.78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</si>
  <si>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10.25.16.38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</si>
  <si>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10.25.16.34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</si>
  <si>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10.25.16.22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</si>
  <si>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10.25.16.14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</si>
  <si>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10.25.16.10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</si>
  <si>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10.25.1.78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</si>
  <si>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10.25.1.62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</si>
  <si>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10.25.1.50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</si>
  <si>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10.25.1.242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</si>
  <si>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10.25.1.226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</si>
  <si>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10.25.1.206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</si>
  <si>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10.25.1.198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</si>
  <si>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10.25.1.134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</si>
  <si>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10.25.1.126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</si>
  <si>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10.25.0.58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</si>
  <si>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10.25.0.210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</si>
  <si>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10.25.0.186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</si>
  <si>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10.25.0.170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</si>
  <si>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10.25.0.142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</si>
  <si>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10.24.9.218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</si>
  <si>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10.24.9.2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</si>
  <si>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10.24.9.18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</si>
  <si>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10.24.9.130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</si>
  <si>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10.24.2.94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</si>
  <si>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10.24.2.74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</si>
  <si>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10.24.2.66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</si>
  <si>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10.24.2.62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</si>
  <si>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10.24.2.6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</si>
  <si>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10.24.2.34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</si>
  <si>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10.24.2.246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</si>
  <si>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10.24.2.230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</si>
  <si>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10.24.2.222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</si>
  <si>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10.24.2.218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</si>
  <si>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10.24.2.150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</si>
  <si>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10.24.11.86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</si>
  <si>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10.24.11.78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</si>
  <si>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10.24.11.6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</si>
  <si>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10.24.11.58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</si>
  <si>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10.24.11.50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</si>
  <si>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10.24.11.254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</si>
  <si>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10.24.11.234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</si>
  <si>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10.24.11.22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</si>
  <si>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10.24.11.182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</si>
  <si>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10.24.11.146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</si>
  <si>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10.24.11.14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</si>
  <si>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10.24.11.138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</si>
  <si>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10.24.11.134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</si>
  <si>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10.24.11.130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</si>
  <si>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10.24.11.126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</si>
  <si>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10.24.11.122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</si>
  <si>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10.24.11.102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</si>
  <si>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10.227.29.95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</si>
  <si>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10.227.29.91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</si>
  <si>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10.227.29.75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</si>
  <si>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10.227.29.73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</si>
  <si>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10.227.29.71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</si>
  <si>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10.227.29.165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</si>
  <si>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10.227.29.163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</si>
  <si>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10.227.29.162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</si>
  <si>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10.227.29.158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</si>
  <si>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10.227.29.153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</si>
  <si>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10.227.29.146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</si>
  <si>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10.227.29.135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</si>
  <si>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10.227.29.121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</si>
  <si>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10.227.29.115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</si>
  <si>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10.227.28.98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</si>
  <si>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10.227.28.94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</si>
  <si>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10.227.28.92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</si>
  <si>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10.227.28.86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</si>
  <si>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10.227.28.84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</si>
  <si>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10.227.28.82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</si>
  <si>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10.227.28.74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</si>
  <si>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10.227.28.72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</si>
  <si>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10.227.28.66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</si>
  <si>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10.227.28.64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</si>
  <si>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10.227.28.62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</si>
  <si>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10.227.28.60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</si>
  <si>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10.227.28.56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</si>
  <si>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10.227.28.54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</si>
  <si>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10.227.28.52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</si>
  <si>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10.227.28.48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</si>
  <si>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10.227.28.46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</si>
  <si>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10.227.28.42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</si>
  <si>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10.227.28.40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</si>
  <si>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10.227.28.38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</si>
  <si>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10.227.28.36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</si>
  <si>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10.227.28.34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</si>
  <si>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10.227.28.227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</si>
  <si>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10.227.28.206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</si>
  <si>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10.227.28.204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</si>
  <si>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10.227.28.20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</si>
  <si>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10.227.28.18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</si>
  <si>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10.227.28.154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</si>
  <si>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10.227.28.151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</si>
  <si>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10.227.28.150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</si>
  <si>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10.227.28.144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</si>
  <si>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10.227.28.135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</si>
  <si>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10.227.28.132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</si>
  <si>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10.227.28.126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</si>
  <si>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10.227.28.118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</si>
  <si>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10.227.28.116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</si>
  <si>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10.227.28.114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</si>
  <si>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10.227.28.108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</si>
  <si>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10.227.28.106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</si>
  <si>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10.227.28.100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</si>
  <si>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NULL {UseAppPassword=default;}: unknown user account                                                                                                                                                                  </t>
  </si>
  <si>
    <t xml:space="preserve">           1 BAR_COMG   FAIL:Settings for NULL could not be modified.The error code is 513                                                                                                                                                                                              </t>
  </si>
  <si>
    <t xml:space="preserve">10.25.0.194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</si>
  <si>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10.25.0.130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</si>
  <si>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1 JAM_ZBRA   </t>
  </si>
  <si>
    <t xml:space="preserve">           1 BAR_EMA    EMA_RESP_35101:Missing or invalid parameter.                                                                                                                                                                                                                    </t>
  </si>
  <si>
    <t xml:space="preserve">             1 JAM_SC14B  </t>
  </si>
  <si>
    <t xml:space="preserve">              1 DOM_RVML   </t>
  </si>
  <si>
    <t xml:space="preserve">               1 MNI_PLYM   </t>
  </si>
  <si>
    <t xml:space="preserve">           1 GND_HART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</si>
  <si>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 1 GND_HART   DMS100_LENNOBEASSDN:The LEN is either invalid or not assigned, Please check the LEN                                                                                                                                                                             </t>
  </si>
  <si>
    <t xml:space="preserve">           1 JAM_SC14B  FAIL:Invalid syntax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</si>
  <si>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1 SLU_CEN    1000MM_NO_UDET_MATCH:No User Defined Exit Type Found                                                                                                                                                                                                            </t>
  </si>
  <si>
    <t xml:space="preserve">           5 JAM_MSAN   HUA_MSAN_INSTNOTEXIS:The instance does not exist, or the feature is not supported or not configured                                                                                                                                                             </t>
  </si>
  <si>
    <t xml:space="preserve">           5 BAR_COMG   FAIL:Settings for NULL could not be modified.The error code is 513                                                                                                                                                                                              </t>
  </si>
  <si>
    <t xml:space="preserve">           3 JAM_HUA2   HUAWEI_NOUDETMATCH:No User Defined Exit Type Found.                                                                                                                                                                                                             </t>
  </si>
  <si>
    <t xml:space="preserve">           1 BAR_COMG   FAIL:Settings for ffhbfh766bvgvfrf343@dial.tciway.tc could not be modified.The error code is 513                                                                                                                                                                </t>
  </si>
  <si>
    <t xml:space="preserve">                        The error messageis UpdateAccountSettings ffhbfh766bvgvfrf343@dial.tciway.tc {UseAppPassword=default;}: unknown user account                                                                                                                                    </t>
  </si>
  <si>
    <t xml:space="preserve">           1 BAR_EMA2   EMA_RESP_13:The Specified IMSI is not defined                                                                                                                                                                                                                   </t>
  </si>
  <si>
    <t xml:space="preserve">             3 BAR_SC14B  </t>
  </si>
  <si>
    <t xml:space="preserve">             1 JAM_PTMR   </t>
  </si>
  <si>
    <t xml:space="preserve">             22 JAM_SPTN   </t>
  </si>
  <si>
    <t xml:space="preserve">              8 JAM_STHL   </t>
  </si>
  <si>
    <t xml:space="preserve">              8 JAM_SJON   </t>
  </si>
  <si>
    <t xml:space="preserve">              8 CMV_CARL   </t>
  </si>
  <si>
    <t xml:space="preserve">              1 CMV_MOBY   </t>
  </si>
  <si>
    <t xml:space="preserve">               3 JAM_DGPT   </t>
  </si>
  <si>
    <t xml:space="preserve">           2 JM-PBK-TX- SIMA_TRY_MOD_SUB:Error trying to modify subscriber                                                                                                                                                                                                              </t>
  </si>
  <si>
    <t xml:space="preserve">           2 JAM_MYPN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</si>
  <si>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 1 SLU_UVF    1000MM_INCSYNORVAL:Incorrect Syntax Or Value.                                                                                                                                                                                                                   </t>
  </si>
  <si>
    <t xml:space="preserve">           1 JAM_SABY   DMS100_INVALID_DN:Invalid DN Entered                                                                                                                                                                                                                            </t>
  </si>
  <si>
    <t>-- TOTALES 2018-11-09 --</t>
  </si>
  <si>
    <t xml:space="preserve">           758 JAM_MSAN   </t>
  </si>
  <si>
    <t xml:space="preserve">            91 JAM_HUA2   </t>
  </si>
  <si>
    <t xml:space="preserve">            59 JAM_LDAP   </t>
  </si>
  <si>
    <t xml:space="preserve">            50 BVI_MSAN   </t>
  </si>
  <si>
    <t xml:space="preserve">            31 JAM_CARL   </t>
  </si>
  <si>
    <t xml:space="preserve">            24 BAR_COMG   </t>
  </si>
  <si>
    <t xml:space="preserve">            22 BAR_EMA2   </t>
  </si>
  <si>
    <t xml:space="preserve">            17 JM-PBK-TX- </t>
  </si>
  <si>
    <t xml:space="preserve">            15 CAY_GNBND  </t>
  </si>
  <si>
    <t xml:space="preserve">             7 JAM_MDVL   </t>
  </si>
  <si>
    <t xml:space="preserve">             4 BAR_EMA    </t>
  </si>
  <si>
    <t xml:space="preserve">             2 JAM_DSLAM  </t>
  </si>
  <si>
    <t xml:space="preserve">             1 TKI_HUAW   </t>
  </si>
  <si>
    <t xml:space="preserve">             1 JAM_MOBY   </t>
  </si>
  <si>
    <t xml:space="preserve">             1 JAM_SABY   </t>
  </si>
  <si>
    <t xml:space="preserve"> 18 rows selected </t>
  </si>
  <si>
    <t xml:space="preserve">            143 JAM_PROG   </t>
  </si>
  <si>
    <t xml:space="preserve">              1 JAM_CTG1   </t>
  </si>
  <si>
    <t xml:space="preserve">CIS:JAM:190091550:172.21.64.17:25007:1541817050491                                                              1786635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21:30:50 09-NOV-2018 21:31:26                            </t>
  </si>
  <si>
    <t xml:space="preserve">CIS:JAM:190091549:172.21.64.17:25007:1541817050200                                                              1786634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21:30:50 09-NOV-2018 21:31:26                            </t>
  </si>
  <si>
    <t xml:space="preserve">CIS:JAM:190091522:172.21.64.17:25007:1541817040689                                                              1786633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21:30:40 09-NOV-2018 21:31:26                            </t>
  </si>
  <si>
    <t xml:space="preserve">CIS:JAM:190091521:172.21.64.17:25007:1541817040388                                                              1786632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21:30:40 09-NOV-2018 21:31:26                            </t>
  </si>
  <si>
    <t xml:space="preserve">CIS:JAM:190091516:172.21.64.17:25007:1541817038884                                                              1786631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21:30:39 09-NOV-2018 21:31:26                            </t>
  </si>
  <si>
    <t xml:space="preserve">CIS:JAM:190091514:172.21.64.17:25007:1541817038300                                                              1786630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21:30:38 09-NOV-2018 21:31:26                            </t>
  </si>
  <si>
    <t xml:space="preserve">CIS:JAM:190091513:172.21.64.17:25007:1541817038009                                                              1786629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21:30:38 09-NOV-2018 21:31:26                            </t>
  </si>
  <si>
    <t xml:space="preserve">CIS:JAM:190091506:172.21.64.17:25007:1541817035937                                                              1786628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21:30:36 09-NOV-2018 21:31:26                            </t>
  </si>
  <si>
    <t xml:space="preserve">CIS:JAM:190091498:172.21.64.17:25007:1541817033597                                                              1786627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21:30:33 09-NOV-2018 21:31:26                            </t>
  </si>
  <si>
    <t xml:space="preserve">CIS:JAM:190091495:172.21.64.17:25007:1541817032689                                                              1786626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21:30:32 09-NOV-2018 21:31:26                            </t>
  </si>
  <si>
    <t xml:space="preserve">CIS:JAM:190091494:172.21.64.17:25007:1541817032376                                                              1786625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21:30:32 09-NOV-2018 21:31:26                            </t>
  </si>
  <si>
    <t xml:space="preserve">CIS:JAM:190091493:172.21.64.17:25007:1541817032090                                                              1786624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21:30:32 09-NOV-2018 21:31:26                            </t>
  </si>
  <si>
    <t xml:space="preserve">CIS:JAM:190091492:172.21.64.17:25007:1541817031798                                                              1786623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21:30:31 09-NOV-2018 21:31:26                            </t>
  </si>
  <si>
    <t xml:space="preserve">CIS:JAM:190091491:172.21.64.17:25007:1541817031499                                                              1786622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21:30:31 09-NOV-2018 21:31:26                            </t>
  </si>
  <si>
    <t xml:space="preserve">CIS:JAM:190091487:172.21.64.17:25007:1541817030299                                                              1786621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21:30:30 09-NOV-2018 21:31:26                            </t>
  </si>
  <si>
    <t xml:space="preserve">CIS:JAM:190091486:172.21.64.17:25007:1541817029993                                                              1786620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21:30:30 09-NOV-2018 21:31:26                            </t>
  </si>
  <si>
    <t xml:space="preserve">CIS:JAM:190091485:172.21.64.17:25007:1541817029700                                                              1786619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21:30:29 09-NOV-2018 21:31:26                            </t>
  </si>
  <si>
    <t xml:space="preserve">CIS:JAM:190091476:172.21.64.17:25007:1541817026891                                                              1786618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21:30:27 09-NOV-2018 21:31:26                            </t>
  </si>
  <si>
    <t xml:space="preserve">CIS:JAM:190091475:172.21.64.17:25007:1541817026579                                                              1786617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21:30:26 09-NOV-2018 21:31:26                            </t>
  </si>
  <si>
    <t xml:space="preserve">CIS:JAM:190091474:172.21.64.17:25007:1541817026275                                                              1786616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21:30:26 09-NOV-2018 21:31:26                            </t>
  </si>
  <si>
    <t xml:space="preserve">CIS:JAM:190091473:172.21.64.17:25007:1541817025969                                                              1786615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21:30:26 09-NOV-2018 21:31:26                            </t>
  </si>
  <si>
    <t xml:space="preserve">CIS:JAM:190091472:172.21.64.17:25007:1541817025652                                                              1786614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21:30:25 09-NOV-2018 21:31:26                            </t>
  </si>
  <si>
    <t xml:space="preserve">CIS:JAM:190091427:172.21.64.17:25007:1541817011537                                                              1786613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21:30:11 09-NOV-2018 21:30:21                            </t>
  </si>
  <si>
    <t xml:space="preserve">CIS:JAM:190091426:172.21.64.17:25007:1541817011239                                                              1786612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21:30:11 09-NOV-2018 21:30:21                            </t>
  </si>
  <si>
    <t xml:space="preserve">CIS:JAM:190091425:172.21.64.17:25007:1541817010908                                                              1786611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21:30:11 09-NOV-2018 21:30:21                            </t>
  </si>
  <si>
    <t xml:space="preserve">CIS:JAM:190091424:172.21.64.17:25007:1541817010599                                                              1786610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21:30:10 09-NOV-2018 21:30:21                            </t>
  </si>
  <si>
    <t xml:space="preserve">CIS:JAM:190091423:172.21.64.17:25007:1541817010269                                                              1786609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21:30:10 09-NOV-2018 21:30:21                            </t>
  </si>
  <si>
    <t xml:space="preserve">CIS:JAM:190091422:172.21.64.17:25007:1541817009949                                                              1786608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21:30:10 09-NOV-2018 21:30:21                            </t>
  </si>
  <si>
    <t xml:space="preserve">CIS:JAM:190091421:172.21.64.17:25007:1541817009593                                                              1786607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21:30:09 09-NOV-2018 21:30:21                            </t>
  </si>
  <si>
    <t xml:space="preserve">CIS:JAM:190091420:172.21.64.17:25007:1541817007512                                                              1786606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21:30:07 09-NOV-2018 21:30:21                            </t>
  </si>
  <si>
    <t xml:space="preserve">CIS:JAM:190091419:172.21.64.17:25007:1541817007209                                                              1786605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21:30:07 09-NOV-2018 21:30:21                            </t>
  </si>
  <si>
    <t xml:space="preserve">CIS:JAM:190091418:172.21.64.17:25007:1541817006893                                                              1786604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21:30:07 09-NOV-2018 21:30:21                            </t>
  </si>
  <si>
    <t xml:space="preserve">CIS:JAM:190091417:172.21.64.17:25007:1541817006589                                                              1786603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21:30:06 09-NOV-2018 21:30:21                            </t>
  </si>
  <si>
    <t xml:space="preserve">CIS:JAM:190091416:172.21.64.17:25007:1541817006289                                                              1786602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21:30:06 09-NOV-2018 21:30:21                            </t>
  </si>
  <si>
    <t xml:space="preserve">CIS:JAM:190091415:172.21.64.17:25007:1541817005959                                                              1786601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21:30:06 09-NOV-2018 21:30:21                            </t>
  </si>
  <si>
    <t xml:space="preserve">CIS:JAM:190078782:172.21.64.17:25007:1541801604774                                                              1785214 JAM_CTG1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17:13:24 09-NOV-2018 17:14:00                            </t>
  </si>
  <si>
    <t xml:space="preserve">CIS:JAM:190072117:172.21.64.17:25007:1541791812547                                                              1783647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14:30:12 09-NOV-2018 14:30:32                            </t>
  </si>
  <si>
    <t xml:space="preserve">CIS:JAM:190072116:172.21.64.17:25007:1541791812231                                                              1783646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14:30:12 09-NOV-2018 14:30:32                            </t>
  </si>
  <si>
    <t xml:space="preserve">CIS:JAM:190072115:172.21.64.17:25007:1541791811926                                                              1783645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14:30:12 09-NOV-2018 14:30:32                            </t>
  </si>
  <si>
    <t xml:space="preserve">CIS:JAM:190072114:172.21.64.17:25007:1541791811641                                                              1783644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14:30:11 09-NOV-2018 14:30:32                            </t>
  </si>
  <si>
    <t xml:space="preserve">CIS:JAM:190072113:172.21.64.17:25007:1541791811347                                                              1783643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14:30:11 09-NOV-2018 14:30:32                            </t>
  </si>
  <si>
    <t xml:space="preserve">CIS:JAM:190072112:172.21.64.17:25007:1541791811011                                                              1783642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14:30:11 09-NOV-2018 14:30:32                            </t>
  </si>
  <si>
    <t xml:space="preserve">CIS:JAM:190072111:172.21.64.17:25007:1541791810700                                                              1783641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14:30:10 09-NOV-2018 14:30:32                            </t>
  </si>
  <si>
    <t xml:space="preserve">CIS:JAM:190072110:172.21.64.17:25007:1541791810411                                                              1783640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14:30:10 09-NOV-2018 14:30:31                            </t>
  </si>
  <si>
    <t xml:space="preserve">CIS:JAM:190072109:172.21.64.17:25007:1541791810099                                                              1783639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14:30:10 09-NOV-2018 14:30:31                            </t>
  </si>
  <si>
    <t xml:space="preserve">CIS:JAM:190072108:172.21.64.17:25007:1541791809781                                                              1783638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14:30:09 09-NOV-2018 14:30:31                            </t>
  </si>
  <si>
    <t xml:space="preserve">CIS:JAM:190072107:172.21.64.17:25007:1541791809452                                                              1783637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14:30:09 09-NOV-2018 14:30:31                            </t>
  </si>
  <si>
    <t xml:space="preserve">CIS:JAM:190072106:172.21.64.17:25007:1541791809151                                                              1783636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14:30:09 09-NOV-2018 14:30:31                            </t>
  </si>
  <si>
    <t xml:space="preserve">CIS:JAM:190072105:172.21.64.17:25007:1541791808854                                                              1783635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14:30:08 09-NOV-2018 14:30:31                            </t>
  </si>
  <si>
    <t xml:space="preserve">CIS:JAM:190065955:172.21.64.17:25007:1541779417276                                                              1781964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11:03:37 09-NOV-2018 11:03:41                            </t>
  </si>
  <si>
    <t xml:space="preserve">CIS:JAM:190065943:172.21.64.17:25007:1541779416592                                                              1781963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11:03:36 09-NOV-2018 11:03:41                            </t>
  </si>
  <si>
    <t xml:space="preserve">CIS:JAM:190065955:172.21.64.17:25007:1541779342655                                                              1781959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11:02:22 09-NOV-2018 11:02:36                            </t>
  </si>
  <si>
    <t xml:space="preserve">CIS:JAM:190065954:172.21.64.17:25007:1541779298723                                                              1781956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11:01:38 09-NOV-2018 11:02:36                            </t>
  </si>
  <si>
    <t xml:space="preserve">CIS:JAM:190065953:172.21.64.17:25007:1541779297685                                                              1781955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11:01:37 09-NOV-2018 11:02:36                            </t>
  </si>
  <si>
    <t xml:space="preserve">CIS:JAM:190065952:172.21.64.17:25007:1541779295502                                                              1781953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11:01:35 09-NOV-2018 11:02:36                            </t>
  </si>
  <si>
    <t xml:space="preserve">CIS:JAM:190065951:172.21.64.17:25007:1541779291876                                                              1781952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11:01:31 09-NOV-2018 11:01:32                            </t>
  </si>
  <si>
    <t xml:space="preserve">CIS:JAM:190065950:172.21.64.17:25007:1541779284902                                                              1781951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11:01:25 09-NOV-2018 11:01:31                            </t>
  </si>
  <si>
    <t xml:space="preserve">CIS:JAM:190065949:172.21.64.17:25007:1541779283290                                                              1781950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11:01:23 09-NOV-2018 11:01:31                            </t>
  </si>
  <si>
    <t xml:space="preserve">CIS:JAM:190065948:172.21.64.17:25007:1541779281302                                                              1781949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11:01:21 09-NOV-2018 11:01:31                            </t>
  </si>
  <si>
    <t xml:space="preserve">CIS:JAM:190065947:172.21.64.17:25007:1541779278698                                                              1781947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11:01:18 09-NOV-2018 11:01:31                            </t>
  </si>
  <si>
    <t xml:space="preserve">CIS:JAM:190065946:172.21.64.17:25007:1541779276591                                                              1781946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11:01:16 09-NOV-2018 11:01:31                            </t>
  </si>
  <si>
    <t xml:space="preserve">CIS:JAM:190065945:172.21.64.17:25007:1541779270841                                                              1781945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11:01:10 09-NOV-2018 11:01:31                            </t>
  </si>
  <si>
    <t xml:space="preserve">CIS:JAM:190065944:172.21.64.17:25007:1541779238721                                                              1781943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11:00:38 09-NOV-2018 11:01:31                            </t>
  </si>
  <si>
    <t xml:space="preserve">CIS:JAM:190061236:172.21.64.17:25007:1541766618371                                                              1780804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07:30:18 09-NOV-2018 07:31:06                            </t>
  </si>
  <si>
    <t xml:space="preserve">CIS:JAM:190061235:172.21.64.17:25007:1541766618083                                                              1780803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07:30:18 09-NOV-2018 07:31:06                            </t>
  </si>
  <si>
    <t xml:space="preserve">CIS:JAM:190061234:172.21.64.17:25007:1541766617793                                                              1780802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07:30:17 09-NOV-2018 07:31:06                            </t>
  </si>
  <si>
    <t xml:space="preserve">CIS:JAM:190061233:172.21.64.17:25007:1541766617498                                                              1780801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07:30:17 09-NOV-2018 07:31:06                            </t>
  </si>
  <si>
    <t xml:space="preserve">CIS:JAM:190061232:172.21.64.17:25007:1541766617203                                                              1780800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07:30:17 09-NOV-2018 07:31:06                            </t>
  </si>
  <si>
    <t xml:space="preserve">CIS:JAM:190061231:172.21.64.17:25007:1541766616884                                                              1780799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07:30:17 09-NOV-2018 07:31:06                            </t>
  </si>
  <si>
    <t xml:space="preserve">CIS:JAM:190061230:172.21.64.17:25007:1541766616583                                                              1780798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07:30:16 09-NOV-2018 07:31:06                            </t>
  </si>
  <si>
    <t xml:space="preserve">CIS:JAM:190061229:172.21.64.17:25007:1541766616281                                                              1780797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07:30:16 09-NOV-2018 07:31:06                            </t>
  </si>
  <si>
    <t xml:space="preserve">CIS:JAM:190061228:172.21.64.17:25007:1541766615983                                                              1780796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07:30:16 09-NOV-2018 07:31:06                            </t>
  </si>
  <si>
    <t xml:space="preserve">CIS:JAM:190061227:172.21.64.17:25007:1541766615680                                                              1780795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07:30:15 09-NOV-2018 07:31:06                            </t>
  </si>
  <si>
    <t xml:space="preserve">CIS:JAM:190061226:172.21.64.17:25007:1541766615383                                                              1780794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07:30:15 09-NOV-2018 07:31:06                            </t>
  </si>
  <si>
    <t xml:space="preserve">CIS:JAM:190061225:172.21.64.17:25007:1541766615094                                                              1780793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07:30:15 09-NOV-2018 07:31:06                            </t>
  </si>
  <si>
    <t xml:space="preserve">CIS:JAM:190061224:172.21.64.17:25007:1541766614783                                                              1780792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07:30:14 09-NOV-2018 07:31:06                            </t>
  </si>
  <si>
    <t xml:space="preserve">CIS:JAM:190061197:172.21.64.17:25007:1541766607425                                                              1780791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07:30:07 09-NOV-2018 07:31:06                            </t>
  </si>
  <si>
    <t xml:space="preserve">CIS:JAM:190061196:172.21.64.17:25007:1541766607013                                                              1780790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07:30:07 09-NOV-2018 07:31:06                            </t>
  </si>
  <si>
    <t xml:space="preserve">CIS:JAM:190055720:172.21.64.17:25007:1541754033646                                                              1779444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04:00:33 09-NOV-2018 04:01:16                            </t>
  </si>
  <si>
    <t xml:space="preserve">CIS:JAM:190055719:172.21.64.17:25007:1541754033349                                                              1779443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04:00:33 09-NOV-2018 04:01:16                            </t>
  </si>
  <si>
    <t xml:space="preserve">CIS:JAM:190055718:172.21.64.17:25007:1541754033057                                                              1779442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04:00:33 09-NOV-2018 04:01:16                            </t>
  </si>
  <si>
    <t xml:space="preserve">CIS:JAM:190055717:172.21.64.17:25007:1541754032770                                                              1779441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04:00:32 09-NOV-2018 04:01:16                            </t>
  </si>
  <si>
    <t xml:space="preserve">CIS:JAM:190055716:172.21.64.17:25007:1541754032476                                                              1779440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04:00:32 09-NOV-2018 04:01:16                            </t>
  </si>
  <si>
    <t xml:space="preserve">CIS:JAM:190055715:172.21.64.17:25007:1541754032190                                                              1779439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04:00:32 09-NOV-2018 04:01:16                            </t>
  </si>
  <si>
    <t xml:space="preserve">CIS:JAM:190055714:172.21.64.17:25007:1541754031890                                                              1779438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04:00:32 09-NOV-2018 04:01:16                            </t>
  </si>
  <si>
    <t xml:space="preserve">CIS:JAM:190055713:172.21.64.17:25007:1541754031599                                                              1779437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04:00:31 09-NOV-2018 04:01:16                            </t>
  </si>
  <si>
    <t xml:space="preserve">CIS:JAM:190055712:172.21.64.17:25007:1541754031307                                                              1779436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04:00:31 09-NOV-2018 04:01:16                            </t>
  </si>
  <si>
    <t xml:space="preserve">CIS:JAM:190055711:172.21.64.17:25007:1541754031020                                                              1779435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04:00:31 09-NOV-2018 04:01:16                            </t>
  </si>
  <si>
    <t xml:space="preserve">CIS:JAM:190055710:172.21.64.17:25007:1541754030717                                                              1779434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04:00:30 09-NOV-2018 04:01:16                            </t>
  </si>
  <si>
    <t xml:space="preserve">CIS:JAM:190055709:172.21.64.17:25007:1541754030410                                                              1779433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04:00:30 09-NOV-2018 04:01:16                            </t>
  </si>
  <si>
    <t xml:space="preserve">CIS:JAM:190055708:172.21.64.17:25007:1541754030106                                                              1779432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04:00:30 09-NOV-2018 04:01:16                            </t>
  </si>
  <si>
    <t xml:space="preserve">CIS:JAM:190055681:172.21.64.17:25007:1541754022829                                                              1779431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04:00:22 09-NOV-2018 04:01:16                            </t>
  </si>
  <si>
    <t xml:space="preserve">CIS:JAM:190055680:172.21.64.17:25007:1541754022525                                                              1779430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04:00:22 09-NOV-2018 04:01:16                            </t>
  </si>
  <si>
    <t xml:space="preserve">CIS:JAM:190055675:172.21.64.17:25007:1541754021260                                                              1779429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04:00:21 09-NOV-2018 04:01:16                            </t>
  </si>
  <si>
    <t xml:space="preserve">CIS:JAM:190055673:172.21.64.17:25007:1541754020710                                                              1779428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04:00:20 09-NOV-2018 04:01:16                            </t>
  </si>
  <si>
    <t xml:space="preserve">CIS:JAM:190055672:172.21.64.17:25007:1541754020395                                                              1779427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04:00:20 09-NOV-2018 04:01:16                            </t>
  </si>
  <si>
    <t xml:space="preserve">CIS:JAM:190055665:172.21.64.17:25007:1541754018568                                                              1779426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04:00:18 09-NOV-2018 04:01:16                            </t>
  </si>
  <si>
    <t xml:space="preserve">CIS:JAM:190055657:172.21.64.17:25007:1541754016563                                                              1779425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04:00:16 09-NOV-2018 04:01:16                            </t>
  </si>
  <si>
    <t xml:space="preserve">CIS:JAM:190055654:172.21.64.17:25007:1541754015769                                                              1779424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04:00:15 09-NOV-2018 04:01:16                            </t>
  </si>
  <si>
    <t xml:space="preserve">CIS:JAM:190055653:172.21.64.17:25007:1541754015477                                                              1779423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04:00:15 09-NOV-2018 04:01:16                            </t>
  </si>
  <si>
    <t xml:space="preserve">CIS:JAM:190055652:172.21.64.17:25007:1541754015188                                                              1779422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04:00:15 09-NOV-2018 04:01:16                            </t>
  </si>
  <si>
    <t xml:space="preserve">CIS:JAM:190055651:172.21.64.17:25007:1541754014888                                                              1779421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04:00:15 09-NOV-2018 04:01:16                            </t>
  </si>
  <si>
    <t xml:space="preserve">CIS:JAM:190055650:172.21.64.17:25007:1541754014599                                                              1779420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04:00:14 09-NOV-2018 04:01:16                            </t>
  </si>
  <si>
    <t xml:space="preserve">CIS:JAM:190055646:172.21.64.17:25007:1541754013529                                                              1779419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04:00:13 09-NOV-2018 04:01:16                            </t>
  </si>
  <si>
    <t xml:space="preserve">CIS:JAM:190055645:172.21.64.17:25007:1541754013189                                                              1779418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04:00:13 09-NOV-2018 04:01:16                            </t>
  </si>
  <si>
    <t xml:space="preserve">CIS:JAM:190055644:172.21.64.17:25007:1541754012859                                                              1779417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04:00:12 09-NOV-2018 04:01:16                            </t>
  </si>
  <si>
    <t xml:space="preserve">CIS:JAM:190055635:172.21.64.17:25007:1541754010449                                                              1779416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04:00:10 09-NOV-2018 04:00:11                            </t>
  </si>
  <si>
    <t xml:space="preserve">CIS:JAM:190055634:172.21.64.17:25007:1541754010152                                                              1779415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04:00:10 09-NOV-2018 04:00:11                            </t>
  </si>
  <si>
    <t xml:space="preserve">CIS:JAM:190055633:172.21.64.17:25007:1541754009859                                                              1779414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04:00:09 09-NOV-2018 04:00:11                            </t>
  </si>
  <si>
    <t xml:space="preserve">CIS:JAM:190055632:172.21.64.17:25007:1541754009557                                                              1779413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04:00:09 09-NOV-2018 04:00:11                            </t>
  </si>
  <si>
    <t xml:space="preserve">CIS:JAM:190055631:172.21.64.17:25007:1541754009189                                                              1779412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04:00:09 09-NOV-2018 04:00:11                            </t>
  </si>
  <si>
    <t xml:space="preserve">CIS:JAM:190055573:172.21.64.17:25007:1541741447403                                                              1779405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00:30:47 09-NOV-2018 00:31:37                            </t>
  </si>
  <si>
    <t xml:space="preserve">CIS:JAM:190055572:172.21.64.17:25007:1541741447108                                                              1779404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00:30:47 09-NOV-2018 00:31:37                            </t>
  </si>
  <si>
    <t xml:space="preserve">CIS:JAM:190055571:172.21.64.17:25007:1541741446753                                                              1779403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00:30:46 09-NOV-2018 00:31:37                            </t>
  </si>
  <si>
    <t xml:space="preserve">CIS:JAM:190055570:172.21.64.17:25007:1541741446464                                                              1779402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00:30:46 09-NOV-2018 00:31:37                            </t>
  </si>
  <si>
    <t xml:space="preserve">CIS:JAM:190055569:172.21.64.17:25007:1541741446173                                                              1779401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00:30:46 09-NOV-2018 00:31:36                            </t>
  </si>
  <si>
    <t xml:space="preserve">CIS:JAM:190055568:172.21.64.17:25007:1541741445835                                                              1779400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00:30:45 09-NOV-2018 00:31:36                            </t>
  </si>
  <si>
    <t xml:space="preserve">CIS:JAM:190055567:172.21.64.17:25007:1541741445533                                                              1779399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00:30:45 09-NOV-2018 00:31:36                            </t>
  </si>
  <si>
    <t xml:space="preserve">CIS:JAM:190055566:172.21.64.17:25007:1541741445216                                                              1779398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00:30:45 09-NOV-2018 00:31:36                            </t>
  </si>
  <si>
    <t xml:space="preserve">CIS:JAM:190055565:172.21.64.17:25007:1541741444847                                                              1779397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00:30:44 09-NOV-2018 00:31:36                            </t>
  </si>
  <si>
    <t xml:space="preserve">CIS:JAM:190055564:172.21.64.17:25007:1541741444533                                                              1779396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00:30:44 09-NOV-2018 00:31:36                            </t>
  </si>
  <si>
    <t xml:space="preserve">CIS:JAM:190055563:172.21.64.17:25007:1541741444227                                                              1779395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00:30:44 09-NOV-2018 00:31:36                            </t>
  </si>
  <si>
    <t xml:space="preserve">CIS:JAM:190055562:172.21.64.17:25007:1541741443913                                                              1779394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00:30:44 09-NOV-2018 00:31:36                            </t>
  </si>
  <si>
    <t xml:space="preserve">CIS:JAM:190055561:172.21.64.17:25007:1541741443544                                                              1779393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00:30:43 09-NOV-2018 00:31:36                            </t>
  </si>
  <si>
    <t xml:space="preserve">CIS:JAM:190055534:172.21.64.17:25007:1541741435713                                                              1779392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00:30:35 09-NOV-2018 00:31:36                            </t>
  </si>
  <si>
    <t xml:space="preserve">CIS:JAM:190055533:172.21.64.17:25007:1541741435413                                                              1779391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00:30:35 09-NOV-2018 00:31:36                            </t>
  </si>
  <si>
    <t xml:space="preserve">CIS:JAM:190055528:172.21.64.17:25007:1541741434113                                                              1779390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00:30:34 09-NOV-2018 00:31:36                            </t>
  </si>
  <si>
    <t xml:space="preserve">CIS:JAM:190055526:172.21.64.17:25007:1541741433573                                                              1779389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00:30:33 09-NOV-2018 00:31:36                            </t>
  </si>
  <si>
    <t xml:space="preserve">CIS:JAM:190055525:172.21.64.17:25007:1541741433205                                                              1779388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00:30:33 09-NOV-2018 00:31:36                            </t>
  </si>
  <si>
    <t xml:space="preserve">CIS:JAM:190055518:172.21.64.17:25007:1541741431253                                                              1779387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00:30:31 09-NOV-2018 00:31:36                            </t>
  </si>
  <si>
    <t xml:space="preserve">CIS:JAM:190055510:172.21.64.17:25007:1541741429223                                                              1779386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00:30:29 09-NOV-2018 00:30:31                            </t>
  </si>
  <si>
    <t xml:space="preserve">CIS:JAM:190055507:172.21.64.17:25007:1541741428350                                                              1779385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00:30:28 09-NOV-2018 00:30:31                            </t>
  </si>
  <si>
    <t xml:space="preserve">CIS:JAM:190055506:172.21.64.17:25007:1541741428053                                                              1779384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00:30:28 09-NOV-2018 00:30:31                            </t>
  </si>
  <si>
    <t xml:space="preserve">CIS:JAM:190055505:172.21.64.17:25007:1541741427621                                                              1779383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00:30:27 09-NOV-2018 00:30:31                            </t>
  </si>
  <si>
    <t xml:space="preserve">CIS:JAM:190055504:172.21.64.17:25007:1541741427273                                                              1779382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00:30:27 09-NOV-2018 00:30:31                            </t>
  </si>
  <si>
    <t xml:space="preserve">CIS:JAM:190055503:172.21.64.17:25007:1541741426970                                                              1779381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00:30:27 09-NOV-2018 00:30:31                            </t>
  </si>
  <si>
    <t xml:space="preserve">CIS:JAM:190055499:172.21.64.17:25007:1541741425892                                                              1779380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00:30:26 09-NOV-2018 00:30:31                            </t>
  </si>
  <si>
    <t xml:space="preserve">CIS:JAM:190055498:172.21.64.17:25007:1541741425603                                                              1779379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00:30:25 09-NOV-2018 00:30:31                            </t>
  </si>
  <si>
    <t xml:space="preserve">CIS:JAM:190055497:172.21.64.17:25007:1541741425284                                                              1779378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00:30:25 09-NOV-2018 00:30:31                            </t>
  </si>
  <si>
    <t xml:space="preserve">CIS:JAM:190055488:172.21.64.17:25007:1541741422882                                                              1779377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00:30:23 09-NOV-2018 00:30:31                            </t>
  </si>
  <si>
    <t xml:space="preserve">CIS:JAM:190055487:172.21.64.17:25007:1541741422540                                                              1779376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00:30:22 09-NOV-2018 00:30:31                            </t>
  </si>
  <si>
    <t xml:space="preserve">CIS:JAM:190055486:172.21.64.17:25007:1541741422242                                                              1779375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00:30:22 09-NOV-2018 00:30:31                            </t>
  </si>
  <si>
    <t xml:space="preserve">CIS:JAM:190055485:172.21.64.17:25007:1541741421936                                                              1779374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00:30:22 09-NOV-2018 00:30:31                            </t>
  </si>
  <si>
    <t xml:space="preserve">CIS:JAM:190055484:172.21.64.17:25007:1541741421595                                                              1779373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00:30:21 09-NOV-2018 00:30:31                            </t>
  </si>
  <si>
    <t xml:space="preserve"> 144 rows selected </t>
  </si>
  <si>
    <t xml:space="preserve">            1369 JM-PBK-TX- </t>
  </si>
  <si>
    <t xml:space="preserve">            1081 JAM_SC14B  </t>
  </si>
  <si>
    <t xml:space="preserve">             895 JAM_LDAP   </t>
  </si>
  <si>
    <t xml:space="preserve">             610 JAM_HUA2   </t>
  </si>
  <si>
    <t xml:space="preserve">             599 JAM_EMA    </t>
  </si>
  <si>
    <t xml:space="preserve">             552 BAR_SC14B  </t>
  </si>
  <si>
    <t xml:space="preserve">             321 BAR_EMA2   </t>
  </si>
  <si>
    <t xml:space="preserve">             304 BAR_EMA    </t>
  </si>
  <si>
    <t xml:space="preserve">              80 JAM_MSAN   </t>
  </si>
  <si>
    <t xml:space="preserve">              72 CAY_EMA    </t>
  </si>
  <si>
    <t xml:space="preserve">              32 JAM_CARL   </t>
  </si>
  <si>
    <t xml:space="preserve">              28 TKI_HUAW   </t>
  </si>
  <si>
    <t xml:space="preserve">              28 JAM_MDVL   </t>
  </si>
  <si>
    <t xml:space="preserve">              27 JAM_DSLAM  </t>
  </si>
  <si>
    <t xml:space="preserve">              17 JAM_CVVM   </t>
  </si>
  <si>
    <t xml:space="preserve">              13 SOU_CVVM   </t>
  </si>
  <si>
    <t xml:space="preserve">              11 CAY_GNBND  </t>
  </si>
  <si>
    <t xml:space="preserve">               7 BAR_CVVM   </t>
  </si>
  <si>
    <t xml:space="preserve">               6 JAM_SABY   </t>
  </si>
  <si>
    <t xml:space="preserve">               6 CAY_CVVM   </t>
  </si>
  <si>
    <t xml:space="preserve">               5 JAM_MOBY   </t>
  </si>
  <si>
    <t xml:space="preserve">               2 NOR_CVVM   </t>
  </si>
  <si>
    <t xml:space="preserve">               2 JAM_MONA   </t>
  </si>
  <si>
    <t xml:space="preserve">               1 JAM_PTMR   </t>
  </si>
  <si>
    <t xml:space="preserve">               1 JAM_MYPN   </t>
  </si>
  <si>
    <t xml:space="preserve"> 27 rows selected </t>
  </si>
  <si>
    <t xml:space="preserve">         431 JAM_MSAN   HUA_MSAN_PORTNOTCONF:The index of extended telephone number is not Configured with telephone number                                                                                                                                                             </t>
  </si>
  <si>
    <t xml:space="preserve">         314 JAM_MSAN   HUA_MSAN_NOUDETMATCH:No User Defined Exit Type Found                                                                                                                                                                                                            </t>
  </si>
  <si>
    <t xml:space="preserve">          72 JAM_HUA2   HUAWEI_NOUSERDATA:No user data.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</si>
  <si>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59 JAM_LDAP   FAIL:Search Schema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</si>
  <si>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44 BVI_MSAN   HUA_MSAN_PORTNOTCONF:The index of extended telephone number is not Configured with telephone number                                                                                                                                                             </t>
  </si>
  <si>
    <t xml:space="preserve">          28 JAM_CARL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</si>
  <si>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16 JAM_HUA2   HUAWEI_ALREADYEXISTS:The user already exists.                                                                                                                                                                                                                   </t>
  </si>
  <si>
    <t xml:space="preserve">          15 BAR_EMA2   EMA_RESP_35101:Missing or invalid parameter.                                                                                                                                                                                                                    </t>
  </si>
  <si>
    <t xml:space="preserve">          10 CAY_GNBND  GENC20_NO_UDET_MATCH:No user defined exit type found                                                                                                                                                                                                            </t>
  </si>
  <si>
    <t xml:space="preserve">           6 BVI_MSAN   HUA_MSAN_DEVNOTEXIST:The device does not exist                                                                                                                                                                                                                  </t>
  </si>
  <si>
    <t xml:space="preserve">           6 BAR_COMG   FAIL:Settings for NULL could not be modified.The error code is 513                                                                                                                                                                                              </t>
  </si>
  <si>
    <t xml:space="preserve">           6 JM-PBK-TX- SIMA_ARRAYBOUND_OUT:SIMA-response: Array Index Out Of Bounds Exception                                                                                                                                                                                          </t>
  </si>
  <si>
    <t xml:space="preserve">           5 BAR_EMA2   EMA_MISS_REQ_PARAM:Mandatory parameter is missing from work order                                                                                                                                                                                               </t>
  </si>
  <si>
    <t xml:space="preserve">           5 JAM_MDVL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</si>
  <si>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 4 JAM_MSAN   HUA_MSAN_DEVNOTEXIST:The device does not exist                                                                                                                                                                                                                  </t>
  </si>
  <si>
    <t xml:space="preserve">           4 CAY_GNBND  GENC20_DNDOESNOMAP:The Entered DN does not map to the entered LEN/LTID                                                                                                                                                                                          </t>
  </si>
  <si>
    <t xml:space="preserve">           4 JM-PBK-TX- SIMA_CANT_DELETE_SUB:Can't delete Subscriber from database                                                                                                                                                                                                      </t>
  </si>
  <si>
    <t xml:space="preserve">           3 JM-PBK-TX- SIMAPIN_ALRDYEXISTS:PIN already exists in the database                                                                                                                                                                                                          </t>
  </si>
  <si>
    <t xml:space="preserve">           3 JAM_CARL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</si>
  <si>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 3 JAM_MSAN   HUA_MSAN_TELALREXIST:The telephone number already exists.                                                                                                                                                                                                       </t>
  </si>
  <si>
    <t xml:space="preserve">           3 BAR_SC14B  FAIL:No such object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</si>
  <si>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2 BAR_EMA    EMA_RESP_13:The Specified IMSI is not defined                                                                                                                                                                                                                   </t>
  </si>
  <si>
    <t xml:space="preserve">           2 JAM_MDVL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</si>
  <si>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 1 JM-PBK-TX- SIMA_MUST_BE_PREPAID:Subscribers must be Prepaid                                                                                                                                                                                                                </t>
  </si>
  <si>
    <t xml:space="preserve">           1 BAR_COMG   FAIL:Settings for 3c906623a9ac@dial.tciway.tc could not be modified.The error code is 513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</si>
  <si>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3c906623a9ac@dial.tciway.tc {UseAppPassword=default;}: unknown user account                                                                                                                                           </t>
  </si>
  <si>
    <t xml:space="preserve">           1 BAR_COMG   FAIL:Settings for rfgtrftg@dial.tciway.tc could not be modified.The error code is 513    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</si>
  <si>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rfgtrftg@dial.tciway.tc {UseAppPassword=default;}: unknown user account                                                                                                                                               </t>
  </si>
  <si>
    <t xml:space="preserve">           1 BAR_EMA2   EMA_RESP_14:The Specified MSISDN is not defined                                                                                                                                                                                                                 </t>
  </si>
  <si>
    <t xml:space="preserve">           1 TKI_HUAW   HUAWEI_ALREADYEXISTS:The user already exists.                                                                                                                                                                                                                   </t>
  </si>
  <si>
    <t xml:space="preserve">           1 BAR_COMG   FAIL:Settings for hyhn8566@dial.tciway.tc could not be modified.The error code is 513    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</si>
  <si>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hyhn8566@dial.tciway.tc {UseAppPassword=default;}: unknown user account                                                                                                                                               </t>
  </si>
  <si>
    <t xml:space="preserve">           1 BAR_COMG   FAIL:Settings for dklden8656esd@dial.tciway.tc could not be modified.The error code is 513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</si>
  <si>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dklden8656esd@dial.tciway.tc {UseAppPassword=default;}: unknown user account                                                                                                                                          </t>
  </si>
  <si>
    <t xml:space="preserve">           1 JAM_DSLAM  DSLAM_TIME_OUT:THE REQUEST TO THE DSLAM HAS TIMED OUT.  PLEASE CHECK WHETHER THE DSLAM IS CONNECTED TO THE GRAND VIEW SERVER.                                                                                                                                   </t>
  </si>
  <si>
    <t xml:space="preserve">           1 CAY_GNBND  GENC20_LENNOTASSDN:The LEN is either invalid or not assigned. Please check the LEN                                                                                                                                                                              </t>
  </si>
  <si>
    <t xml:space="preserve">           1 BAR_COMG   FAIL:Settings for hyhjny@dial.tciway.tc could not be modified.The error code is 513      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</si>
  <si>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hyhjny@dial.tciway.tc {UseAppPassword=default;}: unknown user account                                                                                                                                                 </t>
  </si>
  <si>
    <t xml:space="preserve">           1 JAM_SC14B  SAPC_EXCEPTION:The NE was denid due to general exception                                                                                                                                                                                                        </t>
  </si>
  <si>
    <t xml:space="preserve">           1 BAR_COMG   FAIL:Settings for 853fghjjk@dial.tciway.tc could not be modified.The error code is 513   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</si>
  <si>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853fghjjk@dial.tciway.tc {UseAppPassword=default;}: unknown user account                                                                                                                                              </t>
  </si>
  <si>
    <t xml:space="preserve">           1 JAM_SABY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</si>
  <si>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 1 BAR_COMG   FAIL:Settings for fg65gvf@dial.tciway.tc could not be modified.The error code is 513     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</si>
  <si>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fg65gvf@dial.tciway.tc {UseAppPassword=default;}: unknown user account                                                                                                                                                </t>
  </si>
  <si>
    <t xml:space="preserve">           1 JAM_MSAN   FAIL:Mandatory parameter DID or DEV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</si>
  <si>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1 BAR_COMG   FAIL:Settings for gh745552@dial.tciway.tc could not be modified.The error code is 513    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</si>
  <si>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gh745552@dial.tciway.tc {UseAppPassword=default;}: unknown user account                                                                                                                                               </t>
  </si>
  <si>
    <t xml:space="preserve">           1 BAR_COMG   FAIL:Settings for fj854444@dial.tciway.tc could not be modified.The error code is 513    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</si>
  <si>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fj854444@dial.tciway.tc {UseAppPassword=default;}: unknown user account                                                                                                                                               </t>
  </si>
  <si>
    <t xml:space="preserve">           1 BAR_COMG   FAIL:Settings for 00236aa2c91a@dial.tciway.tc could not be modified.The error code is 513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</si>
  <si>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00236aa2c91a@dial.tciway.tc {UseAppPassword=default;}: unknown user account                                                                                                                                           </t>
  </si>
  <si>
    <t xml:space="preserve">           1 BAR_COMG   FAIL:Settings for dfdgbdkgb@dial.tciway.tc could not be modified.The error code is 513   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</si>
  <si>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dfdgbdkgb@dial.tciway.tc {UseAppPassword=default;}: unknown user account                                                                                                                                              </t>
  </si>
  <si>
    <t xml:space="preserve">           1 JAM_MOBY   DMS100_IMPROPLINEST:Improper Line State. Please contact the switch administrator                                                                                                                                                                                </t>
  </si>
  <si>
    <t xml:space="preserve">           1 BAR_COMG   FAIL:Settings for 3c9066240f1f@dial.tciway.tc could not be modified.The error code is 513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</si>
  <si>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3c9066240f1f@dial.tciway.tc {UseAppPassword=default;}: unknown user account                                                                                                                                           </t>
  </si>
  <si>
    <t xml:space="preserve">           1 BAR_COMG   FAIL:Settings for er@dial.tciway.tc could not be modified.The error code is 513          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</si>
  <si>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er@dial.tciway.tc {UseAppPassword=default;}: unknown user account                                                                                                                                                     </t>
  </si>
  <si>
    <t xml:space="preserve">           1 BAR_COMG   FAIL:Settings for 6545619651@dial.tciway.tc could not be modified.The error code is 513  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</si>
  <si>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6545619651@dial.tciway.tc {UseAppPassword=default;}: unknown user account                                                                                                                                             </t>
  </si>
  <si>
    <t xml:space="preserve">           1 BAR_COMG   FAIL:Settings for 3c906629f48c@dial.tciway.tc could not be modified.The error code is 513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</si>
  <si>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3c906629f48c@dial.tciway.tc {UseAppPassword=default;}: unknown user account                                                                                                                                           </t>
  </si>
  <si>
    <t xml:space="preserve">           1 JAM_DSLAM  DSLAM10_NO_UDET_MATC:No User Defined Exit Type Found                                                                                                                                                                                                            </t>
  </si>
  <si>
    <t xml:space="preserve">           1 BAR_COMG   FAIL:Settings for gfy76@dial.tciway.tc could not be modified.The error code is 513       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</si>
  <si>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gfy76@dial.tciway.tc {UseAppPassword=default;}: unknown user account                                                                                                                                                  </t>
  </si>
  <si>
    <t xml:space="preserve">           1 JAM_PTMR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</si>
  <si>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 1 BAR_EMA    EMA_RESP_2:The Specified MSISDN is already defined with a different IMSI                                                                                                                                                                                        </t>
  </si>
  <si>
    <t xml:space="preserve">           1 BAR_COMG   FAIL:Settings for jkhesdabshbadsdsa6456s@dial.tciway.tc could not be modified.The error code is 513                                                                                                                                                             </t>
  </si>
  <si>
    <t xml:space="preserve">                        The error messageis UpdateAccountSettings jkhesdabshbadsdsa6456s@dial.tciway.tc {UseAppPassword=default;}: unknown user account                                                                                                                                 </t>
  </si>
  <si>
    <t xml:space="preserve">           1 JM-PBK-TX- SIMA__NOUDETMATCH:No User Defined Exit Type Found.                                                                                                                                                                                                              </t>
  </si>
  <si>
    <t xml:space="preserve"> 59 rows selected </t>
  </si>
  <si>
    <t xml:space="preserve">           712 JM-PBK-TX- </t>
  </si>
  <si>
    <t xml:space="preserve">           141 JAM_DSLAM  </t>
  </si>
  <si>
    <t xml:space="preserve">            85 JAM_PMBK   </t>
  </si>
  <si>
    <t xml:space="preserve">            70 JAM_CALIX  </t>
  </si>
  <si>
    <t xml:space="preserve">            53 JAM_WST2   </t>
  </si>
  <si>
    <t xml:space="preserve">            41 JAM_MOBY   </t>
  </si>
  <si>
    <t xml:space="preserve">            34 TCI_RMHL   </t>
  </si>
  <si>
    <t xml:space="preserve">            16 JAM_CENT   </t>
  </si>
  <si>
    <t xml:space="preserve">            15 JAM_MONT   </t>
  </si>
  <si>
    <t xml:space="preserve">            15 DOM_ROSE   </t>
  </si>
  <si>
    <t xml:space="preserve">            15 GND_HART   </t>
  </si>
  <si>
    <t xml:space="preserve">            14 JAM_CAR3   </t>
  </si>
  <si>
    <t xml:space="preserve">            13 JAM_PTMR   </t>
  </si>
  <si>
    <t xml:space="preserve">            12 JAM_MONA   </t>
  </si>
  <si>
    <t xml:space="preserve">            10 BAR_COMG   </t>
  </si>
  <si>
    <t xml:space="preserve">             9 JAM_MYPN   </t>
  </si>
  <si>
    <t xml:space="preserve">             7 SKB_BAST   </t>
  </si>
  <si>
    <t xml:space="preserve">             7 JAM_OCHO   </t>
  </si>
  <si>
    <t xml:space="preserve">             7 SOU_CVVM   </t>
  </si>
  <si>
    <t xml:space="preserve">             5 JAM_ROSE   </t>
  </si>
  <si>
    <t xml:space="preserve">             4 JAM_BRA4   </t>
  </si>
  <si>
    <t xml:space="preserve">             4 JAM_LDAP   </t>
  </si>
  <si>
    <t xml:space="preserve">             4 JAM_SABY   </t>
  </si>
  <si>
    <t xml:space="preserve">             4 SKB_HUAW   </t>
  </si>
  <si>
    <t xml:space="preserve">             3 JAM_MDVL   </t>
  </si>
  <si>
    <t xml:space="preserve">             3 SVD_HUAW   </t>
  </si>
  <si>
    <t xml:space="preserve">             3 JAM_CARL   </t>
  </si>
  <si>
    <t xml:space="preserve">             2 SLU_UVF    </t>
  </si>
  <si>
    <t xml:space="preserve">             2 GND_ZBRA   </t>
  </si>
  <si>
    <t xml:space="preserve">             2 BVI_RTN    </t>
  </si>
  <si>
    <t xml:space="preserve">             2 AXA_VALL   </t>
  </si>
  <si>
    <t xml:space="preserve">             2 JAM_N2P    </t>
  </si>
  <si>
    <t xml:space="preserve">             2 ANU_BWTA   </t>
  </si>
  <si>
    <t xml:space="preserve">             2 SLU_CEN    </t>
  </si>
  <si>
    <t xml:space="preserve">             1 AXA_HUAW   </t>
  </si>
  <si>
    <t xml:space="preserve">             1 BVI_MSAN   </t>
  </si>
  <si>
    <t xml:space="preserve">             1 MNI_PLYM   </t>
  </si>
  <si>
    <t xml:space="preserve"> 38 rows selected </t>
  </si>
  <si>
    <t xml:space="preserve">            297 JAM_PROG   </t>
  </si>
  <si>
    <t xml:space="preserve">             38 JAM_WSH1   </t>
  </si>
  <si>
    <t xml:space="preserve">             29 JAM_NRTH   </t>
  </si>
  <si>
    <t xml:space="preserve">              9 JAM_HBVW   </t>
  </si>
  <si>
    <t xml:space="preserve">              3 SLU_CVML   </t>
  </si>
  <si>
    <t xml:space="preserve">              1 JAM_OLHB   </t>
  </si>
  <si>
    <t xml:space="preserve">              1 GND_HVML   </t>
  </si>
  <si>
    <t xml:space="preserve">              1 CMV_PMBK   </t>
  </si>
  <si>
    <t xml:space="preserve">              1 JAM_WEST   </t>
  </si>
  <si>
    <t xml:space="preserve"> 15 rows selected </t>
  </si>
  <si>
    <t xml:space="preserve">CIS:JAM:190092121:172.21.64.17:25007:1541824209666                                                               952305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23:30:10 10-NOV-2018 08:30:06                            </t>
  </si>
  <si>
    <t xml:space="preserve">CIS:JAM:190091573:172.21.64.17:25007:1541817072976                                                               952292 CMV_CARL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21:31:15 10-NOV-2018 06:31:16                            </t>
  </si>
  <si>
    <t xml:space="preserve">CIS:JAM:190091572:172.21.64.17:25007:1541817069639                                                               952291 CMV_CARL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21:31:12 10-NOV-2018 06:31:12                            </t>
  </si>
  <si>
    <t xml:space="preserve">CIS:JAM:190091571:172.21.64.17:25007:1541817067292                                                               952290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21:31:09 10-NOV-2018 06:31:09                            </t>
  </si>
  <si>
    <t xml:space="preserve">CIS:JAM:190091570:172.21.64.17:25007:1541817065001                                                               952289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21:31:07 10-NOV-2018 06:31:07                            </t>
  </si>
  <si>
    <t xml:space="preserve">CIS:JAM:190091569:172.21.64.17:25007:1541817062635                                                               952288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21:31:04 10-NOV-2018 06:31:04                            </t>
  </si>
  <si>
    <t xml:space="preserve">CIS:JAM:190091568:172.21.64.17:25007:1541817062211                                                               952287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21:31:02 10-NOV-2018 06:31:02                            </t>
  </si>
  <si>
    <t xml:space="preserve">CIS:JAM:190091567:172.21.64.17:25007:1541817061907                                                               952286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21:31:02 10-NOV-2018 06:31:02                            </t>
  </si>
  <si>
    <t xml:space="preserve">CIS:JAM:190091566:172.21.64.17:25007:1541817061577                                                               952285 JAM_HBVW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21:31:01 10-NOV-2018 06:31:01                            </t>
  </si>
  <si>
    <t xml:space="preserve">CIS:JAM:190091565:172.21.64.17:25007:1541817061266                                                               952284 JAM_HBVW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21:31:01 10-NOV-2018 06:31:01                            </t>
  </si>
  <si>
    <t xml:space="preserve">CIS:JAM:190091564:172.21.64.17:25007:1541817060964                                                               952283 JAM_HBVW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21:31:01 10-NOV-2018 06:31:01                            </t>
  </si>
  <si>
    <t xml:space="preserve">CIS:JAM:190091563:172.21.64.17:25007:1541817060607                                                               952282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21:31:00 10-NOV-2018 06:31:00                            </t>
  </si>
  <si>
    <t xml:space="preserve">CIS:JAM:190091561:172.21.64.17:25007:1541817056506                                                               952280 JAM_SJON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21:30:57 10-NOV-2018 06:30:57                            </t>
  </si>
  <si>
    <t xml:space="preserve">CIS:JAM:190091560:172.21.64.17:25007:1541817055585                                                               952279 JAM_SJON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21:30:56 10-NOV-2018 06:30:56                            </t>
  </si>
  <si>
    <t xml:space="preserve">CIS:JAM:190091559:172.21.64.17:25007:1541817055226                                                               952278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21:30:55 10-NOV-2018 06:30:55                            </t>
  </si>
  <si>
    <t xml:space="preserve">CIS:JAM:190091558:172.21.64.17:25007:1541817054931                                                               952277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21:30:55 10-NOV-2018 06:30:55                            </t>
  </si>
  <si>
    <t xml:space="preserve">CIS:JAM:190091557:172.21.64.17:25007:1541817054625                                                               952276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21:30:54 10-NOV-2018 06:30:54                            </t>
  </si>
  <si>
    <t xml:space="preserve">CIS:JAM:190091556:172.21.64.17:25007:1541817054329                                                               952275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21:30:54 10-NOV-2018 06:30:54                            </t>
  </si>
  <si>
    <t xml:space="preserve">CIS:JAM:190091555:172.21.64.17:25007:1541817054029                                                               952274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21:30:54 10-NOV-2018 06:30:54                            </t>
  </si>
  <si>
    <t xml:space="preserve">CIS:JAM:190091554:172.21.64.17:25007:1541817053716                                                               952273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21:30:53 10-NOV-2018 06:30:53                            </t>
  </si>
  <si>
    <t xml:space="preserve">CIS:JAM:190091553:172.21.64.17:25007:1541817053425                                                               952272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21:30:53 10-NOV-2018 06:30:53                            </t>
  </si>
  <si>
    <t xml:space="preserve">CIS:JAM:190091552:172.21.64.17:25007:1541817053116                                                               952271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21:30:53 10-NOV-2018 06:30:53                            </t>
  </si>
  <si>
    <t xml:space="preserve">CIS:JAM:190091551:172.21.64.17:25007:1541817052787                                                               952270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21:30:52 10-NOV-2018 06:30:53                            </t>
  </si>
  <si>
    <t xml:space="preserve">CIS:JAM:190091548:172.21.64.17:25007:1541817049813                                                               952268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21:30:50 10-NOV-2018 06:30:50                            </t>
  </si>
  <si>
    <t xml:space="preserve">CIS:JAM:190091547:172.21.64.17:25007:1541817049507                                                               952267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21:30:49 10-NOV-2018 06:30:49                            </t>
  </si>
  <si>
    <t xml:space="preserve">CIS:JAM:190091546:172.21.64.17:25007:1541817049201                                                               952266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21:30:49 10-NOV-2018 06:30:49                            </t>
  </si>
  <si>
    <t xml:space="preserve">CIS:JAM:190091545:172.21.64.17:25007:1541817048926                                                               952265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21:30:49 10-NOV-2018 06:30:49                            </t>
  </si>
  <si>
    <t xml:space="preserve">CIS:JAM:190091544:172.21.64.17:25007:1541817048637                                                               952264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21:30:48 10-NOV-2018 06:30:48                            </t>
  </si>
  <si>
    <t xml:space="preserve">CIS:JAM:190091543:172.21.64.17:25007:1541817048366                                                               952263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21:30:48 10-NOV-2018 06:30:48                            </t>
  </si>
  <si>
    <t xml:space="preserve">CIS:JAM:190091542:172.21.64.17:25007:1541817048076                                                               952262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21:30:48 10-NOV-2018 06:30:48                            </t>
  </si>
  <si>
    <t xml:space="preserve">CIS:JAM:190091541:172.21.64.17:25007:1541817047796                                                               952261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21:30:47 10-NOV-2018 06:30:48                            </t>
  </si>
  <si>
    <t xml:space="preserve">CIS:JAM:190091540:172.21.64.17:25007:1541817047285                                                               952260 JAM_STHL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21:30:47 10-NOV-2018 06:30:47                            </t>
  </si>
  <si>
    <t xml:space="preserve">CIS:JAM:190091539:172.21.64.17:25007:1541817046988                                                               952259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21:30:47 10-NOV-2018 06:30:47                            </t>
  </si>
  <si>
    <t xml:space="preserve">CIS:JAM:190091538:172.21.64.17:25007:1541817046496                                                               952258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21:30:46 10-NOV-2018 06:30:46                            </t>
  </si>
  <si>
    <t xml:space="preserve">CIS:JAM:190091537:172.21.64.17:25007:1541817045966                                                               952257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21:30:46 10-NOV-2018 06:30:46                            </t>
  </si>
  <si>
    <t xml:space="preserve">CIS:JAM:190091536:172.21.64.17:25007:1541817045656                                                               952256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21:30:45 10-NOV-2018 06:30:45                            </t>
  </si>
  <si>
    <t xml:space="preserve">CIS:JAM:190091535:172.21.64.17:25007:1541817045358                                                               952255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21:30:45 10-NOV-2018 06:30:45                            </t>
  </si>
  <si>
    <t xml:space="preserve">CIS:JAM:190091534:172.21.64.17:25007:1541817045053                                                               952254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21:30:45 10-NOV-2018 06:30:45                            </t>
  </si>
  <si>
    <t xml:space="preserve">CIS:JAM:190091533:172.21.64.17:25007:1541817044756                                                               952253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21:30:44 10-NOV-2018 06:30:45                            </t>
  </si>
  <si>
    <t xml:space="preserve">CIS:JAM:190091532:172.21.64.17:25007:1541817044455                                                               952252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21:30:44 10-NOV-2018 06:30:44                            </t>
  </si>
  <si>
    <t xml:space="preserve">CIS:JAM:190091531:172.21.64.17:25007:1541817044183                                                               952251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21:30:44 10-NOV-2018 06:30:44                            </t>
  </si>
  <si>
    <t xml:space="preserve">CIS:JAM:190091530:172.21.64.17:25007:1541817043686                                                               952250 JAM_STHL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21:30:44 10-NOV-2018 06:30:44                            </t>
  </si>
  <si>
    <t xml:space="preserve">CIS:JAM:190091529:172.21.64.17:25007:1541817043398                                                               952249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21:30:43 10-NOV-2018 06:30:43                            </t>
  </si>
  <si>
    <t xml:space="preserve">CIS:JAM:190091528:172.21.64.17:25007:1541817043105                                                               952248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21:30:43 10-NOV-2018 06:30:43                            </t>
  </si>
  <si>
    <t xml:space="preserve">CIS:JAM:190091527:172.21.64.17:25007:1541817042806                                                               952247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21:30:43 10-NOV-2018 06:30:43                            </t>
  </si>
  <si>
    <t xml:space="preserve">CIS:JAM:190091526:172.21.64.17:25007:1541817042516                                                               952246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21:30:42 10-NOV-2018 06:30:42                            </t>
  </si>
  <si>
    <t xml:space="preserve">CIS:JAM:190091525:172.21.64.17:25007:1541817041539                                                               952245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21:30:42 10-NOV-2018 06:30:42                            </t>
  </si>
  <si>
    <t xml:space="preserve">CIS:JAM:190091524:172.21.64.17:25007:1541817041206                                                               952244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21:30:41 10-NOV-2018 06:30:41                            </t>
  </si>
  <si>
    <t xml:space="preserve">CIS:JAM:190091523:172.21.64.17:25007:1541817040903                                                               952243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21:30:41 10-NOV-2018 06:30:41                            </t>
  </si>
  <si>
    <t xml:space="preserve">CIS:JAM:190091520:172.21.64.17:25007:1541817039987                                                               952242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21:30:40 10-NOV-2018 06:30:40                            </t>
  </si>
  <si>
    <t xml:space="preserve">CIS:JAM:190091519:172.21.64.17:25007:1541817039706                                                               952241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21:30:39 10-NOV-2018 06:30:39                            </t>
  </si>
  <si>
    <t xml:space="preserve">CIS:JAM:190091518:172.21.64.17:25007:1541817039413                                                               952240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21:30:39 10-NOV-2018 06:30:39                            </t>
  </si>
  <si>
    <t xml:space="preserve">CIS:JAM:190091517:172.21.64.17:25007:1541817039116                                                               952239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21:30:39 10-NOV-2018 06:30:39                            </t>
  </si>
  <si>
    <t xml:space="preserve">CIS:JAM:190091515:172.21.64.17:25007:1541817038506                                                               952238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21:30:38 10-NOV-2018 06:30:38                            </t>
  </si>
  <si>
    <t xml:space="preserve">CIS:JAM:190091512:172.21.64.17:25007:1541817037628                                                               952237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21:30:37 10-NOV-2018 06:30:37                            </t>
  </si>
  <si>
    <t xml:space="preserve">CIS:JAM:190091511:172.21.64.17:25007:1541817037335                                                               952236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21:30:37 10-NOV-2018 06:30:37                            </t>
  </si>
  <si>
    <t xml:space="preserve">CIS:JAM:190091510:172.21.64.17:25007:1541817037022                                                               952235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21:30:37 10-NOV-2018 06:30:37                            </t>
  </si>
  <si>
    <t xml:space="preserve">CIS:JAM:190091509:172.21.64.17:25007:1541817036745                                                               952234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21:30:36 10-NOV-2018 06:30:37                            </t>
  </si>
  <si>
    <t xml:space="preserve">CIS:JAM:190091508:172.21.64.17:25007:1541817036460                                                               952233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21:30:36 10-NOV-2018 06:30:36                            </t>
  </si>
  <si>
    <t xml:space="preserve">CIS:JAM:190091507:172.21.64.17:25007:1541817036155                                                               952232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21:30:36 10-NOV-2018 06:30:36                            </t>
  </si>
  <si>
    <t xml:space="preserve">CIS:JAM:190091505:172.21.64.17:25007:1541817035576                                                               952231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21:30:35 10-NOV-2018 06:30:35                            </t>
  </si>
  <si>
    <t xml:space="preserve">CIS:JAM:190091504:172.21.64.17:25007:1541817035288                                                               952230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21:30:35 10-NOV-2018 06:30:35                            </t>
  </si>
  <si>
    <t xml:space="preserve">CIS:JAM:190091503:172.21.64.17:25007:1541817035006                                                               952229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21:30:35 10-NOV-2018 06:30:35                            </t>
  </si>
  <si>
    <t xml:space="preserve">CIS:JAM:190091502:172.21.64.17:25007:1541817034698                                                               952228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21:30:34 10-NOV-2018 06:30:34                            </t>
  </si>
  <si>
    <t xml:space="preserve">CIS:JAM:190091501:172.21.64.17:25007:1541817034416                                                               952227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21:30:34 10-NOV-2018 06:30:34                            </t>
  </si>
  <si>
    <t xml:space="preserve">CIS:JAM:190091500:172.21.64.17:25007:1541817034131                                                               952226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21:30:34 10-NOV-2018 06:30:34                            </t>
  </si>
  <si>
    <t xml:space="preserve">CIS:JAM:190091499:172.21.64.17:25007:1541817033826                                                               952225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21:30:34 10-NOV-2018 06:30:34                            </t>
  </si>
  <si>
    <t xml:space="preserve">CIS:JAM:190091497:172.21.64.17:25007:1541817033236                                                               952224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21:30:33 10-NOV-2018 06:30:33                            </t>
  </si>
  <si>
    <t xml:space="preserve">CIS:JAM:190091496:172.21.64.17:25007:1541817032905                                                               952223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21:30:33 10-NOV-2018 06:30:33                            </t>
  </si>
  <si>
    <t xml:space="preserve">CIS:JAM:190091490:172.21.64.17:25007:1541817031133                                                               952222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21:30:31 10-NOV-2018 06:30:31                            </t>
  </si>
  <si>
    <t xml:space="preserve">CIS:JAM:190091489:172.21.64.17:25007:1541817030845                                                               952221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21:30:31 10-NOV-2018 06:30:31                            </t>
  </si>
  <si>
    <t xml:space="preserve">CIS:JAM:190091488:172.21.64.17:25007:1541817030529                                                               952220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21:30:30 10-NOV-2018 06:30:30                            </t>
  </si>
  <si>
    <t xml:space="preserve">CIS:JAM:190091484:172.21.64.17:25007:1541817029316                                                               952219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21:30:29 10-NOV-2018 06:30:29                            </t>
  </si>
  <si>
    <t xml:space="preserve">CIS:JAM:190091483:172.21.64.17:25007:1541817029016                                                               952218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21:30:29 10-NOV-2018 06:30:29                            </t>
  </si>
  <si>
    <t xml:space="preserve">CIS:JAM:190091482:172.21.64.17:25007:1541817028744                                                               952217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21:30:28 10-NOV-2018 06:30:28                            </t>
  </si>
  <si>
    <t xml:space="preserve">CIS:JAM:190091481:172.21.64.17:25007:1541817028456                                                               952216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21:30:28 10-NOV-2018 06:30:28                            </t>
  </si>
  <si>
    <t xml:space="preserve">CIS:JAM:190091480:172.21.64.17:25007:1541817028179                                                               952215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21:30:28 10-NOV-2018 06:30:28                            </t>
  </si>
  <si>
    <t xml:space="preserve">CIS:JAM:190091479:172.21.64.17:25007:1541817027786                                                               952214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21:30:28 10-NOV-2018 06:30:28                            </t>
  </si>
  <si>
    <t xml:space="preserve">CIS:JAM:190091478:172.21.64.17:25007:1541817027452                                                               952213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21:30:27 10-NOV-2018 06:30:27                            </t>
  </si>
  <si>
    <t xml:space="preserve">CIS:JAM:190091477:172.21.64.17:25007:1541817027126                                                               952212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21:30:27 10-NOV-2018 06:30:27                            </t>
  </si>
  <si>
    <t xml:space="preserve">CIS:JAM:190091471:172.21.64.17:25007:1541817025285                                                               952211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21:30:25 10-NOV-2018 06:30:25                            </t>
  </si>
  <si>
    <t xml:space="preserve">CIS:JAM:190091470:172.21.64.17:25007:1541817024985                                                               952210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21:30:25 10-NOV-2018 06:30:25                            </t>
  </si>
  <si>
    <t xml:space="preserve">CIS:JAM:190091469:172.21.64.17:25007:1541817024696                                                               952209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21:30:24 10-NOV-2018 06:30:24                            </t>
  </si>
  <si>
    <t xml:space="preserve">CIS:JAM:190091468:172.21.64.17:25007:1541817024413                                                               952208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21:30:24 10-NOV-2018 06:30:24                            </t>
  </si>
  <si>
    <t xml:space="preserve">CIS:JAM:190091467:172.21.64.17:25007:1541817024125                                                               952207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21:30:24 10-NOV-2018 06:30:24                            </t>
  </si>
  <si>
    <t xml:space="preserve">CIS:JAM:190091466:172.21.64.17:25007:1541817023831                                                               952206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21:30:24 10-NOV-2018 06:30:24                            </t>
  </si>
  <si>
    <t xml:space="preserve">CIS:JAM:190091465:172.21.64.17:25007:1541817023526                                                               952205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21:30:23 10-NOV-2018 06:30:23                            </t>
  </si>
  <si>
    <t xml:space="preserve">CIS:JAM:190091464:172.21.64.17:25007:1541817023210                                                               952204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21:30:23 10-NOV-2018 06:30:23                            </t>
  </si>
  <si>
    <t xml:space="preserve">CIS:JAM:190091463:172.21.64.17:25007:1541817022916                                                               952203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21:30:23 10-NOV-2018 06:30:23                            </t>
  </si>
  <si>
    <t xml:space="preserve">CIS:JAM:190091462:172.21.64.17:25007:1541817022629                                                               952202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21:30:22 10-NOV-2018 06:30:22                            </t>
  </si>
  <si>
    <t xml:space="preserve">CIS:JAM:190091461:172.21.64.17:25007:1541817022326                                                               952201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21:30:22 10-NOV-2018 06:30:22                            </t>
  </si>
  <si>
    <t xml:space="preserve">CIS:JAM:190091460:172.21.64.17:25007:1541817022003                                                               952200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21:30:22 10-NOV-2018 06:30:22                            </t>
  </si>
  <si>
    <t xml:space="preserve">CIS:JAM:190091459:172.21.64.17:25007:1541817021726                                                               952199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21:30:21 10-NOV-2018 06:30:21                            </t>
  </si>
  <si>
    <t xml:space="preserve">CIS:JAM:190091458:172.21.64.17:25007:1541817021436                                                               952198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21:30:21 10-NOV-2018 06:30:21                            </t>
  </si>
  <si>
    <t xml:space="preserve">CIS:JAM:190091457:172.21.64.17:25007:1541817021146                                                               952197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21:30:21 10-NOV-2018 06:30:21                            </t>
  </si>
  <si>
    <t xml:space="preserve">CIS:JAM:190091456:172.21.64.17:25007:1541817020867                                                               952196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21:30:21 10-NOV-2018 06:30:21                            </t>
  </si>
  <si>
    <t xml:space="preserve">CIS:JAM:190091455:172.21.64.17:25007:1541817020586                                                               952195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21:30:20 10-NOV-2018 06:30:20                            </t>
  </si>
  <si>
    <t xml:space="preserve">CIS:JAM:190091454:172.21.64.17:25007:1541817020297                                                               952194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21:30:20 10-NOV-2018 06:30:20                            </t>
  </si>
  <si>
    <t xml:space="preserve">CIS:JAM:190091453:172.21.64.17:25007:1541817020005                                                               952193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21:30:20 10-NOV-2018 06:30:20                            </t>
  </si>
  <si>
    <t xml:space="preserve">CIS:JAM:190091452:172.21.64.17:25007:1541817019714                                                               952192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21:30:19 10-NOV-2018 06:30:19                            </t>
  </si>
  <si>
    <t xml:space="preserve">CIS:JAM:190091451:172.21.64.17:25007:1541817019426                                                               952191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21:30:19 10-NOV-2018 06:30:19                            </t>
  </si>
  <si>
    <t xml:space="preserve">CIS:JAM:190091450:172.21.64.17:25007:1541817019141                                                               952190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21:30:19 10-NOV-2018 06:30:19                            </t>
  </si>
  <si>
    <t xml:space="preserve">CIS:JAM:190091449:172.21.64.17:25007:1541817018848                                                               952189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21:30:19 10-NOV-2018 06:30:19                            </t>
  </si>
  <si>
    <t xml:space="preserve">CIS:JAM:190091448:172.21.64.17:25007:1541817018551                                                               952188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21:30:18 10-NOV-2018 06:30:18                            </t>
  </si>
  <si>
    <t xml:space="preserve">CIS:JAM:190091447:172.21.64.17:25007:1541817018286                                                               952187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21:30:18 10-NOV-2018 06:30:18                            </t>
  </si>
  <si>
    <t xml:space="preserve">CIS:JAM:190091443:172.21.64.17:25007:1541817018003                                                               952186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21:30:18 10-NOV-2018 06:30:18                            </t>
  </si>
  <si>
    <t xml:space="preserve">CIS:JAM:190091442:172.21.64.17:25007:1541817017726                                                               952185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21:30:17 10-NOV-2018 06:30:17                            </t>
  </si>
  <si>
    <t xml:space="preserve">CIS:JAM:190091441:172.21.64.17:25007:1541817017275                                                               952184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21:30:17 10-NOV-2018 06:30:17                            </t>
  </si>
  <si>
    <t xml:space="preserve">CIS:JAM:190091440:172.21.64.17:25007:1541817016865                                                               952183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21:30:17 10-NOV-2018 06:30:17                            </t>
  </si>
  <si>
    <t xml:space="preserve">CIS:JAM:190091439:172.21.64.17:25007:1541817015365                                                               952182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21:30:15 10-NOV-2018 06:30:16                            </t>
  </si>
  <si>
    <t xml:space="preserve">CIS:JAM:190091438:172.21.64.17:25007:1541817015044                                                               952181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21:30:15 10-NOV-2018 06:30:15                            </t>
  </si>
  <si>
    <t xml:space="preserve">CIS:JAM:190091437:172.21.64.17:25007:1541817014755                                                               952180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21:30:14 10-NOV-2018 06:30:15                            </t>
  </si>
  <si>
    <t xml:space="preserve">CIS:JAM:190091436:172.21.64.17:25007:1541817014234                                                               952179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21:30:14 10-NOV-2018 06:30:14                            </t>
  </si>
  <si>
    <t xml:space="preserve">CIS:JAM:190091435:172.21.64.17:25007:1541817013893                                                               952178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21:30:14 10-NOV-2018 06:30:14                            </t>
  </si>
  <si>
    <t xml:space="preserve">CIS:JAM:190091434:172.21.64.17:25007:1541817013595                                                               952177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21:30:13 10-NOV-2018 06:30:13                            </t>
  </si>
  <si>
    <t xml:space="preserve">CIS:JAM:190091433:172.21.64.17:25007:1541817013302                                                               952176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21:30:13 10-NOV-2018 06:30:13                            </t>
  </si>
  <si>
    <t xml:space="preserve">CIS:JAM:190091432:172.21.64.17:25007:1541817012996                                                               952175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21:30:13 10-NOV-2018 06:30:13                            </t>
  </si>
  <si>
    <t xml:space="preserve">CIS:JAM:190091431:172.21.64.17:25007:1541817012685                                                               952174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21:30:12 10-NOV-2018 06:30:12                            </t>
  </si>
  <si>
    <t xml:space="preserve">CIS:JAM:190091430:172.21.64.17:25007:1541817012386                                                               952173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21:30:12 10-NOV-2018 06:30:12                            </t>
  </si>
  <si>
    <t xml:space="preserve">CIS:JAM:190091429:172.21.64.17:25007:1541817012087                                                               952172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21:30:12 10-NOV-2018 06:30:12                            </t>
  </si>
  <si>
    <t xml:space="preserve">CIS:JAM:190091428:172.21.64.17:25007:1541817011776                                                               952171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21:30:11 10-NOV-2018 06:30:12                            </t>
  </si>
  <si>
    <t xml:space="preserve">CIS:JAM:190091446:172.21.64.17:25007:1541817009018                                                               952170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21:30:09 10-NOV-2018 06:30:09                            </t>
  </si>
  <si>
    <t xml:space="preserve">CIS:JAM:190091445:172.21.64.17:25007:1541817008470                                                               952169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21:30:08 10-NOV-2018 06:30:08                            </t>
  </si>
  <si>
    <t xml:space="preserve">CIS:JAM:190091444:172.21.64.17:25007:1541817007786                                                               952168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21:30:08 10-NOV-2018 06:30:08                            </t>
  </si>
  <si>
    <t xml:space="preserve">CIS:JAM:190090890:172.21.64.17:25007:1541812302179                                                               952132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20:11:42 10-NOV-2018 05:11:42                            </t>
  </si>
  <si>
    <t xml:space="preserve">CIS:JAM:190090264:172.21.64.17:25007:1541811605895                                                               952044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20:00:06 10-NOV-2018 05:00:06                            </t>
  </si>
  <si>
    <t xml:space="preserve">CIS:JAM:190084888:172.21.64.17:25007:1541805843617                                                               951394 JAM_OLHB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18:24:03 10-NOV-2018 03:24:04                            </t>
  </si>
  <si>
    <t xml:space="preserve">CIS:JAM:190080459:172.21.64.17:25007:1541802699964                                                               951109 JAM_WEST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17:31:40 10-NOV-2018 02:31:40                            </t>
  </si>
  <si>
    <t xml:space="preserve">CIS:JAM:190076229:172.21.64.17:25007:1541799016716                                                               950691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16:30:17 10-NOV-2018 01:30:17                            </t>
  </si>
  <si>
    <t xml:space="preserve">CIS:SLU:8730692:172.21.64.7:25011:1541794122587                                                                  950390 SLU_CVML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15:08:43 10-NOV-2018 00:08:43                            </t>
  </si>
  <si>
    <t xml:space="preserve">CIS:JAM:190073252:172.21.64.17:25007:1541793512496                                                               950340 CMV_PMBK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14:58:33 09-NOV-2018 23:58:33                            </t>
  </si>
  <si>
    <t xml:space="preserve">CIS:SLU:8730590:172.21.64.7:25011:1541792781088                                                                  950274 SLU_CVML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14:46:22 09-NOV-2018 23:46:22                            </t>
  </si>
  <si>
    <t xml:space="preserve">CIS:JAM:190072132:172.21.64.17:25007:1541791817868                                                               950129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14:30:18 09-NOV-2018 23:30:18                            </t>
  </si>
  <si>
    <t xml:space="preserve">CIS:JAM:190072131:172.21.64.17:25007:1541791817594                                                               950128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14:30:17 09-NOV-2018 23:30:17                            </t>
  </si>
  <si>
    <t xml:space="preserve">CIS:JAM:190072130:172.21.64.17:25007:1541791817327                                                               950127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14:30:17 09-NOV-2018 23:30:17                            </t>
  </si>
  <si>
    <t xml:space="preserve">CIS:JAM:190072129:172.21.64.17:25007:1541791817064                                                               950126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14:30:17 09-NOV-2018 23:30:17                            </t>
  </si>
  <si>
    <t xml:space="preserve">CIS:JAM:190072128:172.21.64.17:25007:1541791816784                                                               950125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14:30:16 09-NOV-2018 23:30:17                            </t>
  </si>
  <si>
    <t xml:space="preserve">CIS:JAM:190072127:172.21.64.17:25007:1541791816504                                                               950124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14:30:16 09-NOV-2018 23:30:16                            </t>
  </si>
  <si>
    <t xml:space="preserve">CIS:JAM:190072126:172.21.64.17:25007:1541791815724                                                               950123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14:30:16 09-NOV-2018 23:30:16                            </t>
  </si>
  <si>
    <t xml:space="preserve">CIS:JAM:190072125:172.21.64.17:25007:1541791815386                                                               950122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14:30:15 09-NOV-2018 23:30:15                            </t>
  </si>
  <si>
    <t xml:space="preserve">CIS:JAM:190072124:172.21.64.17:25007:1541791814434                                                               950121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14:30:14 09-NOV-2018 23:30:15                            </t>
  </si>
  <si>
    <t xml:space="preserve">CIS:JAM:190072123:172.21.64.17:25007:1541791814176                                                               950120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14:30:14 09-NOV-2018 23:30:14                            </t>
  </si>
  <si>
    <t xml:space="preserve">CIS:JAM:190072122:172.21.64.17:25007:1541791813895                                                               950119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14:30:14 09-NOV-2018 23:30:14                            </t>
  </si>
  <si>
    <t xml:space="preserve">CIS:JAM:190072121:172.21.64.17:25007:1541791813621                                                               950118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14:30:13 09-NOV-2018 23:30:13                            </t>
  </si>
  <si>
    <t xml:space="preserve">CIS:JAM:190072120:172.21.64.17:25007:1541791813355                                                               950117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14:30:13 09-NOV-2018 23:30:13                            </t>
  </si>
  <si>
    <t xml:space="preserve">CIS:JAM:190072119:172.21.64.17:25007:1541791813065                                                               950115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14:30:13 09-NOV-2018 23:30:13                            </t>
  </si>
  <si>
    <t xml:space="preserve">CIS:JAM:190072118:172.21.64.17:25007:1541791812794                                                               950113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14:30:12 09-NOV-2018 23:30:13                            </t>
  </si>
  <si>
    <t xml:space="preserve">CIS:DOM:4377442:172.21.64.4:25008:1541791787185                                                                  950105 DOM_RVML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14:29:48 09-NOV-2018 23:29:48                            </t>
  </si>
  <si>
    <t xml:space="preserve">CIS:SLU:8730426:172.21.64.7:25011:1541788726836                                                                  949860 SLU_CVML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13:38:47 09-NOV-2018 22:38:47                            </t>
  </si>
  <si>
    <t xml:space="preserve">CIS:JAM:190065983:172.21.64.17:25007:1541779448610                                                               949106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11:04:08 09-NOV-2018 20:04:08                            </t>
  </si>
  <si>
    <t xml:space="preserve">CIS:JAM:190065969:172.21.64.17:25007:1541779447633                                                               949105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11:04:07 09-NOV-2018 20:04:07                            </t>
  </si>
  <si>
    <t xml:space="preserve">CIS:JAM:190065968:172.21.64.17:25007:1541779444108                                                               949104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11:04:04 09-NOV-2018 20:04:04                            </t>
  </si>
  <si>
    <t xml:space="preserve">CIS:JAM:190065967:172.21.64.17:25007:1541779443650                                                               949102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11:04:03 09-NOV-2018 20:04:03                            </t>
  </si>
  <si>
    <t xml:space="preserve">CIS:JAM:190065966:172.21.64.17:25007:1541779386093                                                               949091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11:03:06 09-NOV-2018 20:03:06                            </t>
  </si>
  <si>
    <t xml:space="preserve">CIS:JAM:190065965:172.21.64.17:25007:1541779384559                                                               949090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11:03:04 09-NOV-2018 20:03:04                            </t>
  </si>
  <si>
    <t xml:space="preserve">CIS:JAM:190065964:172.21.64.17:25007:1541779383886                                                               949089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11:03:04 09-NOV-2018 20:03:04                            </t>
  </si>
  <si>
    <t xml:space="preserve">CIS:JAM:190065963:172.21.64.17:25007:1541779364468                                                               949088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11:02:44 09-NOV-2018 20:02:44                            </t>
  </si>
  <si>
    <t xml:space="preserve">CIS:JAM:190065962:172.21.64.17:25007:1541779363467                                                               949087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11:02:43 09-NOV-2018 20:02:43                            </t>
  </si>
  <si>
    <t xml:space="preserve">CIS:JAM:190065961:172.21.64.17:25007:1541779362637                                                               949086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11:02:42 09-NOV-2018 20:02:42                            </t>
  </si>
  <si>
    <t xml:space="preserve">CIS:JAM:190065960:172.21.64.17:25007:1541779362137                                                               949085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11:02:42 09-NOV-2018 20:02:42                            </t>
  </si>
  <si>
    <t xml:space="preserve">CIS:JAM:190065959:172.21.64.17:25007:1541779361072                                                               949084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11:02:41 09-NOV-2018 20:02:41                            </t>
  </si>
  <si>
    <t xml:space="preserve">CIS:JAM:190065958:172.21.64.17:25007:1541779359477                                                               949083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11:02:39 09-NOV-2018 20:02:39                            </t>
  </si>
  <si>
    <t xml:space="preserve">CIS:JAM:190065957:172.21.64.17:25007:1541779357307                                                               949082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11:02:37 09-NOV-2018 20:02:37                            </t>
  </si>
  <si>
    <t xml:space="preserve">CIS:JAM:190065956:172.21.64.17:25007:1541779344427                                                               949081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11:02:24 09-NOV-2018 20:02:24                            </t>
  </si>
  <si>
    <t xml:space="preserve">CIS:JAM:190063581:172.21.64.17:25007:1541773932827                                                               948780 CMV_MOBY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09:32:14 09-NOV-2018 18:32:14                            </t>
  </si>
  <si>
    <t xml:space="preserve">CIS:GND:5603379:172.21.64.14:25004:1541773488539                                                                 948747 GND_HVML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09:24:48 09-NOV-2018 18:24:48                            </t>
  </si>
  <si>
    <t xml:space="preserve">CIS:JAM:190061259:172.21.64.17:25007:1541766627648                                                               948452 CMV_CARL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07:30:29 09-NOV-2018 16:30:30                            </t>
  </si>
  <si>
    <t xml:space="preserve">CIS:JAM:190061258:172.21.64.17:25007:1541766625131                                                               948451 CMV_CARL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07:30:27 09-NOV-2018 16:30:27                            </t>
  </si>
  <si>
    <t xml:space="preserve">CIS:JAM:190061257:172.21.64.17:25007:1541766624816                                                               948450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07:30:24 09-NOV-2018 16:30:25                            </t>
  </si>
  <si>
    <t xml:space="preserve">CIS:JAM:190061256:172.21.64.17:25007:1541766624567                                                               948449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07:30:24 09-NOV-2018 16:30:24                            </t>
  </si>
  <si>
    <t xml:space="preserve">CIS:JAM:190061255:172.21.64.17:25007:1541766624306                                                               948448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07:30:24 09-NOV-2018 16:30:24                            </t>
  </si>
  <si>
    <t xml:space="preserve">CIS:JAM:190061254:172.21.64.17:25007:1541766623601                                                               948447 JAM_SJON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07:30:24 09-NOV-2018 16:30:24                            </t>
  </si>
  <si>
    <t xml:space="preserve">CIS:JAM:190061253:172.21.64.17:25007:1541766622875                                                               948446 JAM_SJON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07:30:23 09-NOV-2018 16:30:23                            </t>
  </si>
  <si>
    <t xml:space="preserve">CIS:JAM:190061252:172.21.64.17:25007:1541766622612                                                               948445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07:30:22 09-NOV-2018 16:30:22                            </t>
  </si>
  <si>
    <t xml:space="preserve">CIS:JAM:190061251:172.21.64.17:25007:1541766622366                                                               948444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07:30:22 09-NOV-2018 16:30:22                            </t>
  </si>
  <si>
    <t xml:space="preserve">CIS:JAM:190061250:172.21.64.17:25007:1541766622114                                                               948443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07:30:22 09-NOV-2018 16:30:22                            </t>
  </si>
  <si>
    <t xml:space="preserve">CIS:JAM:190061249:172.21.64.17:25007:1541766621866                                                               948442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07:30:22 09-NOV-2018 16:30:22                            </t>
  </si>
  <si>
    <t xml:space="preserve">CIS:JAM:190061248:172.21.64.17:25007:1541766621618                                                               948441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07:30:21 09-NOV-2018 16:30:21                            </t>
  </si>
  <si>
    <t xml:space="preserve">CIS:JAM:190061247:172.21.64.17:25007:1541766621366                                                               948440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07:30:21 09-NOV-2018 16:30:21                            </t>
  </si>
  <si>
    <t xml:space="preserve">CIS:JAM:190061246:172.21.64.17:25007:1541766621098                                                               948439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07:30:21 09-NOV-2018 16:30:21                            </t>
  </si>
  <si>
    <t xml:space="preserve">CIS:JAM:190061245:172.21.64.17:25007:1541766620676                                                               948438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07:30:20 09-NOV-2018 16:30:21                            </t>
  </si>
  <si>
    <t xml:space="preserve">CIS:JAM:190061244:172.21.64.17:25007:1541766620413                                                               948437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07:30:20 09-NOV-2018 16:30:20                            </t>
  </si>
  <si>
    <t xml:space="preserve">CIS:JAM:190061243:172.21.64.17:25007:1541766620116                                                               948436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07:30:20 09-NOV-2018 16:30:20                            </t>
  </si>
  <si>
    <t xml:space="preserve">CIS:JAM:190061242:172.21.64.17:25007:1541766619863                                                               948435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07:30:20 09-NOV-2018 16:30:20                            </t>
  </si>
  <si>
    <t xml:space="preserve">CIS:JAM:190061241:172.21.64.17:25007:1541766619596                                                               948434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07:30:19 09-NOV-2018 16:30:19                            </t>
  </si>
  <si>
    <t xml:space="preserve">CIS:JAM:190061240:172.21.64.17:25007:1541766619361                                                               948433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07:30:19 09-NOV-2018 16:30:19                            </t>
  </si>
  <si>
    <t xml:space="preserve">CIS:JAM:190061239:172.21.64.17:25007:1541766619116                                                               948432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07:30:19 09-NOV-2018 16:30:19                            </t>
  </si>
  <si>
    <t xml:space="preserve">CIS:JAM:190061238:172.21.64.17:25007:1541766618851                                                               948431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07:30:19 09-NOV-2018 16:30:19                            </t>
  </si>
  <si>
    <t xml:space="preserve">CIS:JAM:190061237:172.21.64.17:25007:1541766618576                                                               948430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07:30:18 09-NOV-2018 16:30:18                            </t>
  </si>
  <si>
    <t xml:space="preserve">CIS:JAM:190061223:172.21.64.17:25007:1541766614433                                                               948429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07:30:14 09-NOV-2018 16:30:14                            </t>
  </si>
  <si>
    <t xml:space="preserve">CIS:JAM:190061222:172.21.64.17:25007:1541766614176                                                               948428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07:30:14 09-NOV-2018 16:30:14                            </t>
  </si>
  <si>
    <t xml:space="preserve">CIS:JAM:190061221:172.21.64.17:25007:1541766613899                                                               948427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07:30:14 09-NOV-2018 16:30:14                            </t>
  </si>
  <si>
    <t xml:space="preserve">CIS:JAM:190061220:172.21.64.17:25007:1541766613666                                                               948426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07:30:13 09-NOV-2018 16:30:13                            </t>
  </si>
  <si>
    <t xml:space="preserve">CIS:JAM:190061219:172.21.64.17:25007:1541766613417                                                               948425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07:30:13 09-NOV-2018 16:30:13                            </t>
  </si>
  <si>
    <t xml:space="preserve">CIS:JAM:190061218:172.21.64.17:25007:1541766613185                                                               948424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07:30:13 09-NOV-2018 16:30:13                            </t>
  </si>
  <si>
    <t xml:space="preserve">CIS:JAM:190061217:172.21.64.17:25007:1541766612943                                                               948423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07:30:13 09-NOV-2018 16:30:13                            </t>
  </si>
  <si>
    <t xml:space="preserve">CIS:JAM:190061216:172.21.64.17:25007:1541766612716                                                               948422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07:30:12 09-NOV-2018 16:30:12                            </t>
  </si>
  <si>
    <t xml:space="preserve">CIS:JAM:190061215:172.21.64.17:25007:1541766612312                                                               948421 JAM_STHL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07:30:12 09-NOV-2018 16:30:12                            </t>
  </si>
  <si>
    <t xml:space="preserve">CIS:JAM:190061214:172.21.64.17:25007:1541766612076                                                               948420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07:30:12 09-NOV-2018 16:30:12                            </t>
  </si>
  <si>
    <t xml:space="preserve">CIS:JAM:190061213:172.21.64.17:25007:1541766611677                                                               948419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07:30:11 09-NOV-2018 16:30:12                            </t>
  </si>
  <si>
    <t xml:space="preserve">CIS:JAM:190061212:172.21.64.17:25007:1541766611266                                                               948418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07:30:11 09-NOV-2018 16:30:11                            </t>
  </si>
  <si>
    <t xml:space="preserve">CIS:JAM:190061211:172.21.64.17:25007:1541766610993                                                               948417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07:30:11 09-NOV-2018 16:30:11                            </t>
  </si>
  <si>
    <t xml:space="preserve">CIS:JAM:190061210:172.21.64.17:25007:1541766610765                                                               948416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07:30:10 09-NOV-2018 16:30:10                            </t>
  </si>
  <si>
    <t xml:space="preserve">CIS:JAM:190061209:172.21.64.17:25007:1541766610519                                                               948415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07:30:10 09-NOV-2018 16:30:10                            </t>
  </si>
  <si>
    <t xml:space="preserve">CIS:JAM:190061208:172.21.64.17:25007:1541766610286                                                               948414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07:30:10 09-NOV-2018 16:30:10                            </t>
  </si>
  <si>
    <t xml:space="preserve">CIS:JAM:190061207:172.21.64.17:25007:1541766610030                                                               948413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07:30:10 09-NOV-2018 16:30:10                            </t>
  </si>
  <si>
    <t xml:space="preserve">CIS:JAM:190061206:172.21.64.17:25007:1541766609806                                                               948412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07:30:09 09-NOV-2018 16:30:10                            </t>
  </si>
  <si>
    <t xml:space="preserve">CIS:JAM:190061205:172.21.64.17:25007:1541766609384                                                               948411 JAM_STHL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07:30:09 09-NOV-2018 16:30:09                            </t>
  </si>
  <si>
    <t xml:space="preserve">CIS:JAM:190061204:172.21.64.17:25007:1541766609116                                                               948410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07:30:09 09-NOV-2018 16:30:09                            </t>
  </si>
  <si>
    <t xml:space="preserve">CIS:JAM:190061203:172.21.64.17:25007:1541766608882                                                               948409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07:30:09 09-NOV-2018 16:30:09                            </t>
  </si>
  <si>
    <t xml:space="preserve">CIS:JAM:190061202:172.21.64.17:25007:1541766608596                                                               948408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07:30:08 09-NOV-2018 16:30:08                            </t>
  </si>
  <si>
    <t xml:space="preserve">CIS:JAM:190061201:172.21.64.17:25007:1541766608356                                                               948407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07:30:08 09-NOV-2018 16:30:08                            </t>
  </si>
  <si>
    <t xml:space="preserve">CIS:JAM:190061200:172.21.64.17:25007:1541766608125                                                               948406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07:30:08 09-NOV-2018 16:30:08                            </t>
  </si>
  <si>
    <t xml:space="preserve">CIS:JAM:190061199:172.21.64.17:25007:1541766607896                                                               948405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07:30:08 09-NOV-2018 16:30:08                            </t>
  </si>
  <si>
    <t xml:space="preserve">CIS:JAM:190061198:172.21.64.17:25007:1541766607646                                                               948404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07:30:07 09-NOV-2018 16:30:07                            </t>
  </si>
  <si>
    <t xml:space="preserve">CIS:JAM:190055749:172.21.64.17:25007:1541754049082                                                               948263 CMV_CARL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04:00:51 09-NOV-2018 13:00:51                            </t>
  </si>
  <si>
    <t xml:space="preserve">CIS:JAM:190055748:172.21.64.17:25007:1541754046521                                                               948262 CMV_CARL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04:00:48 09-NOV-2018 13:00:49                            </t>
  </si>
  <si>
    <t xml:space="preserve">CIS:JAM:190055747:172.21.64.17:25007:1541754044702                                                               948261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04:00:46 09-NOV-2018 13:00:46                            </t>
  </si>
  <si>
    <t xml:space="preserve">CIS:JAM:190055746:172.21.64.17:25007:1541754042872                                                               948260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04:00:44 09-NOV-2018 13:00:44                            </t>
  </si>
  <si>
    <t xml:space="preserve">CIS:JAM:190055745:172.21.64.17:25007:1541754041010                                                               948259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04:00:42 09-NOV-2018 13:00:42                            </t>
  </si>
  <si>
    <t xml:space="preserve">CIS:JAM:190055744:172.21.64.17:25007:1541754040709                                                               948258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04:00:40 09-NOV-2018 13:00:40                            </t>
  </si>
  <si>
    <t xml:space="preserve">CIS:JAM:190055743:172.21.64.17:25007:1541754040461                                                               948257 JAM_HBVW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04:00:40 09-NOV-2018 13:00:40                            </t>
  </si>
  <si>
    <t xml:space="preserve">CIS:JAM:190055742:172.21.64.17:25007:1541754040207                                                               948256 JAM_HBVW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04:00:40 09-NOV-2018 13:00:40                            </t>
  </si>
  <si>
    <t xml:space="preserve">CIS:JAM:190055741:172.21.64.17:25007:1541754039961                                                               948255 JAM_HBVW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04:00:40 09-NOV-2018 13:00:40                            </t>
  </si>
  <si>
    <t xml:space="preserve">CIS:JAM:190055740:172.21.64.17:25007:1541754039716                                                               948254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04:00:39 09-NOV-2018 13:00:39                            </t>
  </si>
  <si>
    <t xml:space="preserve">CIS:JAM:190055739:172.21.64.17:25007:1541754039470                                                               948253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04:00:39 09-NOV-2018 13:00:39                            </t>
  </si>
  <si>
    <t xml:space="preserve">CIS:JAM:190055738:172.21.64.17:25007:1541754038672                                                               948252 JAM_SJON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04:00:39 09-NOV-2018 13:00:39                            </t>
  </si>
  <si>
    <t xml:space="preserve">CIS:JAM:190055737:172.21.64.17:25007:1541754037950                                                               948251 JAM_SJON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04:00:38 09-NOV-2018 13:00:38                            </t>
  </si>
  <si>
    <t xml:space="preserve">CIS:JAM:190055736:172.21.64.17:25007:1541754037680                                                               948250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04:00:37 09-NOV-2018 13:00:37                            </t>
  </si>
  <si>
    <t xml:space="preserve">CIS:JAM:190055735:172.21.64.17:25007:1541754037446                                                               948249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04:00:37 09-NOV-2018 13:00:37                            </t>
  </si>
  <si>
    <t xml:space="preserve">CIS:JAM:190055734:172.21.64.17:25007:1541754037210                                                               948248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04:00:37 09-NOV-2018 13:00:37                            </t>
  </si>
  <si>
    <t xml:space="preserve">CIS:JAM:190055733:172.21.64.17:25007:1541754036971                                                               948247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04:00:37 09-NOV-2018 13:00:37                            </t>
  </si>
  <si>
    <t xml:space="preserve">CIS:JAM:190055732:172.21.64.17:25007:1541754036730                                                               948246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04:00:36 09-NOV-2018 13:00:36                            </t>
  </si>
  <si>
    <t xml:space="preserve">CIS:JAM:190055731:172.21.64.17:25007:1541754036461                                                               948245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04:00:36 09-NOV-2018 13:00:36                            </t>
  </si>
  <si>
    <t xml:space="preserve">CIS:JAM:190055730:172.21.64.17:25007:1541754036216                                                               948244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04:00:36 09-NOV-2018 13:00:36                            </t>
  </si>
  <si>
    <t xml:space="preserve">CIS:JAM:190055729:172.21.64.17:25007:1541754035820                                                               948243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04:00:36 09-NOV-2018 13:00:36                            </t>
  </si>
  <si>
    <t xml:space="preserve">CIS:JAM:190055728:172.21.64.17:25007:1541754035558                                                               948242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04:00:35 09-NOV-2018 13:00:35                            </t>
  </si>
  <si>
    <t xml:space="preserve">CIS:JAM:190055727:172.21.64.17:25007:1541754035320                                                               948241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04:00:35 09-NOV-2018 13:00:35                            </t>
  </si>
  <si>
    <t xml:space="preserve">CIS:JAM:190055726:172.21.64.17:25007:1541754035090                                                               948240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04:00:35 09-NOV-2018 13:00:35                            </t>
  </si>
  <si>
    <t xml:space="preserve">CIS:JAM:190055725:172.21.64.17:25007:1541754034860                                                               948239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04:00:35 09-NOV-2018 13:00:35                            </t>
  </si>
  <si>
    <t xml:space="preserve">CIS:JAM:190055724:172.21.64.17:25007:1541754034596                                                               948238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04:00:34 09-NOV-2018 13:00:34                            </t>
  </si>
  <si>
    <t xml:space="preserve">CIS:JAM:190055723:172.21.64.17:25007:1541754034350                                                               948237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04:00:34 09-NOV-2018 13:00:34                            </t>
  </si>
  <si>
    <t xml:space="preserve">CIS:JAM:190055722:172.21.64.17:25007:1541754034102                                                               948236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04:00:34 09-NOV-2018 13:00:34                            </t>
  </si>
  <si>
    <t xml:space="preserve">CIS:JAM:190055721:172.21.64.17:25007:1541754033871                                                               948235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04:00:34 09-NOV-2018 13:00:34                            </t>
  </si>
  <si>
    <t xml:space="preserve">CIS:JAM:190055707:172.21.64.17:25007:1541754029810                                                               948234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04:00:29 09-NOV-2018 13:00:30                            </t>
  </si>
  <si>
    <t xml:space="preserve">CIS:JAM:190055706:172.21.64.17:25007:1541754029600                                                               948233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04:00:29 09-NOV-2018 13:00:29                            </t>
  </si>
  <si>
    <t xml:space="preserve">CIS:JAM:190055705:172.21.64.17:25007:1541754029400                                                               948232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04:00:29 09-NOV-2018 13:00:29                            </t>
  </si>
  <si>
    <t xml:space="preserve">CIS:JAM:190055704:172.21.64.17:25007:1541754029178                                                               948231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04:00:29 09-NOV-2018 13:00:29                            </t>
  </si>
  <si>
    <t xml:space="preserve">CIS:JAM:190055703:172.21.64.17:25007:1541754028940                                                               948230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04:00:29 09-NOV-2018 13:00:29                            </t>
  </si>
  <si>
    <t xml:space="preserve">CIS:JAM:190055702:172.21.64.17:25007:1541754028706                                                               948229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04:00:28 09-NOV-2018 13:00:28                            </t>
  </si>
  <si>
    <t xml:space="preserve">CIS:JAM:190055701:172.21.64.17:25007:1541754028450                                                               948228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04:00:28 09-NOV-2018 13:00:28                            </t>
  </si>
  <si>
    <t xml:space="preserve">CIS:JAM:190055700:172.21.64.17:25007:1541754028201                                                               948227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04:00:28 09-NOV-2018 13:00:28                            </t>
  </si>
  <si>
    <t xml:space="preserve">CIS:JAM:190055699:172.21.64.17:25007:1541754027810                                                               948226 JAM_STHL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04:00:28 09-NOV-2018 13:00:28                            </t>
  </si>
  <si>
    <t xml:space="preserve">CIS:JAM:190055698:172.21.64.17:25007:1541754027554                                                               948225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04:00:27 09-NOV-2018 13:00:27                            </t>
  </si>
  <si>
    <t xml:space="preserve">CIS:JAM:190055697:172.21.64.17:25007:1541754027140                                                               948224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04:00:27 09-NOV-2018 13:00:27                            </t>
  </si>
  <si>
    <t xml:space="preserve">CIS:JAM:190055696:172.21.64.17:25007:1541754026561                                                               948223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04:00:26 09-NOV-2018 13:00:26                            </t>
  </si>
  <si>
    <t xml:space="preserve">CIS:JAM:190055695:172.21.64.17:25007:1541754026320                                                               948222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04:00:26 09-NOV-2018 13:00:26                            </t>
  </si>
  <si>
    <t xml:space="preserve">CIS:JAM:190055694:172.21.64.17:25007:1541754026075                                                               948221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04:00:26 09-NOV-2018 13:00:26                            </t>
  </si>
  <si>
    <t xml:space="preserve">CIS:JAM:190055693:172.21.64.17:25007:1541754025839                                                               948220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04:00:25 09-NOV-2018 13:00:26                            </t>
  </si>
  <si>
    <t xml:space="preserve">CIS:JAM:190055692:172.21.64.17:25007:1541754025607                                                               948219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04:00:25 09-NOV-2018 13:00:25                            </t>
  </si>
  <si>
    <t xml:space="preserve">CIS:JAM:190055691:172.21.64.17:25007:1541754025370                                                               948218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04:00:25 09-NOV-2018 13:00:25                            </t>
  </si>
  <si>
    <t xml:space="preserve">CIS:JAM:190055690:172.21.64.17:25007:1541754025147                                                               948217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04:00:25 09-NOV-2018 13:00:25                            </t>
  </si>
  <si>
    <t xml:space="preserve">CIS:JAM:190055689:172.21.64.17:25007:1541754024740                                                               948216 JAM_STHL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04:00:25 09-NOV-2018 13:00:25                            </t>
  </si>
  <si>
    <t xml:space="preserve">CIS:JAM:190055688:172.21.64.17:25007:1541754024497                                                               948215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04:00:24 09-NOV-2018 13:00:24                            </t>
  </si>
  <si>
    <t xml:space="preserve">CIS:JAM:190055687:172.21.64.17:25007:1541754024270                                                               948214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04:00:24 09-NOV-2018 13:00:24                            </t>
  </si>
  <si>
    <t xml:space="preserve">CIS:JAM:190055686:172.21.64.17:25007:1541754024028                                                               948213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04:00:24 09-NOV-2018 13:00:24                            </t>
  </si>
  <si>
    <t xml:space="preserve">CIS:JAM:190055685:172.21.64.17:25007:1541754023800                                                               948212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04:00:23 09-NOV-2018 13:00:24                            </t>
  </si>
  <si>
    <t xml:space="preserve">CIS:JAM:190055684:172.21.64.17:25007:1541754023552                                                               948211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04:00:23 09-NOV-2018 13:00:23                            </t>
  </si>
  <si>
    <t xml:space="preserve">CIS:JAM:190055683:172.21.64.17:25007:1541754023310                                                               948210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04:00:23 09-NOV-2018 13:00:23                            </t>
  </si>
  <si>
    <t xml:space="preserve">CIS:JAM:190055682:172.21.64.17:25007:1541754023064                                                               948209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04:00:23 09-NOV-2018 13:00:23                            </t>
  </si>
  <si>
    <t xml:space="preserve">CIS:JAM:190055679:172.21.64.17:25007:1541754022210                                                               948208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04:00:22 09-NOV-2018 13:00:22                            </t>
  </si>
  <si>
    <t xml:space="preserve">CIS:JAM:190055678:172.21.64.17:25007:1541754021963                                                               948207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04:00:22 09-NOV-2018 13:00:22                            </t>
  </si>
  <si>
    <t xml:space="preserve">CIS:JAM:190055677:172.21.64.17:25007:1541754021729                                                               948206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04:00:21 09-NOV-2018 13:00:21                            </t>
  </si>
  <si>
    <t xml:space="preserve">CIS:JAM:190055676:172.21.64.17:25007:1541754021483                                                               948205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04:00:21 09-NOV-2018 13:00:21                            </t>
  </si>
  <si>
    <t xml:space="preserve">CIS:JAM:190055674:172.21.64.17:25007:1541754020925                                                               948204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04:00:21 09-NOV-2018 13:00:21                            </t>
  </si>
  <si>
    <t xml:space="preserve">CIS:JAM:190055671:172.21.64.17:25007:1541754020052                                                               948203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04:00:20 09-NOV-2018 13:00:20                            </t>
  </si>
  <si>
    <t xml:space="preserve">CIS:JAM:190055670:172.21.64.17:25007:1541754019819                                                               948202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04:00:19 09-NOV-2018 13:00:20                            </t>
  </si>
  <si>
    <t xml:space="preserve">CIS:JAM:190055669:172.21.64.17:25007:1541754019579                                                               948201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04:00:19 09-NOV-2018 13:00:19                            </t>
  </si>
  <si>
    <t xml:space="preserve">CIS:JAM:190055668:172.21.64.17:25007:1541754019340                                                               948200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04:00:19 09-NOV-2018 13:00:19                            </t>
  </si>
  <si>
    <t xml:space="preserve">CIS:JAM:190055667:172.21.64.17:25007:1541754019084                                                               948199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04:00:19 09-NOV-2018 13:00:19                            </t>
  </si>
  <si>
    <t xml:space="preserve">CIS:JAM:190055666:172.21.64.17:25007:1541754018790                                                               948198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04:00:18 09-NOV-2018 13:00:19                            </t>
  </si>
  <si>
    <t xml:space="preserve">CIS:JAM:190055664:172.21.64.17:25007:1541754018270                                                               948197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04:00:18 09-NOV-2018 13:00:18                            </t>
  </si>
  <si>
    <t xml:space="preserve">CIS:JAM:190055663:172.21.64.17:25007:1541754018021                                                               948196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04:00:18 09-NOV-2018 13:00:18                            </t>
  </si>
  <si>
    <t xml:space="preserve">CIS:JAM:190055662:172.21.64.17:25007:1541754017780                                                               948195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04:00:17 09-NOV-2018 13:00:17                            </t>
  </si>
  <si>
    <t xml:space="preserve">CIS:JAM:190055661:172.21.64.17:25007:1541754017543                                                               948194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04:00:17 09-NOV-2018 13:00:17                            </t>
  </si>
  <si>
    <t xml:space="preserve">CIS:JAM:190055660:172.21.64.17:25007:1541754017290                                                               948193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04:00:17 09-NOV-2018 13:00:17                            </t>
  </si>
  <si>
    <t xml:space="preserve">CIS:JAM:190055659:172.21.64.17:25007:1541754017035                                                               948192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04:00:17 09-NOV-2018 13:00:17                            </t>
  </si>
  <si>
    <t xml:space="preserve">CIS:JAM:190055658:172.21.64.17:25007:1541754016800                                                               948191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04:00:16 09-NOV-2018 13:00:17                            </t>
  </si>
  <si>
    <t xml:space="preserve">CIS:JAM:190055656:172.21.64.17:25007:1541754016230                                                               948190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04:00:16 09-NOV-2018 13:00:16                            </t>
  </si>
  <si>
    <t xml:space="preserve">CIS:JAM:190055655:172.21.64.17:25007:1541754015979                                                               948189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04:00:16 09-NOV-2018 13:00:16                            </t>
  </si>
  <si>
    <t xml:space="preserve">CIS:JAM:190055649:172.21.64.17:25007:1541754014294                                                               948188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04:00:14 09-NOV-2018 13:00:14                            </t>
  </si>
  <si>
    <t xml:space="preserve">CIS:JAM:190055648:172.21.64.17:25007:1541754014060                                                               948187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04:00:14 09-NOV-2018 13:00:14                            </t>
  </si>
  <si>
    <t xml:space="preserve">CIS:JAM:190055647:172.21.64.17:25007:1541754013822                                                               948186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04:00:13 09-NOV-2018 13:00:14                            </t>
  </si>
  <si>
    <t xml:space="preserve">CIS:JAM:190055643:172.21.64.17:25007:1541754012540                                                               948185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04:00:12 09-NOV-2018 13:00:12                            </t>
  </si>
  <si>
    <t xml:space="preserve">CIS:JAM:190055642:172.21.64.17:25007:1541754012311                                                               948184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04:00:12 09-NOV-2018 13:00:12                            </t>
  </si>
  <si>
    <t xml:space="preserve">CIS:JAM:190055641:172.21.64.17:25007:1541754012070                                                               948183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04:00:12 09-NOV-2018 13:00:12                            </t>
  </si>
  <si>
    <t xml:space="preserve">CIS:JAM:190055640:172.21.64.17:25007:1541754011828                                                               948182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04:00:11 09-NOV-2018 13:00:12                            </t>
  </si>
  <si>
    <t xml:space="preserve">CIS:JAM:190055639:172.21.64.17:25007:1541754011589                                                               948181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04:00:11 09-NOV-2018 13:00:11                            </t>
  </si>
  <si>
    <t xml:space="preserve">CIS:JAM:190055638:172.21.64.17:25007:1541754011355                                                               948180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04:00:11 09-NOV-2018 13:00:11                            </t>
  </si>
  <si>
    <t xml:space="preserve">CIS:JAM:190055637:172.21.64.17:25007:1541754010920                                                               948179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04:00:11 09-NOV-2018 13:00:11                            </t>
  </si>
  <si>
    <t xml:space="preserve">CIS:JAM:190055636:172.21.64.17:25007:1541754010671                                                               948178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04:00:10 09-NOV-2018 13:00:10                            </t>
  </si>
  <si>
    <t xml:space="preserve">CIS:JAM:190055630:172.21.64.17:25007:1541754008703                                                               948177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04:00:09 09-NOV-2018 13:00:09                            </t>
  </si>
  <si>
    <t xml:space="preserve">CIS:JAM:190055629:172.21.64.17:25007:1541754008271                                                               948176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04:00:08 09-NOV-2018 13:00:08                            </t>
  </si>
  <si>
    <t xml:space="preserve">CIS:JAM:190055628:172.21.64.17:25007:1541754007801                                                               948175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04:00:08 09-NOV-2018 13:00:08                            </t>
  </si>
  <si>
    <t xml:space="preserve">CIS:JAM:190055602:172.21.64.17:25007:1541741463616                                                               948164 CMV_CARL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00:31:05 09-NOV-2018 09:31:06                            </t>
  </si>
  <si>
    <t xml:space="preserve">CIS:JAM:190055601:172.21.64.17:25007:1541741461051                                                               948163 CMV_CARL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00:31:03 09-NOV-2018 09:31:03                            </t>
  </si>
  <si>
    <t xml:space="preserve">CIS:JAM:190055600:172.21.64.17:25007:1541741459157                                                               948162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00:31:00 09-NOV-2018 09:31:00                            </t>
  </si>
  <si>
    <t xml:space="preserve">CIS:JAM:190055599:172.21.64.17:25007:1541741457326                                                               948161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00:30:58 09-NOV-2018 09:30:59                            </t>
  </si>
  <si>
    <t xml:space="preserve">CIS:JAM:190055598:172.21.64.17:25007:1541741455467                                                               948160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00:30:57 09-NOV-2018 09:30:57                            </t>
  </si>
  <si>
    <t xml:space="preserve">CIS:JAM:190055597:172.21.64.17:25007:1541741455054                                                               948159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00:30:55 09-NOV-2018 09:30:55                            </t>
  </si>
  <si>
    <t xml:space="preserve">CIS:JAM:190055596:172.21.64.17:25007:1541741454768                                                               948158 JAM_HBVW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00:30:54 09-NOV-2018 09:30:54                            </t>
  </si>
  <si>
    <t xml:space="preserve">CIS:JAM:190055595:172.21.64.17:25007:1541741454523                                                               948157 JAM_HBVW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00:30:54 09-NOV-2018 09:30:54                            </t>
  </si>
  <si>
    <t xml:space="preserve">CIS:JAM:190055594:172.21.64.17:25007:1541741454268                                                               948156 JAM_HBVW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00:30:54 09-NOV-2018 09:30:54                            </t>
  </si>
  <si>
    <t xml:space="preserve">CIS:JAM:190055593:172.21.64.17:25007:1541741453968                                                               948155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00:30:54 09-NOV-2018 09:30:54                            </t>
  </si>
  <si>
    <t xml:space="preserve">CIS:JAM:190055592:172.21.64.17:25007:1541741453716                                                               948154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00:30:53 09-NOV-2018 09:30:53                            </t>
  </si>
  <si>
    <t xml:space="preserve">CIS:JAM:190055591:172.21.64.17:25007:1541741452968                                                               948153 JAM_SJON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00:30:53 09-NOV-2018 09:30:53                            </t>
  </si>
  <si>
    <t xml:space="preserve">CIS:JAM:190055590:172.21.64.17:25007:1541741452151                                                               948152 JAM_SJON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00:30:52 09-NOV-2018 09:30:52                            </t>
  </si>
  <si>
    <t xml:space="preserve">CIS:JAM:190055589:172.21.64.17:25007:1541741451768                                                               948151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00:30:51 09-NOV-2018 09:30:52                            </t>
  </si>
  <si>
    <t xml:space="preserve">CIS:JAM:190055588:172.21.64.17:25007:1541741451481                                                               948150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00:30:51 09-NOV-2018 09:30:51                            </t>
  </si>
  <si>
    <t xml:space="preserve">CIS:JAM:190055587:172.21.64.17:25007:1541741451178                                                               948149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00:30:51 09-NOV-2018 09:30:51                            </t>
  </si>
  <si>
    <t xml:space="preserve">CIS:JAM:190055586:172.21.64.17:25007:1541741450909                                                               948148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00:30:51 09-NOV-2018 09:30:51                            </t>
  </si>
  <si>
    <t xml:space="preserve">CIS:JAM:190055585:172.21.64.17:25007:1541741450658                                                               948147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00:30:50 09-NOV-2018 09:30:50                            </t>
  </si>
  <si>
    <t xml:space="preserve">CIS:JAM:190055584:172.21.64.17:25007:1541741450360                                                               948146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00:30:50 09-NOV-2018 09:30:50                            </t>
  </si>
  <si>
    <t xml:space="preserve">CIS:JAM:190055583:172.21.64.17:25007:1541741450119                                                               948145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00:30:50 09-NOV-2018 09:30:50                            </t>
  </si>
  <si>
    <t xml:space="preserve">CIS:JAM:190055582:172.21.64.17:25007:1541741449662                                                               948144 JAM_WSH1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00:30:49 09-NOV-2018 09:30:50                            </t>
  </si>
  <si>
    <t xml:space="preserve">CIS:JAM:190055581:172.21.64.17:25007:1541741449338                                                               948143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00:30:49 09-NOV-2018 09:30:49                            </t>
  </si>
  <si>
    <t xml:space="preserve">CIS:JAM:190055580:172.21.64.17:25007:1541741449060                                                               948142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00:30:49 09-NOV-2018 09:30:49                            </t>
  </si>
  <si>
    <t xml:space="preserve">CIS:JAM:190055579:172.21.64.17:25007:1541741448819                                                               948141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00:30:48 09-NOV-2018 09:30:49                            </t>
  </si>
  <si>
    <t xml:space="preserve">CIS:JAM:190055578:172.21.64.17:25007:1541741448535                                                               948140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00:30:48 09-NOV-2018 09:30:48                            </t>
  </si>
  <si>
    <t xml:space="preserve">CIS:JAM:190055577:172.21.64.17:25007:1541741448279                                                               948139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00:30:48 09-NOV-2018 09:30:48                            </t>
  </si>
  <si>
    <t xml:space="preserve">CIS:JAM:190055576:172.21.64.17:25007:1541741448024                                                               948138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00:30:48 09-NOV-2018 09:30:48                            </t>
  </si>
  <si>
    <t xml:space="preserve">CIS:JAM:190055575:172.21.64.17:25007:1541741447759                                                               948137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00:30:47 09-NOV-2018 09:30:47                            </t>
  </si>
  <si>
    <t xml:space="preserve">CIS:JAM:190055574:172.21.64.17:25007:1541741447476                                                               948136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00:30:47 09-NOV-2018 09:30:47                            </t>
  </si>
  <si>
    <t xml:space="preserve">CIS:JAM:190055560:172.21.64.17:25007:1541741443031                                                               948135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00:30:43 09-NOV-2018 09:30:43                            </t>
  </si>
  <si>
    <t xml:space="preserve">CIS:JAM:190055559:172.21.64.17:25007:1541741442761                                                               948134 JAM_SPTN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00:30:42 09-NOV-2018 09:30:42                            </t>
  </si>
  <si>
    <t xml:space="preserve">CIS:JAM:190055558:172.21.64.17:25007:1541741442480                                                               948133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00:30:42 09-NOV-2018 09:30:42                            </t>
  </si>
  <si>
    <t xml:space="preserve">CIS:JAM:190055557:172.21.64.17:25007:1541741442228                                                               948132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00:30:42 09-NOV-2018 09:30:42                            </t>
  </si>
  <si>
    <t xml:space="preserve">CIS:JAM:190055556:172.21.64.17:25007:1541741441981                                                               948131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00:30:42 09-NOV-2018 09:30:42                            </t>
  </si>
  <si>
    <t xml:space="preserve">CIS:JAM:190055555:172.21.64.17:25007:1541741441732                                                               948130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00:30:41 09-NOV-2018 09:30:41                            </t>
  </si>
  <si>
    <t xml:space="preserve">CIS:JAM:190055554:172.21.64.17:25007:1541741441441                                                               948129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00:30:41 09-NOV-2018 09:30:41                            </t>
  </si>
  <si>
    <t xml:space="preserve">CIS:JAM:190055553:172.21.64.17:25007:1541741441182                                                               948128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00:30:41 09-NOV-2018 09:30:41                            </t>
  </si>
  <si>
    <t xml:space="preserve">CIS:JAM:190055552:172.21.64.17:25007:1541741440751                                                               948127 JAM_STHL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00:30:41 09-NOV-2018 09:30:41                            </t>
  </si>
  <si>
    <t xml:space="preserve">CIS:JAM:190055551:172.21.64.17:25007:1541741440498                                                               948126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00:30:40 09-NOV-2018 09:30:40                            </t>
  </si>
  <si>
    <t xml:space="preserve">CIS:JAM:190055550:172.21.64.17:25007:1541741440071                                                               948125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00:30:40 09-NOV-2018 09:30:40                            </t>
  </si>
  <si>
    <t xml:space="preserve">CIS:JAM:190055549:172.21.64.17:25007:1541741439646                                                               948124 JAM_NRTH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00:30:39 09-NOV-2018 09:30:40                            </t>
  </si>
  <si>
    <t xml:space="preserve">CIS:JAM:190055548:172.21.64.17:25007:1541741439331                                                               948123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00:30:39 09-NOV-2018 09:30:39                            </t>
  </si>
  <si>
    <t xml:space="preserve">CIS:JAM:190055547:172.21.64.17:25007:1541741439076                                                               948122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00:30:39 09-NOV-2018 09:30:39                            </t>
  </si>
  <si>
    <t xml:space="preserve">CIS:JAM:190055546:172.21.64.17:25007:1541741438811                                                               948121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00:30:38 09-NOV-2018 09:30:39                            </t>
  </si>
  <si>
    <t xml:space="preserve">CIS:JAM:190055545:172.21.64.17:25007:1541741438560                                                               948120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00:30:38 09-NOV-2018 09:30:38                            </t>
  </si>
  <si>
    <t xml:space="preserve">CIS:JAM:190055544:172.21.64.17:25007:1541741438301                                                               948119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00:30:38 09-NOV-2018 09:30:38                            </t>
  </si>
  <si>
    <t xml:space="preserve">CIS:JAM:190055543:172.21.64.17:25007:1541741438054                                                               948118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00:30:38 09-NOV-2018 09:30:38                            </t>
  </si>
  <si>
    <t xml:space="preserve">CIS:JAM:190055542:172.21.64.17:25007:1541741437592                                                               948117 JAM_STHL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00:30:37 09-NOV-2018 09:30:37                            </t>
  </si>
  <si>
    <t xml:space="preserve">CIS:JAM:190055541:172.21.64.17:25007:1541741437294                                                               948116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00:30:37 09-NOV-2018 09:30:37                            </t>
  </si>
  <si>
    <t xml:space="preserve">CIS:JAM:190055540:172.21.64.17:25007:1541741437051                                                               948115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00:30:37 09-NOV-2018 09:30:37                            </t>
  </si>
  <si>
    <t xml:space="preserve">CIS:JAM:190055539:172.21.64.17:25007:1541741436798                                                               948114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00:30:36 09-NOV-2018 09:30:37                            </t>
  </si>
  <si>
    <t xml:space="preserve">CIS:JAM:190055538:172.21.64.17:25007:1541741436552                                                               948113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00:30:36 09-NOV-2018 09:30:36                            </t>
  </si>
  <si>
    <t xml:space="preserve">CIS:JAM:190055537:172.21.64.17:25007:1541741436290                                                               948112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00:30:36 09-NOV-2018 09:30:36                            </t>
  </si>
  <si>
    <t xml:space="preserve">CIS:JAM:190055536:172.21.64.17:25007:1541741436032                                                               948111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00:30:36 09-NOV-2018 09:30:36                            </t>
  </si>
  <si>
    <t xml:space="preserve">CIS:JAM:190055535:172.21.64.17:25007:1541741435765                                                               948110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00:30:35 09-NOV-2018 09:30:35                            </t>
  </si>
  <si>
    <t xml:space="preserve">CIS:JAM:190055532:172.21.64.17:25007:1541741434932                                                               948109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00:30:35 09-NOV-2018 09:30:35                            </t>
  </si>
  <si>
    <t xml:space="preserve">CIS:JAM:190055531:172.21.64.17:25007:1541741434676                                                               948108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00:30:34 09-NOV-2018 09:30:34                            </t>
  </si>
  <si>
    <t xml:space="preserve">CIS:JAM:190055530:172.21.64.17:25007:1541741434423                                                               948107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00:30:34 09-NOV-2018 09:30:34                            </t>
  </si>
  <si>
    <t xml:space="preserve">CIS:JAM:190055529:172.21.64.17:25007:1541741434169                                                               948106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00:30:34 09-NOV-2018 09:30:34                            </t>
  </si>
  <si>
    <t xml:space="preserve">CIS:JAM:190055527:172.21.64.17:25007:1541741433631                                                               948105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00:30:33 09-NOV-2018 09:30:33                            </t>
  </si>
  <si>
    <t xml:space="preserve">CIS:JAM:190055524:172.21.64.17:25007:1541741432713                                                               948104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00:30:32 09-NOV-2018 09:30:32                            </t>
  </si>
  <si>
    <t xml:space="preserve">CIS:JAM:190055523:172.21.64.17:25007:1541741432463                                                               948103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00:30:32 09-NOV-2018 09:30:32                            </t>
  </si>
  <si>
    <t xml:space="preserve">CIS:JAM:190055522:172.21.64.17:25007:1541741432203                                                               948102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00:30:32 09-NOV-2018 09:30:32                            </t>
  </si>
  <si>
    <t xml:space="preserve">CIS:JAM:190055521:172.21.64.17:25007:1541741431873                                                               948101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00:30:32 09-NOV-2018 09:30:32                            </t>
  </si>
  <si>
    <t xml:space="preserve">CIS:JAM:190055520:172.21.64.17:25007:1541741431623                                                               948100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00:30:31 09-NOV-2018 09:30:31                            </t>
  </si>
  <si>
    <t xml:space="preserve">CIS:JAM:190055519:172.21.64.17:25007:1541741431359                                                               948099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00:30:31 09-NOV-2018 09:30:31                            </t>
  </si>
  <si>
    <t xml:space="preserve">CIS:JAM:190055517:172.21.64.17:25007:1541741430767                                                               948098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00:30:30 09-NOV-2018 09:30:30                            </t>
  </si>
  <si>
    <t xml:space="preserve">CIS:JAM:190055516:172.21.64.17:25007:1541741430533                                                               948097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00:30:30 09-NOV-2018 09:30:30                            </t>
  </si>
  <si>
    <t xml:space="preserve">CIS:JAM:190055515:172.21.64.17:25007:1541741430284                                                               948096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00:30:30 09-NOV-2018 09:30:30                            </t>
  </si>
  <si>
    <t xml:space="preserve">CIS:JAM:190055514:172.21.64.17:25007:1541741430024                                                               948095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00:30:30 09-NOV-2018 09:30:30                            </t>
  </si>
  <si>
    <t xml:space="preserve">CIS:JAM:190055513:172.21.64.17:25007:1541741429772                                                               948094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00:30:29 09-NOV-2018 09:30:29                            </t>
  </si>
  <si>
    <t xml:space="preserve">CIS:JAM:190055512:172.21.64.17:25007:1541741429534                                                               948093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00:30:29 09-NOV-2018 09:30:29                            </t>
  </si>
  <si>
    <t xml:space="preserve">CIS:JAM:190055511:172.21.64.17:25007:1541741429289                                                               948092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00:30:29 09-NOV-2018 09:30:29                            </t>
  </si>
  <si>
    <t xml:space="preserve">CIS:JAM:190055509:172.21.64.17:25007:1541741428739                                                               948091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00:30:28 09-NOV-2018 09:30:28                            </t>
  </si>
  <si>
    <t xml:space="preserve">CIS:JAM:190055508:172.21.64.17:25007:1541741428484                                                               948090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00:30:28 09-NOV-2018 09:30:28                            </t>
  </si>
  <si>
    <t xml:space="preserve">CIS:JAM:190055502:172.21.64.17:25007:1541741426494                                                               948089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00:30:26 09-NOV-2018 09:30:26                            </t>
  </si>
  <si>
    <t xml:space="preserve">CIS:JAM:190055501:172.21.64.17:25007:1541741426226                                                               948088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00:30:26 09-NOV-2018 09:30:26                            </t>
  </si>
  <si>
    <t xml:space="preserve">CIS:JAM:190055500:172.21.64.17:25007:1541741425985                                                               948087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00:30:26 09-NOV-2018 09:30:26                            </t>
  </si>
  <si>
    <t xml:space="preserve">CIS:JAM:190055496:172.21.64.17:25007:1541741424785                                                               948086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00:30:24 09-NOV-2018 09:30:24                            </t>
  </si>
  <si>
    <t xml:space="preserve">CIS:JAM:190055495:172.21.64.17:25007:1541741424520                                                               948085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00:30:24 09-NOV-2018 09:30:24                            </t>
  </si>
  <si>
    <t xml:space="preserve">CIS:JAM:190055494:172.21.64.17:25007:1541741424275                                                               948084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00:30:24 09-NOV-2018 09:30:24                            </t>
  </si>
  <si>
    <t xml:space="preserve">CIS:JAM:190055493:172.21.64.17:25007:1541741424005                                                               948083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00:30:24 09-NOV-2018 09:30:24                            </t>
  </si>
  <si>
    <t xml:space="preserve">CIS:JAM:190055492:172.21.64.17:25007:1541741423755                                                               948082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00:30:23 09-NOV-2018 09:30:23                            </t>
  </si>
  <si>
    <t xml:space="preserve">CIS:JAM:190055491:172.21.64.17:25007:1541741423508                                                               948081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00:30:23 09-NOV-2018 09:30:23                            </t>
  </si>
  <si>
    <t xml:space="preserve">CIS:JAM:190055490:172.21.64.17:25007:1541741423265                                                               948080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00:30:23 09-NOV-2018 09:30:23                            </t>
  </si>
  <si>
    <t xml:space="preserve">CIS:JAM:190055489:172.21.64.17:25007:1541741422971                                                               948079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00:30:23 09-NOV-2018 09:30:23                            </t>
  </si>
  <si>
    <t xml:space="preserve">CIS:JAM:190055483:172.21.64.17:25007:1541741421076                                                               948078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00:30:21 09-NOV-2018 09:30:21                            </t>
  </si>
  <si>
    <t xml:space="preserve">CIS:JAM:190055482:172.21.64.17:25007:1541741420835                                                               948077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00:30:20 09-NOV-2018 09:30:21                            </t>
  </si>
  <si>
    <t xml:space="preserve">CIS:JAM:190055481:172.21.64.17:25007:1541741420596                                                               948076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00:30:20 09-NOV-2018 09:30:20                            </t>
  </si>
  <si>
    <t xml:space="preserve">CIS:JAM:190055480:172.21.64.17:25007:1541741420320                                                               948075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00:30:20 09-NOV-2018 09:30:20                            </t>
  </si>
  <si>
    <t xml:space="preserve">CIS:JAM:190055479:172.21.64.17:25007:1541741420066                                                               948074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00:30:20 09-NOV-2018 09:30:20                            </t>
  </si>
  <si>
    <t xml:space="preserve">CIS:JAM:190055478:172.21.64.17:25007:1541741419821                                                               948073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00:30:19 09-NOV-2018 09:30:20                            </t>
  </si>
  <si>
    <t xml:space="preserve">CIS:JAM:190055477:172.21.64.17:25007:1541741419576                                                               948072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00:30:19 09-NOV-2018 09:30:19                            </t>
  </si>
  <si>
    <t xml:space="preserve">CIS:JAM:190055476:172.21.64.17:25007:1541741419290                                                               948071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00:30:19 09-NOV-2018 09:30:19                            </t>
  </si>
  <si>
    <t xml:space="preserve">CIS:JAM:190055475:172.21.64.17:25007:1541741419057                                                               948070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00:30:19 09-NOV-2018 09:30:19                            </t>
  </si>
  <si>
    <t xml:space="preserve">CIS:JAM:190055474:172.21.64.17:25007:1541741418810                                                               948069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00:30:18 09-NOV-2018 09:30:19                            </t>
  </si>
  <si>
    <t xml:space="preserve">CIS:JAM:190055473:172.21.64.17:25007:1541741418566                                                               948068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00:30:18 09-NOV-2018 09:30:18                            </t>
  </si>
  <si>
    <t xml:space="preserve">CIS:JAM:190055472:172.21.64.17:25007:1541741418305                                                               948067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00:30:18 09-NOV-2018 09:30:18                            </t>
  </si>
  <si>
    <t xml:space="preserve">CIS:JAM:190055471:172.21.64.17:25007:1541741418056                                                               948066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00:30:18 09-NOV-2018 09:30:18                            </t>
  </si>
  <si>
    <t xml:space="preserve">CIS:JAM:190055470:172.21.64.17:25007:1541741417807                                                               948065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00:30:17 09-NOV-2018 09:30:18                            </t>
  </si>
  <si>
    <t xml:space="preserve">CIS:JAM:190055469:172.21.64.17:25007:1541741417557                                                               948064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00:30:17 09-NOV-2018 09:30:17                            </t>
  </si>
  <si>
    <t xml:space="preserve">CIS:JAM:190055468:172.21.64.17:25007:1541741417290                                                               948063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00:30:17 09-NOV-2018 09:30:17                            </t>
  </si>
  <si>
    <t xml:space="preserve">CIS:JAM:190055467:172.21.64.17:25007:1541741417027                                                               948062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00:30:17 09-NOV-2018 09:30:17                            </t>
  </si>
  <si>
    <t xml:space="preserve">CIS:JAM:190055466:172.21.64.17:25007:1541741416790                                                               948061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00:30:16 09-NOV-2018 09:30:16                            </t>
  </si>
  <si>
    <t xml:space="preserve">CIS:JAM:190055465:172.21.64.17:25007:1541741416517                                                               948060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00:30:16 09-NOV-2018 09:30:16                            </t>
  </si>
  <si>
    <t xml:space="preserve">CIS:JAM:190055464:172.21.64.17:25007:1541741416262                                                               948059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00:30:16 09-NOV-2018 09:30:16                            </t>
  </si>
  <si>
    <t xml:space="preserve">CIS:JAM:190055463:172.21.64.17:25007:1541741415947                                                               948058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00:30:16 09-NOV-2018 09:30:16                            </t>
  </si>
  <si>
    <t xml:space="preserve">CIS:JAM:190055462:172.21.64.17:25007:1541741415462                                                               948057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00:30:15 09-NOV-2018 09:30:15                            </t>
  </si>
  <si>
    <t xml:space="preserve">CIS:JAM:190055461:172.21.64.17:25007:1541741415207                                                               948056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00:30:15 09-NOV-2018 09:30:15                            </t>
  </si>
  <si>
    <t xml:space="preserve">CIS:JAM:190055457:172.21.64.17:25007:1541741414944                                                               948055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00:30:15 09-NOV-2018 09:30:15                            </t>
  </si>
  <si>
    <t xml:space="preserve">CIS:JAM:190055456:172.21.64.17:25007:1541741414708                                                               948054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00:30:14 09-NOV-2018 09:30:14                            </t>
  </si>
  <si>
    <t xml:space="preserve">CIS:JAM:190055455:172.21.64.17:25007:1541741414455                                                               948053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00:30:14 09-NOV-2018 09:30:14                            </t>
  </si>
  <si>
    <t xml:space="preserve">CIS:JAM:190055454:172.21.64.17:25007:1541741414087                                                               948052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00:30:14 09-NOV-2018 09:30:14                            </t>
  </si>
  <si>
    <t xml:space="preserve">CIS:JAM:190055453:172.21.64.17:25007:1541741413198                                                               948051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00:30:13 09-NOV-2018 09:30:14                            </t>
  </si>
  <si>
    <t xml:space="preserve">CIS:JAM:190055452:172.21.64.17:25007:1541741412945                                                               948050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00:30:13 09-NOV-2018 09:30:13                            </t>
  </si>
  <si>
    <t xml:space="preserve">CIS:JAM:190055451:172.21.64.17:25007:1541741412672                                                               948049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00:30:12 09-NOV-2018 09:30:12                            </t>
  </si>
  <si>
    <t xml:space="preserve">CIS:JAM:190055460:172.21.64.17:25007:1541741412256                                                               948048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00:30:12 09-NOV-2018 09:30:12                            </t>
  </si>
  <si>
    <t xml:space="preserve">CIS:JAM:190055459:172.21.64.17:25007:1541741411826                                                               948047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00:30:12 09-NOV-2018 09:30:12                            </t>
  </si>
  <si>
    <t xml:space="preserve">CIS:JAM:190055458:172.21.64.17:25007:1541741411265                                                               948046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00:30:11 09-NOV-2018 09:30:11                            </t>
  </si>
  <si>
    <t xml:space="preserve">CIS:JAM:190055450:172.21.64.17:25007:1541741410956                                                               948045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00:30:11 09-NOV-2018 09:30:11                            </t>
  </si>
  <si>
    <t xml:space="preserve">CIS:JAM:190055449:172.21.64.17:25007:1541741410686                                                               948044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00:30:10 09-NOV-2018 09:30:10                            </t>
  </si>
  <si>
    <t xml:space="preserve">CIS:JAM:190051858:172.21.64.17:25007:1541739960652                                                               948042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00:06:00 09-NOV-2018 09:06:00                            </t>
  </si>
  <si>
    <t xml:space="preserve">CIS:JAM:190049340:172.21.64.17:25007:1541739923803                                                               948041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00:05:23 09-NOV-2018 09:05:24                            </t>
  </si>
  <si>
    <t xml:space="preserve">CIS:JAM:190049562:172.21.64.17:25007:1541739646906                                                               948040 JAM_PROG  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00:00:47 09-NOV-2018 09:00:47                            </t>
  </si>
  <si>
    <t xml:space="preserve"> 428 rows selected </t>
  </si>
  <si>
    <t xml:space="preserve">             619 JM-PBK-TX- </t>
  </si>
  <si>
    <t xml:space="preserve">             253 JAM_DSLAM  </t>
  </si>
  <si>
    <t xml:space="preserve">             214 SKB_HUAW   </t>
  </si>
  <si>
    <t xml:space="preserve">             175 BAR_COMG   </t>
  </si>
  <si>
    <t xml:space="preserve">             171 JAM_CAR3   </t>
  </si>
  <si>
    <t xml:space="preserve">             147 JAM_SNS1   </t>
  </si>
  <si>
    <t xml:space="preserve">             125 SLU_CEN    </t>
  </si>
  <si>
    <t xml:space="preserve">             110 JAM_PMBK   </t>
  </si>
  <si>
    <t xml:space="preserve">              88 JAM_WST2   </t>
  </si>
  <si>
    <t xml:space="preserve">              83 JAM_MOBY   </t>
  </si>
  <si>
    <t xml:space="preserve">              72 GND_HART   </t>
  </si>
  <si>
    <t xml:space="preserve">              56 JAM_MONA   </t>
  </si>
  <si>
    <t xml:space="preserve">              42 JAM_MONT   </t>
  </si>
  <si>
    <t xml:space="preserve">              41 DOM_ROSE   </t>
  </si>
  <si>
    <t xml:space="preserve">              36 SLU_UVF    </t>
  </si>
  <si>
    <t xml:space="preserve">              34 JAM_CENT   </t>
  </si>
  <si>
    <t xml:space="preserve">              31 SVD_HUAW   </t>
  </si>
  <si>
    <t xml:space="preserve">              24 JAM_MYPN   </t>
  </si>
  <si>
    <t xml:space="preserve">              24 TCI_RMHL   </t>
  </si>
  <si>
    <t xml:space="preserve">              22 JAM_LDAP   </t>
  </si>
  <si>
    <t xml:space="preserve">              19 JAM_OCHO   </t>
  </si>
  <si>
    <t xml:space="preserve">              15 JAM_PTMR   </t>
  </si>
  <si>
    <t xml:space="preserve">              13 JAM_BRA4   </t>
  </si>
  <si>
    <t xml:space="preserve">              12 JAM_SABY   </t>
  </si>
  <si>
    <t xml:space="preserve">              12 JAM_CARL   </t>
  </si>
  <si>
    <t xml:space="preserve">              11 JAM_ROSE   </t>
  </si>
  <si>
    <t xml:space="preserve">              11 JAM_SNS2   </t>
  </si>
  <si>
    <t xml:space="preserve">              11 SKB_BAST   </t>
  </si>
  <si>
    <t xml:space="preserve">               7 BVI_RTN    </t>
  </si>
  <si>
    <t xml:space="preserve">               7 JAM_MDVL   </t>
  </si>
  <si>
    <t xml:space="preserve">               6 BVI_HUAW   </t>
  </si>
  <si>
    <t xml:space="preserve">               4 AXA_VALL   </t>
  </si>
  <si>
    <t xml:space="preserve">               2 JAM_N2P    </t>
  </si>
  <si>
    <t xml:space="preserve">               2 JAM_SC14B  </t>
  </si>
  <si>
    <t xml:space="preserve">               2 BVI_MSAN   </t>
  </si>
  <si>
    <t xml:space="preserve">               1 SKB_ZBRA   </t>
  </si>
  <si>
    <t xml:space="preserve">               1 JAM_EMA    </t>
  </si>
  <si>
    <t xml:space="preserve"> 39 rows selected </t>
  </si>
  <si>
    <t xml:space="preserve">10.25.0.222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</si>
  <si>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157 rows selected </t>
  </si>
  <si>
    <t xml:space="preserve">         691 JM-PBK-TX- SIMA_CANT_DELETE_SUB:Can't delete Subscriber from database                                                                                                                                                                                                      </t>
  </si>
  <si>
    <t xml:space="preserve">          76 JAM_DSLAM  DSLAM_TIME_OUT:THE REQUEST TO THE DSLAM HAS TIMED OUT.  PLEASE CHECK WHETHER THE DSLAM IS CONNECTED TO THE GRAND VIEW SERVER.                                                                                                                                   </t>
  </si>
  <si>
    <t xml:space="preserve">          69 JAM_PMBK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</si>
  <si>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51 JAM_CALIX  FAIL:No User Defined Exit Type Found                                                                                                                                                                                                                            </t>
  </si>
  <si>
    <t xml:space="preserve">          44 JAM_WST2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</si>
  <si>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33 JAM_DSLAM  DSLAM10_NO_UDET_MATC:No User Defined Exit Type Found                                                                                                                                                                                                            </t>
  </si>
  <si>
    <t xml:space="preserve">          22 JAM_DSLAM  DSLAM_EXHAUSTEDRSET:Exhausted Resulset                                                                                                                                                                                                                          </t>
  </si>
  <si>
    <t xml:space="preserve">          20 JAM_MOBY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</si>
  <si>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20 JAM_MOBY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</si>
  <si>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17 TCI_RMHL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</si>
  <si>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15 JAM_PMBK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</si>
  <si>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15 JAM_CALIX  CALIX10_UNKN_EXCEPT:Unknown Exception Occurred                                                                                                                                                                                                                  </t>
  </si>
  <si>
    <t xml:space="preserve">          15 TCI_RMHL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</si>
  <si>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14 JAM_MONT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</si>
  <si>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12 JAM_PTMR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</si>
  <si>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12 JAM_MONA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</si>
  <si>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11 JM-PBK-TX- SIMAPIN_ALRDYEXISTS:PIN already exists in the database                                                                                                                                                                                                          </t>
  </si>
  <si>
    <t xml:space="preserve">          11 GND_HART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</si>
  <si>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10 JAM_DSLAM  DSLAM10_PORTINSERVIC:The port is already in service.                                                                                                                                                                                                            </t>
  </si>
  <si>
    <t xml:space="preserve">          10 JAM_CENT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</si>
  <si>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 9 JAM_WST2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</si>
  <si>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 9 JAM_CAR3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</si>
  <si>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 8 DOM_ROSE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</si>
  <si>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 7 JM-PBK-TX- SIMA_ARRAYBOUND_OUT:SIMA-response: Array Index Out Of Bounds Exception                                                                                                                                                                                          </t>
  </si>
  <si>
    <t xml:space="preserve">           7 SOU_CVVM   NGVM_ETTY_DSNT_EXST:The specified Mailbox ID does not exist on the Comverse Voicemail platform.                                                                                                                                                                 </t>
  </si>
  <si>
    <t xml:space="preserve">           7 DOM_ROSE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</si>
  <si>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 6 JAM_CENT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</si>
  <si>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 6 SKB_BAST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</si>
  <si>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 5 JAM_MYPN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</si>
  <si>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 5 JAM_OCHO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</si>
  <si>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 4 JAM_CALIX  CALIX10_VALUE_NOT_AV:Required value is not available in table in NEP database                                                                                                                                                                                   </t>
  </si>
  <si>
    <t xml:space="preserve">           4 JAM_BRA4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</si>
  <si>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 4 JAM_CAR3   DMS100_IMPROPLINEST:Improper Line State. Please contact the switch administrator                                                                                                                                                                                </t>
  </si>
  <si>
    <t xml:space="preserve">           4 JAM_LDAP   FAIL:Search Schema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</si>
  <si>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3 SVD_HUAW   HUAWEI_NOUSERDATA:No user data.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</si>
  <si>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3 JAM_SABY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</si>
  <si>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 3 JAM_ROSE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</si>
  <si>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 2 ANU_BWTA   AAA_CANT_RETRIEV_USR:Error Code:USR-00034 Cannot retrieve a unique user with information provided.                                                                                                                                                              </t>
  </si>
  <si>
    <t xml:space="preserve">           2 AXA_VALL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</si>
  <si>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 2 SKB_HUAW   HUAWEI_MISSING_PARAM:Missing mandatory Parameter                                                                                                                                                                                                                </t>
  </si>
  <si>
    <t xml:space="preserve">           2 JAM_MYPN   DMS100_NOTRESPFROMNE:Not Response Received From NE                                                                                                                                                                                                              </t>
  </si>
  <si>
    <t xml:space="preserve">           2 JAM_OCHO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</si>
  <si>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 2 JAM_ROSE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</si>
  <si>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 2 JAM_CARL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</si>
  <si>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 2 JAM_N2P    FAIL:No User Defined Exit Type Found                                                                                                                                                                                                                            </t>
  </si>
  <si>
    <t xml:space="preserve">           2 GND_ZBRA   ZIMBRA_NO_UDET_MATCH:No User Defined Exit Type Found                                                                                                                                                                                                            </t>
  </si>
  <si>
    <t xml:space="preserve">           2 SKB_HUAW   HUAWEI_NOUSERDATA:No user data.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</si>
  <si>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2 GND_HART   DMS100_DNNOBEASSLEN:The Directory Number is either invalid or not assigned, Please check the Number                                                                                                                                                             </t>
  </si>
  <si>
    <t xml:space="preserve">           2 TCI_RMHL   DMS100_IMPROPLINEST:Improper Line State. Please contact the switch administrator                                                                                                                                                                                </t>
  </si>
  <si>
    <t xml:space="preserve">           1 AXA_HUAW   HUAWEI_NOUSERDATA:No user data.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</si>
  <si>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1 JAM_PTMR   DMS100_IMPROPLINEST:Improper Line State. Please contact the switch administrator                                                                                                                                                                                </t>
  </si>
  <si>
    <t xml:space="preserve">           1 BAR_COMG   FAIL:Settings for skb52880@dial.sisterisles.kn could not be modified.The error code is 513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</si>
  <si>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skb52880@dial.sisterisles.kn {UseAppPassword=default;}: unknown user account                                                                                                                                          </t>
  </si>
  <si>
    <t xml:space="preserve">           1 BVI_RTN 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</si>
  <si>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 1 SLU_UVF    1000MM_IMPLIESCLASEQ:IMPLIES  CLASS EQUIPMENT                                                                                                                                                                                                                   </t>
  </si>
  <si>
    <t xml:space="preserve">           1 BAR_COMG   FAIL:Settings for glendacupidvdsl@dial.surfbvi.com could not be modified.The error code is 513                                                                                                                                                                  </t>
  </si>
  <si>
    <t xml:space="preserve">                        The error messageis UpdateAccountSettings glendacupidvdsl@dial.surfbvi.com {UseAppPassword=default;}: unknown user account                                                                                                                                      </t>
  </si>
  <si>
    <t xml:space="preserve">           1 JAM_CARL   DMS100_INVALID_DN:Invalid DN Entered                                                                                                                                                                                                                            </t>
  </si>
  <si>
    <t xml:space="preserve">           1 JAM_MOBY   DMS100_NEP_DB_ERROR:Information not found in NEP data base                                                                                                                                                                                                      </t>
  </si>
  <si>
    <t xml:space="preserve">           1 SLU_CEN    1000MM_IMPLIESCLASEQ:IMPLIES  CLASS EQUIPMENT                                                                                                                                                                                                                   </t>
  </si>
  <si>
    <t xml:space="preserve">           1 JM-PBK-TX- SIMA_CANT_UPDATE:Can't update Subscriber General Info in database                                                                                                                                                                                               </t>
  </si>
  <si>
    <t xml:space="preserve">           1 SKB_BAST   DMS100_LENNOBEASSDN:The LEN is either invalid or not assigned, Please check the LEN      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</si>
  <si>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NULL {Unisphere-Egress-Policy-Name-CGP=Default;Unisphere-Ingress-Policy-Name-CGP=Default;}: unknown user account                                                                                                      </t>
  </si>
  <si>
    <t xml:space="preserve">           1 JAM_MDVL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</si>
  <si>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 1 JAM_MONT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</si>
  <si>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          1 BAR_COMG   FAIL:Settings for wendelnicholsvdsl4956391@dial.surfbvi.com could not be modified.The error code is 513                                                                                                                                                         </t>
  </si>
  <si>
    <t xml:space="preserve">                        The error messageis UpdateAccountSettings wendelnicholsvdsl4956391@dial.surfbvi.com {UseAppPassword=default;}: unknown user account                                                                                                                             </t>
  </si>
  <si>
    <t xml:space="preserve">           1 JAM_PMBK   DMS100_IMPROPLINEST:Improper Line State. Please contact the switch administrator                                                                                                                                                                                </t>
  </si>
  <si>
    <t xml:space="preserve">           1 JAM_CAR3   DMS100_INVALID_LEN:The Entered DN Does not Map to the Entered Len                                                                                                                                                                                               </t>
  </si>
  <si>
    <t xml:space="preserve">           1 BVI_MSAN   HUA_MSAN_NOUDETMATCH:No User Defined Exit Type Found                                                                                                                                                                                                            </t>
  </si>
  <si>
    <t xml:space="preserve">           1 BVI_RTN    DMS100_IMPROPLINEST:Improper Line State. Please contact the switch administrator                                                                                                                                                                                </t>
  </si>
  <si>
    <t xml:space="preserve">           1 BAR_COMG   FAIL:Settings for youngvdsl@dial.surfbvi.com could not be modified.The error code is 513                                                                                                                                                                        </t>
  </si>
  <si>
    <t xml:space="preserve">                        The error messageis UpdateAccountSettings youngvdsl@dial.surfbvi.com {UseAppPassword=default;}: unknown user account                                                                                                                                            </t>
  </si>
  <si>
    <t xml:space="preserve">           1 MNI_PLYM   DMS100_NO_UDETMATCH:No User Defined Exit Type Found                                                                                                                                                                                                             </t>
  </si>
  <si>
    <t xml:space="preserve"> 80 rows selected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</si>
</sst>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1"/>
      <color rgb="FF9C0006"/>
      <name val="Rockwell"/>
      <family val="2"/>
      <scheme val="minor"/>
    </font>
    <font>
      <sz val="11"/>
      <color theme="0"/>
      <name val="Rockwell"/>
      <family val="2"/>
      <scheme val="minor"/>
    </font>
    <font>
      <sz val="10"/>
      <color theme="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FF0000"/>
      <name val="Rockwell"/>
      <family val="2"/>
      <scheme val="minor"/>
    </font>
    <font>
      <sz val="11"/>
      <name val="Rockwell"/>
      <family val="2"/>
      <scheme val="minor"/>
    </font>
    <font>
      <sz val="11"/>
      <color theme="0"/>
      <name val="Rockwell"/>
      <family val="1"/>
      <scheme val="minor"/>
    </font>
    <font>
      <sz val="11"/>
      <name val="Rockwell"/>
      <family val="1"/>
      <scheme val="minor"/>
    </font>
    <font>
      <sz val="10"/>
      <name val="Calibri"/>
      <family val="2"/>
    </font>
    <font>
      <sz val="10"/>
      <color rgb="FF9C0006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</font>
    <font>
      <sz val="8"/>
      <color theme="1"/>
      <name val="Calibri"/>
      <family val="2"/>
    </font>
    <font>
      <sz val="8"/>
      <color rgb="FF9C0006"/>
      <name val="Calibri"/>
      <family val="2"/>
    </font>
    <font>
      <b/>
      <sz val="8"/>
      <color theme="1"/>
      <name val="Calibri"/>
      <family val="2"/>
    </font>
    <font>
      <sz val="11"/>
      <color rgb="FF9C6500"/>
      <name val="Rockwell"/>
      <family val="2"/>
      <scheme val="minor"/>
    </font>
    <font>
      <b/>
      <sz val="11"/>
      <color theme="1"/>
      <name val="Rockwell"/>
      <family val="2"/>
      <scheme val="minor"/>
    </font>
    <font>
      <sz val="11"/>
      <color theme="1"/>
      <name val="Rockwell"/>
      <family val="1"/>
      <scheme val="minor"/>
    </font>
    <font>
      <sz val="10"/>
      <color rgb="FFFF0000"/>
      <name val="Calibri"/>
      <family val="2"/>
    </font>
    <font>
      <sz val="11"/>
      <color rgb="FFFF0000"/>
      <name val="Rockwell"/>
      <family val="1"/>
      <scheme val="minor"/>
    </font>
    <font>
      <b/>
      <sz val="11"/>
      <color rgb="FFFF0000"/>
      <name val="Rockwell"/>
      <family val="1"/>
      <scheme val="minor"/>
    </font>
    <font>
      <sz val="11"/>
      <color rgb="FFFFC000"/>
      <name val="Rockwell"/>
      <family val="2"/>
      <scheme val="minor"/>
    </font>
    <font>
      <b/>
      <sz val="11"/>
      <color rgb="FFFFC000"/>
      <name val="Rockwell"/>
      <family val="2"/>
      <scheme val="minor"/>
    </font>
    <font>
      <b/>
      <sz val="11"/>
      <color theme="1"/>
      <name val="Rockwell"/>
      <family val="1"/>
      <scheme val="minor"/>
    </font>
    <font>
      <b/>
      <sz val="11"/>
      <color rgb="FFFA7D00"/>
      <name val="Rockwell"/>
      <family val="2"/>
      <scheme val="minor"/>
    </font>
    <font>
      <sz val="11"/>
      <color theme="2"/>
      <name val="Calibri"/>
      <family val="2"/>
    </font>
    <font>
      <sz val="11"/>
      <color theme="2"/>
      <name val="Rockwell"/>
      <family val="1"/>
    </font>
    <font>
      <sz val="11"/>
      <color theme="2"/>
      <name val="Arial"/>
      <family val="2"/>
    </font>
    <font>
      <b/>
      <sz val="11"/>
      <color theme="2"/>
      <name val="Calibri"/>
      <family val="2"/>
    </font>
    <font>
      <b/>
      <sz val="11"/>
      <color theme="2"/>
      <name val="Arial"/>
      <family val="2"/>
    </font>
    <font>
      <b/>
      <sz val="11"/>
      <color theme="0"/>
      <name val="Rockwell"/>
      <family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/>
        <bgColor theme="9" tint="0.79998168889431442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9" fontId="1" fillId="0" borderId="0" applyFont="0" applyFill="0" applyBorder="0" applyAlignment="0" applyProtection="0"/>
    <xf numFmtId="0" fontId="1" fillId="5" borderId="0" applyNumberFormat="0" applyBorder="0" applyAlignment="0" applyProtection="0"/>
    <xf numFmtId="0" fontId="18" fillId="7" borderId="0" applyNumberFormat="0" applyBorder="0" applyAlignment="0" applyProtection="0"/>
    <xf numFmtId="0" fontId="19" fillId="0" borderId="1" applyNumberFormat="0" applyFill="0" applyAlignment="0" applyProtection="0"/>
    <xf numFmtId="0" fontId="3" fillId="8" borderId="0" applyNumberFormat="0" applyBorder="0" applyAlignment="0" applyProtection="0"/>
    <xf numFmtId="0" fontId="27" fillId="9" borderId="2" applyNumberFormat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1" fillId="13" borderId="0" applyNumberFormat="0" applyBorder="0" applyAlignment="0" applyProtection="0"/>
    <xf numFmtId="0" fontId="3" fillId="16" borderId="0" applyNumberFormat="0" applyBorder="0" applyAlignment="0" applyProtection="0"/>
  </cellStyleXfs>
  <cellXfs count="92">
    <xf numFmtId="0" fontId="0" fillId="0" borderId="0" xfId="0"/>
    <xf numFmtId="0" fontId="4" fillId="3" borderId="0" xfId="2" applyFont="1" applyAlignment="1">
      <alignment vertical="center"/>
    </xf>
    <xf numFmtId="0" fontId="5" fillId="0" borderId="0" xfId="0" applyFont="1"/>
    <xf numFmtId="0" fontId="5" fillId="4" borderId="0" xfId="3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4" borderId="0" xfId="3" applyFont="1" applyBorder="1" applyAlignment="1">
      <alignment vertical="center" wrapText="1"/>
    </xf>
    <xf numFmtId="14" fontId="5" fillId="0" borderId="0" xfId="0" applyNumberFormat="1" applyFont="1"/>
    <xf numFmtId="0" fontId="4" fillId="3" borderId="0" xfId="2" applyFont="1" applyBorder="1" applyAlignment="1">
      <alignment vertical="center"/>
    </xf>
    <xf numFmtId="0" fontId="5" fillId="4" borderId="0" xfId="3" applyFont="1" applyBorder="1" applyAlignment="1">
      <alignment vertical="center"/>
    </xf>
    <xf numFmtId="9" fontId="5" fillId="0" borderId="0" xfId="4" applyFont="1"/>
    <xf numFmtId="0" fontId="5" fillId="4" borderId="0" xfId="3" applyFont="1" applyAlignment="1">
      <alignment horizontal="center" vertical="center"/>
    </xf>
    <xf numFmtId="0" fontId="4" fillId="3" borderId="0" xfId="2" applyFont="1" applyAlignment="1">
      <alignment horizontal="center" vertical="center"/>
    </xf>
    <xf numFmtId="0" fontId="4" fillId="3" borderId="0" xfId="2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0" xfId="0" applyFont="1"/>
    <xf numFmtId="1" fontId="0" fillId="0" borderId="0" xfId="0" applyNumberFormat="1"/>
    <xf numFmtId="19" fontId="5" fillId="0" borderId="0" xfId="0" applyNumberFormat="1" applyFont="1"/>
    <xf numFmtId="0" fontId="5" fillId="0" borderId="0" xfId="0" applyFont="1" applyAlignment="1">
      <alignment horizontal="center"/>
    </xf>
    <xf numFmtId="0" fontId="12" fillId="2" borderId="0" xfId="1" applyFont="1" applyAlignment="1">
      <alignment horizontal="center"/>
    </xf>
    <xf numFmtId="0" fontId="5" fillId="0" borderId="0" xfId="0" applyFont="1" applyFill="1"/>
    <xf numFmtId="0" fontId="4" fillId="0" borderId="0" xfId="2" applyFont="1" applyFill="1"/>
    <xf numFmtId="0" fontId="5" fillId="0" borderId="0" xfId="3" applyFont="1" applyFill="1"/>
    <xf numFmtId="0" fontId="11" fillId="0" borderId="0" xfId="0" applyFont="1" applyAlignment="1"/>
    <xf numFmtId="0" fontId="5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2" borderId="0" xfId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 wrapText="1"/>
    </xf>
    <xf numFmtId="19" fontId="5" fillId="0" borderId="0" xfId="0" applyNumberFormat="1" applyFont="1" applyFill="1"/>
    <xf numFmtId="0" fontId="3" fillId="8" borderId="0" xfId="8" applyAlignment="1">
      <alignment vertical="center"/>
    </xf>
    <xf numFmtId="0" fontId="1" fillId="5" borderId="0" xfId="5" applyAlignment="1">
      <alignment horizontal="center" vertical="center"/>
    </xf>
    <xf numFmtId="0" fontId="0" fillId="0" borderId="0" xfId="0"/>
    <xf numFmtId="0" fontId="20" fillId="0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0" fillId="0" borderId="0" xfId="0" applyFont="1" applyFill="1" applyBorder="1"/>
    <xf numFmtId="0" fontId="11" fillId="0" borderId="0" xfId="0" applyNumberFormat="1" applyFont="1" applyFill="1"/>
    <xf numFmtId="0" fontId="21" fillId="0" borderId="0" xfId="0" applyNumberFormat="1" applyFont="1" applyFill="1"/>
    <xf numFmtId="0" fontId="13" fillId="0" borderId="0" xfId="0" applyNumberFormat="1" applyFont="1" applyFill="1"/>
    <xf numFmtId="0" fontId="14" fillId="0" borderId="0" xfId="0" applyNumberFormat="1" applyFont="1" applyFill="1"/>
    <xf numFmtId="0" fontId="11" fillId="0" borderId="0" xfId="0" applyFont="1" applyFill="1"/>
    <xf numFmtId="0" fontId="26" fillId="0" borderId="0" xfId="0" applyFont="1"/>
    <xf numFmtId="0" fontId="27" fillId="9" borderId="2" xfId="9"/>
    <xf numFmtId="10" fontId="3" fillId="10" borderId="0" xfId="10" applyNumberFormat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/>
    </xf>
    <xf numFmtId="0" fontId="27" fillId="9" borderId="2" xfId="9" applyAlignment="1">
      <alignment horizontal="center"/>
    </xf>
    <xf numFmtId="0" fontId="20" fillId="0" borderId="0" xfId="0" applyFont="1" applyAlignment="1">
      <alignment horizontal="center"/>
    </xf>
    <xf numFmtId="0" fontId="26" fillId="11" borderId="0" xfId="0" applyFont="1" applyFill="1"/>
    <xf numFmtId="0" fontId="23" fillId="11" borderId="0" xfId="0" applyFont="1" applyFill="1"/>
    <xf numFmtId="0" fontId="0" fillId="11" borderId="0" xfId="0" applyFill="1" applyAlignment="1">
      <alignment horizontal="center"/>
    </xf>
    <xf numFmtId="0" fontId="27" fillId="6" borderId="2" xfId="9" applyFill="1"/>
    <xf numFmtId="0" fontId="3" fillId="8" borderId="0" xfId="8"/>
    <xf numFmtId="0" fontId="3" fillId="8" borderId="0" xfId="8" applyAlignment="1">
      <alignment horizontal="center"/>
    </xf>
    <xf numFmtId="10" fontId="3" fillId="12" borderId="0" xfId="11" applyNumberFormat="1" applyAlignment="1">
      <alignment horizontal="center"/>
    </xf>
    <xf numFmtId="0" fontId="20" fillId="0" borderId="0" xfId="0" applyFont="1"/>
    <xf numFmtId="0" fontId="0" fillId="0" borderId="0" xfId="0" applyAlignment="1">
      <alignment wrapText="1"/>
    </xf>
    <xf numFmtId="0" fontId="11" fillId="6" borderId="0" xfId="0" applyFont="1" applyFill="1"/>
    <xf numFmtId="0" fontId="5" fillId="0" borderId="0" xfId="0" applyNumberFormat="1" applyFont="1" applyFill="1"/>
    <xf numFmtId="0" fontId="28" fillId="14" borderId="3" xfId="0" applyFont="1" applyFill="1" applyBorder="1" applyAlignment="1">
      <alignment vertical="center" wrapText="1"/>
    </xf>
    <xf numFmtId="0" fontId="28" fillId="14" borderId="4" xfId="0" applyFont="1" applyFill="1" applyBorder="1" applyAlignment="1">
      <alignment vertical="center" wrapText="1"/>
    </xf>
    <xf numFmtId="0" fontId="29" fillId="14" borderId="5" xfId="0" applyFont="1" applyFill="1" applyBorder="1" applyAlignment="1">
      <alignment wrapText="1"/>
    </xf>
    <xf numFmtId="0" fontId="30" fillId="14" borderId="6" xfId="0" applyFont="1" applyFill="1" applyBorder="1" applyAlignment="1">
      <alignment wrapText="1"/>
    </xf>
    <xf numFmtId="0" fontId="0" fillId="15" borderId="0" xfId="0" applyFont="1" applyFill="1" applyBorder="1"/>
    <xf numFmtId="0" fontId="0" fillId="11" borderId="0" xfId="0" applyFont="1" applyFill="1" applyBorder="1"/>
    <xf numFmtId="0" fontId="8" fillId="8" borderId="7" xfId="8" applyFont="1" applyBorder="1"/>
    <xf numFmtId="0" fontId="31" fillId="14" borderId="4" xfId="0" applyFont="1" applyFill="1" applyBorder="1" applyAlignment="1">
      <alignment vertical="center" wrapText="1"/>
    </xf>
    <xf numFmtId="0" fontId="32" fillId="14" borderId="6" xfId="0" applyFont="1" applyFill="1" applyBorder="1" applyAlignment="1">
      <alignment wrapText="1"/>
    </xf>
    <xf numFmtId="0" fontId="0" fillId="6" borderId="0" xfId="0" applyFill="1" applyAlignment="1">
      <alignment horizontal="left"/>
    </xf>
    <xf numFmtId="0" fontId="15" fillId="0" borderId="0" xfId="0" applyFont="1" applyAlignment="1">
      <alignment horizontal="left" vertical="center"/>
    </xf>
    <xf numFmtId="0" fontId="10" fillId="0" borderId="0" xfId="11" applyFont="1" applyFill="1" applyBorder="1"/>
    <xf numFmtId="0" fontId="10" fillId="0" borderId="0" xfId="5" applyFont="1" applyFill="1" applyBorder="1"/>
    <xf numFmtId="0" fontId="10" fillId="0" borderId="0" xfId="10" applyFont="1" applyFill="1" applyBorder="1"/>
    <xf numFmtId="0" fontId="10" fillId="0" borderId="0" xfId="12" applyNumberFormat="1" applyFont="1" applyFill="1" applyBorder="1"/>
    <xf numFmtId="0" fontId="10" fillId="0" borderId="0" xfId="12" applyFont="1" applyFill="1" applyBorder="1"/>
    <xf numFmtId="0" fontId="10" fillId="0" borderId="0" xfId="5" applyNumberFormat="1" applyFont="1" applyFill="1" applyBorder="1"/>
    <xf numFmtId="0" fontId="3" fillId="16" borderId="0" xfId="13" applyBorder="1"/>
    <xf numFmtId="0" fontId="3" fillId="8" borderId="0" xfId="8" applyBorder="1"/>
    <xf numFmtId="0" fontId="3" fillId="8" borderId="0" xfId="8" applyNumberFormat="1" applyBorder="1"/>
    <xf numFmtId="0" fontId="33" fillId="16" borderId="0" xfId="13" applyFont="1" applyBorder="1"/>
    <xf numFmtId="0" fontId="33" fillId="8" borderId="0" xfId="8" applyFont="1" applyBorder="1"/>
    <xf numFmtId="0" fontId="4" fillId="3" borderId="0" xfId="2" applyFont="1" applyBorder="1" applyAlignment="1">
      <alignment horizontal="center" vertical="center"/>
    </xf>
    <xf numFmtId="0" fontId="3" fillId="8" borderId="0" xfId="8" applyBorder="1" applyAlignment="1">
      <alignment horizontal="center" vertical="center"/>
    </xf>
  </cellXfs>
  <cellStyles count="14">
    <cellStyle name="40% - Accent1" xfId="12" builtinId="31"/>
    <cellStyle name="40% - Accent3" xfId="5" builtinId="39"/>
    <cellStyle name="40% - Accent4" xfId="3" builtinId="43"/>
    <cellStyle name="60% - Accent1" xfId="10" builtinId="32"/>
    <cellStyle name="60% - Accent3" xfId="11" builtinId="40"/>
    <cellStyle name="Accent1" xfId="13" builtinId="29"/>
    <cellStyle name="Accent3" xfId="8" builtinId="37"/>
    <cellStyle name="Accent4" xfId="2" builtinId="41"/>
    <cellStyle name="Bad" xfId="1" builtinId="27"/>
    <cellStyle name="Calculation" xfId="9" builtinId="22"/>
    <cellStyle name="Neutral" xfId="6" builtinId="28" customBuiltin="1"/>
    <cellStyle name="Normal" xfId="0" builtinId="0"/>
    <cellStyle name="Percent" xfId="4" builtinId="5"/>
    <cellStyle name="Total" xfId="7" builtinId="25" customBuiltin="1"/>
  </cellStyles>
  <dxfs count="6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Rockwell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Rockwell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Rockwell"/>
        <scheme val="minor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Rockwell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Rockwell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Rockwell"/>
        <scheme val="minor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rgb="FFFF0000"/>
        <name val="Rockwell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rgb="FFFF0000"/>
        <name val="Rockwell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Rockwell"/>
        <scheme val="minor"/>
      </font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Rockwell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Rockwell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Rockwell"/>
        <scheme val="minor"/>
      </font>
    </dxf>
    <dxf>
      <numFmt numFmtId="1" formatCode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name val="Calibri"/>
        <scheme val="none"/>
      </font>
      <fill>
        <patternFill patternType="none">
          <fgColor indexed="64"/>
          <bgColor indexed="65"/>
        </patternFill>
      </fill>
      <alignment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61"/>
      <tableStyleElement type="headerRow" dxfId="6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wass' chart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WASS!$C$15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WASS!$B$16:$B$39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WASS!$C$16:$C$39</c:f>
              <c:numCache>
                <c:formatCode>General</c:formatCode>
                <c:ptCount val="24"/>
                <c:pt idx="0">
                  <c:v>125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93</c:v>
                </c:pt>
                <c:pt idx="5">
                  <c:v>3</c:v>
                </c:pt>
                <c:pt idx="6">
                  <c:v>101</c:v>
                </c:pt>
                <c:pt idx="7">
                  <c:v>119</c:v>
                </c:pt>
                <c:pt idx="8">
                  <c:v>124</c:v>
                </c:pt>
                <c:pt idx="9">
                  <c:v>233</c:v>
                </c:pt>
                <c:pt idx="10">
                  <c:v>229</c:v>
                </c:pt>
                <c:pt idx="11">
                  <c:v>277</c:v>
                </c:pt>
                <c:pt idx="12">
                  <c:v>305</c:v>
                </c:pt>
                <c:pt idx="13">
                  <c:v>262</c:v>
                </c:pt>
                <c:pt idx="14">
                  <c:v>420</c:v>
                </c:pt>
                <c:pt idx="15">
                  <c:v>256</c:v>
                </c:pt>
                <c:pt idx="16">
                  <c:v>274</c:v>
                </c:pt>
                <c:pt idx="17">
                  <c:v>450</c:v>
                </c:pt>
                <c:pt idx="18">
                  <c:v>458</c:v>
                </c:pt>
                <c:pt idx="19">
                  <c:v>263</c:v>
                </c:pt>
                <c:pt idx="20">
                  <c:v>121</c:v>
                </c:pt>
                <c:pt idx="21">
                  <c:v>130</c:v>
                </c:pt>
                <c:pt idx="22">
                  <c:v>7</c:v>
                </c:pt>
                <c:pt idx="23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B97-477D-BFF1-8E7583390ED7}"/>
            </c:ext>
          </c:extLst>
        </c:ser>
        <c:ser>
          <c:idx val="1"/>
          <c:order val="1"/>
          <c:tx>
            <c:strRef>
              <c:f>WASS!$D$15</c:f>
              <c:strCache>
                <c:ptCount val="1"/>
                <c:pt idx="0">
                  <c:v>Transactions 
Complete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WASS!$B$16:$B$39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WASS!$D$16:$D$39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  <c:pt idx="5">
                  <c:v>3</c:v>
                </c:pt>
                <c:pt idx="6">
                  <c:v>77</c:v>
                </c:pt>
                <c:pt idx="7">
                  <c:v>62</c:v>
                </c:pt>
                <c:pt idx="8">
                  <c:v>103</c:v>
                </c:pt>
                <c:pt idx="9">
                  <c:v>208</c:v>
                </c:pt>
                <c:pt idx="10">
                  <c:v>200</c:v>
                </c:pt>
                <c:pt idx="11">
                  <c:v>227</c:v>
                </c:pt>
                <c:pt idx="12">
                  <c:v>271</c:v>
                </c:pt>
                <c:pt idx="13">
                  <c:v>239</c:v>
                </c:pt>
                <c:pt idx="14">
                  <c:v>330</c:v>
                </c:pt>
                <c:pt idx="15">
                  <c:v>226</c:v>
                </c:pt>
                <c:pt idx="16">
                  <c:v>158</c:v>
                </c:pt>
                <c:pt idx="17">
                  <c:v>140</c:v>
                </c:pt>
                <c:pt idx="18">
                  <c:v>83</c:v>
                </c:pt>
                <c:pt idx="19">
                  <c:v>80</c:v>
                </c:pt>
                <c:pt idx="20">
                  <c:v>79</c:v>
                </c:pt>
                <c:pt idx="21">
                  <c:v>4</c:v>
                </c:pt>
                <c:pt idx="22">
                  <c:v>5</c:v>
                </c:pt>
                <c:pt idx="23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B97-477D-BFF1-8E7583390ED7}"/>
            </c:ext>
          </c:extLst>
        </c:ser>
        <c:ser>
          <c:idx val="2"/>
          <c:order val="2"/>
          <c:tx>
            <c:strRef>
              <c:f>WASS!$E$15</c:f>
              <c:strCache>
                <c:ptCount val="1"/>
                <c:pt idx="0">
                  <c:v>Transactions 
Failed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WASS!$B$16:$B$39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WASS!$E$16:$E$39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24</c:v>
                </c:pt>
                <c:pt idx="7">
                  <c:v>8</c:v>
                </c:pt>
                <c:pt idx="8">
                  <c:v>21</c:v>
                </c:pt>
                <c:pt idx="9">
                  <c:v>23</c:v>
                </c:pt>
                <c:pt idx="10">
                  <c:v>29</c:v>
                </c:pt>
                <c:pt idx="11">
                  <c:v>35</c:v>
                </c:pt>
                <c:pt idx="12">
                  <c:v>34</c:v>
                </c:pt>
                <c:pt idx="13">
                  <c:v>22</c:v>
                </c:pt>
                <c:pt idx="14">
                  <c:v>72</c:v>
                </c:pt>
                <c:pt idx="15">
                  <c:v>29</c:v>
                </c:pt>
                <c:pt idx="16">
                  <c:v>115</c:v>
                </c:pt>
                <c:pt idx="17">
                  <c:v>309</c:v>
                </c:pt>
                <c:pt idx="18">
                  <c:v>374</c:v>
                </c:pt>
                <c:pt idx="19">
                  <c:v>183</c:v>
                </c:pt>
                <c:pt idx="20">
                  <c:v>40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B97-477D-BFF1-8E7583390ED7}"/>
            </c:ext>
          </c:extLst>
        </c:ser>
        <c:ser>
          <c:idx val="3"/>
          <c:order val="3"/>
          <c:tx>
            <c:strRef>
              <c:f>WASS!$F$15</c:f>
              <c:strCache>
                <c:ptCount val="1"/>
                <c:pt idx="0">
                  <c:v>Transactions 
In_Prog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WASS!$B$16:$B$39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WASS!$F$16:$F$39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B97-477D-BFF1-8E7583390ED7}"/>
            </c:ext>
          </c:extLst>
        </c:ser>
        <c:ser>
          <c:idx val="4"/>
          <c:order val="4"/>
          <c:tx>
            <c:strRef>
              <c:f>WASS!$G$15</c:f>
              <c:strCache>
                <c:ptCount val="1"/>
                <c:pt idx="0">
                  <c:v>Transactions 
Timeout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WASS!$B$16:$B$39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WASS!$G$16:$G$39</c:f>
              <c:numCache>
                <c:formatCode>General</c:formatCode>
                <c:ptCount val="24"/>
                <c:pt idx="0">
                  <c:v>124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89</c:v>
                </c:pt>
                <c:pt idx="5">
                  <c:v>0</c:v>
                </c:pt>
                <c:pt idx="6">
                  <c:v>0</c:v>
                </c:pt>
                <c:pt idx="7">
                  <c:v>49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15</c:v>
                </c:pt>
                <c:pt idx="12">
                  <c:v>0</c:v>
                </c:pt>
                <c:pt idx="13">
                  <c:v>1</c:v>
                </c:pt>
                <c:pt idx="14">
                  <c:v>18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123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B97-477D-BFF1-8E7583390ED7}"/>
            </c:ext>
          </c:extLst>
        </c:ser>
        <c:ser>
          <c:idx val="5"/>
          <c:order val="5"/>
          <c:tx>
            <c:strRef>
              <c:f>WASS!$H$15</c:f>
              <c:strCache>
                <c:ptCount val="1"/>
                <c:pt idx="0">
                  <c:v>Transactions
Trans Fail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WASS!$B$16:$B$39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WASS!$H$16:$H$39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6B97-477D-BFF1-8E7583390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5181168"/>
        <c:axId val="1795178448"/>
        <c:extLst xmlns:c16r2="http://schemas.microsoft.com/office/drawing/2015/06/chart"/>
      </c:lineChart>
      <c:catAx>
        <c:axId val="179518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95178448"/>
        <c:crosses val="autoZero"/>
        <c:auto val="1"/>
        <c:lblAlgn val="ctr"/>
        <c:lblOffset val="100"/>
        <c:noMultiLvlLbl val="0"/>
      </c:catAx>
      <c:valAx>
        <c:axId val="179517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951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jamu's chart per hour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JAMU!$C$15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JAMU!$B$16:$B$39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JAMU!$C$16:$C$39</c:f>
              <c:numCache>
                <c:formatCode>General</c:formatCode>
                <c:ptCount val="24"/>
                <c:pt idx="0">
                  <c:v>35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918</c:v>
                </c:pt>
                <c:pt idx="5">
                  <c:v>376</c:v>
                </c:pt>
                <c:pt idx="6">
                  <c:v>53</c:v>
                </c:pt>
                <c:pt idx="7">
                  <c:v>88</c:v>
                </c:pt>
                <c:pt idx="8">
                  <c:v>219</c:v>
                </c:pt>
                <c:pt idx="9">
                  <c:v>418</c:v>
                </c:pt>
                <c:pt idx="10">
                  <c:v>457</c:v>
                </c:pt>
                <c:pt idx="11">
                  <c:v>389</c:v>
                </c:pt>
                <c:pt idx="12">
                  <c:v>529</c:v>
                </c:pt>
                <c:pt idx="13">
                  <c:v>488</c:v>
                </c:pt>
                <c:pt idx="14">
                  <c:v>584</c:v>
                </c:pt>
                <c:pt idx="15">
                  <c:v>567</c:v>
                </c:pt>
                <c:pt idx="16">
                  <c:v>534</c:v>
                </c:pt>
                <c:pt idx="17">
                  <c:v>792</c:v>
                </c:pt>
                <c:pt idx="18">
                  <c:v>393</c:v>
                </c:pt>
                <c:pt idx="19">
                  <c:v>188</c:v>
                </c:pt>
                <c:pt idx="20">
                  <c:v>184</c:v>
                </c:pt>
                <c:pt idx="21">
                  <c:v>53</c:v>
                </c:pt>
                <c:pt idx="22">
                  <c:v>29</c:v>
                </c:pt>
                <c:pt idx="23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073-44F8-A951-FE07E2501124}"/>
            </c:ext>
          </c:extLst>
        </c:ser>
        <c:ser>
          <c:idx val="1"/>
          <c:order val="1"/>
          <c:tx>
            <c:strRef>
              <c:f>JAMU!$D$15</c:f>
              <c:strCache>
                <c:ptCount val="1"/>
                <c:pt idx="0">
                  <c:v>Transactions Complete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JAMU!$B$16:$B$39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JAMU!$D$16:$D$39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885</c:v>
                </c:pt>
                <c:pt idx="5">
                  <c:v>376</c:v>
                </c:pt>
                <c:pt idx="6">
                  <c:v>49</c:v>
                </c:pt>
                <c:pt idx="7">
                  <c:v>69</c:v>
                </c:pt>
                <c:pt idx="8">
                  <c:v>164</c:v>
                </c:pt>
                <c:pt idx="9">
                  <c:v>375</c:v>
                </c:pt>
                <c:pt idx="10">
                  <c:v>430</c:v>
                </c:pt>
                <c:pt idx="11">
                  <c:v>353</c:v>
                </c:pt>
                <c:pt idx="12">
                  <c:v>502</c:v>
                </c:pt>
                <c:pt idx="13">
                  <c:v>474</c:v>
                </c:pt>
                <c:pt idx="14">
                  <c:v>543</c:v>
                </c:pt>
                <c:pt idx="15">
                  <c:v>540</c:v>
                </c:pt>
                <c:pt idx="16">
                  <c:v>420</c:v>
                </c:pt>
                <c:pt idx="17">
                  <c:v>415</c:v>
                </c:pt>
                <c:pt idx="18">
                  <c:v>201</c:v>
                </c:pt>
                <c:pt idx="19">
                  <c:v>76</c:v>
                </c:pt>
                <c:pt idx="20">
                  <c:v>146</c:v>
                </c:pt>
                <c:pt idx="21">
                  <c:v>17</c:v>
                </c:pt>
                <c:pt idx="22">
                  <c:v>26</c:v>
                </c:pt>
                <c:pt idx="23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073-44F8-A951-FE07E2501124}"/>
            </c:ext>
          </c:extLst>
        </c:ser>
        <c:ser>
          <c:idx val="2"/>
          <c:order val="2"/>
          <c:tx>
            <c:strRef>
              <c:f>JAMU!$E$15</c:f>
              <c:strCache>
                <c:ptCount val="1"/>
                <c:pt idx="0">
                  <c:v>Transactions Failed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JAMU!$B$16:$B$39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JAMU!$E$16:$E$39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55</c:v>
                </c:pt>
                <c:pt idx="9">
                  <c:v>43</c:v>
                </c:pt>
                <c:pt idx="10">
                  <c:v>27</c:v>
                </c:pt>
                <c:pt idx="11">
                  <c:v>22</c:v>
                </c:pt>
                <c:pt idx="12">
                  <c:v>27</c:v>
                </c:pt>
                <c:pt idx="13">
                  <c:v>14</c:v>
                </c:pt>
                <c:pt idx="14">
                  <c:v>28</c:v>
                </c:pt>
                <c:pt idx="15">
                  <c:v>27</c:v>
                </c:pt>
                <c:pt idx="16">
                  <c:v>114</c:v>
                </c:pt>
                <c:pt idx="17">
                  <c:v>376</c:v>
                </c:pt>
                <c:pt idx="18">
                  <c:v>192</c:v>
                </c:pt>
                <c:pt idx="19">
                  <c:v>112</c:v>
                </c:pt>
                <c:pt idx="20">
                  <c:v>38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073-44F8-A951-FE07E2501124}"/>
            </c:ext>
          </c:extLst>
        </c:ser>
        <c:ser>
          <c:idx val="3"/>
          <c:order val="3"/>
          <c:tx>
            <c:strRef>
              <c:f>JAMU!$F$15</c:f>
              <c:strCache>
                <c:ptCount val="1"/>
                <c:pt idx="0">
                  <c:v>Transactions In_Prog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JAMU!$B$16:$B$39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JAMU!$F$16:$F$39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073-44F8-A951-FE07E2501124}"/>
            </c:ext>
          </c:extLst>
        </c:ser>
        <c:ser>
          <c:idx val="4"/>
          <c:order val="4"/>
          <c:tx>
            <c:strRef>
              <c:f>JAMU!$G$15</c:f>
              <c:strCache>
                <c:ptCount val="1"/>
                <c:pt idx="0">
                  <c:v>Transactions Timeout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JAMU!$B$16:$B$39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JAMU!$G$16:$G$39</c:f>
              <c:numCache>
                <c:formatCode>General</c:formatCode>
                <c:ptCount val="24"/>
                <c:pt idx="0">
                  <c:v>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33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14</c:v>
                </c:pt>
                <c:pt idx="12">
                  <c:v>0</c:v>
                </c:pt>
                <c:pt idx="13">
                  <c:v>0</c:v>
                </c:pt>
                <c:pt idx="14">
                  <c:v>13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073-44F8-A951-FE07E2501124}"/>
            </c:ext>
          </c:extLst>
        </c:ser>
        <c:ser>
          <c:idx val="5"/>
          <c:order val="5"/>
          <c:tx>
            <c:strRef>
              <c:f>JAMU!$H$15</c:f>
              <c:strCache>
                <c:ptCount val="1"/>
                <c:pt idx="0">
                  <c:v>TransactionsTrans Fail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JAMU!$B$16:$B$39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JAMU!$H$16:$H$39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073-44F8-A951-FE07E2501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5170832"/>
        <c:axId val="1795180624"/>
      </c:lineChart>
      <c:catAx>
        <c:axId val="179517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95180624"/>
        <c:crosses val="autoZero"/>
        <c:auto val="1"/>
        <c:lblAlgn val="ctr"/>
        <c:lblOffset val="100"/>
        <c:noMultiLvlLbl val="0"/>
      </c:catAx>
      <c:valAx>
        <c:axId val="1795180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9517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'WASS WEEK CIS45'!$C$2:$C$18</c:f>
              <c:strCach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ASAP TEST</c:v>
                </c:pt>
              </c:strCache>
            </c:strRef>
          </c:cat>
          <c:val>
            <c:numRef>
              <c:f>'WASS WEEK CIS45'!$D$2:$D$18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'WASS WEEK CIS45'!$C$2:$C$18</c:f>
              <c:strCach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ASAP TEST</c:v>
                </c:pt>
              </c:strCache>
            </c:strRef>
          </c:cat>
          <c:val>
            <c:numRef>
              <c:f>'WASS WEEK CIS45'!$E$2:$E$18</c:f>
              <c:numCache>
                <c:formatCode>0.00%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8067634774596879E-2"/>
          <c:y val="0.14319923682853117"/>
          <c:w val="0.96386473045080623"/>
          <c:h val="0.6018484567468609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'JAMU WEEK CIS45'!$C$2:$C$18</c:f>
              <c:strCach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ASAP TEST</c:v>
                </c:pt>
              </c:strCache>
            </c:strRef>
          </c:cat>
          <c:val>
            <c:numRef>
              <c:f>'JAMU WEEK CIS45'!$D$2:$D$18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'JAMU WEEK CIS45'!$C$2:$C$18</c:f>
              <c:strCach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ASAP TEST</c:v>
                </c:pt>
              </c:strCache>
            </c:strRef>
          </c:cat>
          <c:val>
            <c:numRef>
              <c:f>'JAMU WEEK CIS45'!$E$2:$E$18</c:f>
              <c:numCache>
                <c:formatCode>0.00%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40</xdr:row>
      <xdr:rowOff>4761</xdr:rowOff>
    </xdr:from>
    <xdr:to>
      <xdr:col>7</xdr:col>
      <xdr:colOff>733424</xdr:colOff>
      <xdr:row>60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39</xdr:row>
      <xdr:rowOff>185736</xdr:rowOff>
    </xdr:from>
    <xdr:to>
      <xdr:col>8</xdr:col>
      <xdr:colOff>19050</xdr:colOff>
      <xdr:row>59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100852</xdr:colOff>
      <xdr:row>1</xdr:row>
      <xdr:rowOff>17928</xdr:rowOff>
    </xdr:from>
    <xdr:to>
      <xdr:col>21</xdr:col>
      <xdr:colOff>425822</xdr:colOff>
      <xdr:row>18</xdr:row>
      <xdr:rowOff>11205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11206</xdr:colOff>
      <xdr:row>1</xdr:row>
      <xdr:rowOff>6723</xdr:rowOff>
    </xdr:from>
    <xdr:to>
      <xdr:col>20</xdr:col>
      <xdr:colOff>549087</xdr:colOff>
      <xdr:row>18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15:H39" totalsRowShown="0" headerRowDxfId="53" dataDxfId="52">
  <autoFilter ref="B15:H39"/>
  <tableColumns count="7">
    <tableColumn id="1" name="Day" dataDxfId="51"/>
    <tableColumn id="2" name="Total" dataDxfId="50">
      <calculatedColumnFormula>'wass to fill'!L2</calculatedColumnFormula>
    </tableColumn>
    <tableColumn id="3" name="Transactions _x000a_Complete" dataDxfId="49">
      <calculatedColumnFormula>'wass to fill'!M2</calculatedColumnFormula>
    </tableColumn>
    <tableColumn id="4" name="Transactions _x000a_Failed" dataDxfId="48">
      <calculatedColumnFormula>'wass to fill'!N2</calculatedColumnFormula>
    </tableColumn>
    <tableColumn id="5" name="Transactions _x000a_In_Prog" dataDxfId="47">
      <calculatedColumnFormula>'wass to fill'!O2</calculatedColumnFormula>
    </tableColumn>
    <tableColumn id="6" name="Transactions _x000a_Timeout" dataDxfId="46">
      <calculatedColumnFormula>'wass to fill'!P2</calculatedColumnFormula>
    </tableColumn>
    <tableColumn id="7" name="Transactions_x000a_Trans Fail" dataDxfId="45">
      <calculatedColumnFormula>'wass to fill'!Q2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5:H39" totalsRowShown="0" headerRowDxfId="44" dataDxfId="43">
  <autoFilter ref="B15:H39"/>
  <tableColumns count="7">
    <tableColumn id="1" name="Day" dataDxfId="42"/>
    <tableColumn id="2" name="Total" dataDxfId="41">
      <calculatedColumnFormula>'jamu to fill'!L2</calculatedColumnFormula>
    </tableColumn>
    <tableColumn id="3" name="Transactions Complete" dataDxfId="40">
      <calculatedColumnFormula>'jamu to fill'!M2</calculatedColumnFormula>
    </tableColumn>
    <tableColumn id="4" name="Transactions Failed" dataDxfId="39">
      <calculatedColumnFormula>'jamu to fill'!N2</calculatedColumnFormula>
    </tableColumn>
    <tableColumn id="5" name="Transactions In_Prog" dataDxfId="38">
      <calculatedColumnFormula>'jamu to fill'!O2</calculatedColumnFormula>
    </tableColumn>
    <tableColumn id="6" name="Transactions Timeout" dataDxfId="37">
      <calculatedColumnFormula>'jamu to fill'!P2</calculatedColumnFormula>
    </tableColumn>
    <tableColumn id="7" name="TransactionsTrans Fail" dataDxfId="36">
      <calculatedColumnFormula>'jamu to fill'!Q2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H3:H4" totalsRowShown="0">
  <autoFilter ref="H3:H4"/>
  <sortState ref="H4:H10">
    <sortCondition ref="H3:H10"/>
  </sortState>
  <tableColumns count="1">
    <tableColumn id="1" name="´DN´" dataDxfId="3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R3:AR4" totalsRowShown="0" headerRowDxfId="34" dataDxfId="33">
  <autoFilter ref="AR3:AR4"/>
  <sortState ref="AR4:AR11">
    <sortCondition descending="1" ref="AR3:AR4"/>
  </sortState>
  <tableColumns count="1">
    <tableColumn id="1" name="´DN´" dataDxfId="3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1" name="Tabla11" displayName="Tabla11" ref="BD3:BD4" totalsRowShown="0">
  <autoFilter ref="BD3:BD4"/>
  <sortState ref="BD4:BD7">
    <sortCondition ref="BD3"/>
  </sortState>
  <tableColumns count="1">
    <tableColumn id="1" name="´DN´" dataDxfId="3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2" name="Tabla12" displayName="Tabla12" ref="AF3:AF4" totalsRowShown="0" headerRowDxfId="30" dataDxfId="29">
  <autoFilter ref="AF3:AF4"/>
  <sortState ref="AF4">
    <sortCondition ref="AF3:AF4"/>
  </sortState>
  <tableColumns count="1">
    <tableColumn id="1" name="´DN´" dataDxfId="2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4" name="Tabla4" displayName="Tabla4" ref="F3:F4" totalsRowShown="0">
  <autoFilter ref="F3:F4"/>
  <sortState ref="F4">
    <sortCondition ref="F3:F10"/>
  </sortState>
  <tableColumns count="1">
    <tableColumn id="1" name="´DN´" dataDxfId="2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AX3:AX4" totalsRowShown="0">
  <autoFilter ref="AX3:AX4"/>
  <sortState ref="AX4:AX5">
    <sortCondition ref="AX3:AX5"/>
  </sortState>
  <tableColumns count="1">
    <tableColumn id="1" name="´DN'" dataDxfId="2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T3:T4" totalsRowShown="0">
  <autoFilter ref="T3:T4"/>
  <sortState ref="T4:T6">
    <sortCondition ref="T3:T6"/>
  </sortState>
  <tableColumns count="1">
    <tableColumn id="1" name="´DN´" dataDxfId="2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5" name="Tabla15" displayName="Tabla15" ref="N3:N4" totalsRowShown="0">
  <autoFilter ref="N3:N4"/>
  <sortState ref="N4:N6">
    <sortCondition ref="N3:N6"/>
  </sortState>
  <tableColumns count="1">
    <tableColumn id="1" name="´DN´" dataDxfId="2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3" name="Tabla13" displayName="Tabla13" ref="P3:P4" totalsRowShown="0">
  <autoFilter ref="P3:P4"/>
  <sortState ref="P4:P47">
    <sortCondition ref="P3:P14"/>
  </sortState>
  <tableColumns count="1">
    <tableColumn id="1" name="´DN´" dataDxfId="2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0" name="Tabla611" displayName="Tabla611" ref="J3:J4" totalsRowShown="0" headerRowDxfId="22" dataDxfId="21">
  <autoFilter ref="J3:J4"/>
  <sortState ref="J4:J5">
    <sortCondition ref="J3:J5"/>
  </sortState>
  <tableColumns count="1">
    <tableColumn id="1" name="´DN´" dataDxfId="2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6" name="Tabla1417" displayName="Tabla1417" ref="X3:X4" totalsRowShown="0">
  <autoFilter ref="X3:X4"/>
  <sortState ref="X4:X5">
    <sortCondition ref="X3"/>
  </sortState>
  <tableColumns count="1">
    <tableColumn id="1" name="´DN´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AB3:AB4" totalsRowShown="0">
  <autoFilter ref="AB3:AB4"/>
  <sortState ref="AB4">
    <sortCondition ref="AB3"/>
  </sortState>
  <tableColumns count="1">
    <tableColumn id="1" name="´DN´" dataDxfId="19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8" name="Tabla141719" displayName="Tabla141719" ref="Z3:Z4" totalsRowShown="0">
  <autoFilter ref="Z3:Z4"/>
  <sortState ref="Z4:Z8">
    <sortCondition ref="Z3"/>
  </sortState>
  <tableColumns count="1">
    <tableColumn id="1" name="´DN´" dataDxfId="18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9" name="Tabla141720" displayName="Tabla141720" ref="V3:V4" totalsRowShown="0">
  <autoFilter ref="V3:V4"/>
  <sortState ref="V4">
    <sortCondition ref="V3:V4"/>
  </sortState>
  <tableColumns count="1">
    <tableColumn id="1" name="´DN´" dataDxfId="17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a1118" displayName="Tabla1118" ref="AJ3:AJ4" totalsRowShown="0">
  <autoFilter ref="AJ3:AJ4"/>
  <sortState ref="AJ4:AJ9">
    <sortCondition ref="AJ3"/>
  </sortState>
  <tableColumns count="1">
    <tableColumn id="1" name="´DN´" dataDxfId="16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0" name="Tabla111821" displayName="Tabla111821" ref="AL3:AL4" totalsRowShown="0">
  <autoFilter ref="AL3:AL4"/>
  <sortState ref="AL4">
    <sortCondition ref="AL3"/>
  </sortState>
  <tableColumns count="1">
    <tableColumn id="1" name="´DN´" dataDxfId="15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21" name="Tabla11182122" displayName="Tabla11182122" ref="AV3:AV4" totalsRowShown="0">
  <autoFilter ref="AV3:AV4"/>
  <sortState ref="AV4">
    <sortCondition ref="AV3"/>
  </sortState>
  <tableColumns count="1">
    <tableColumn id="1" name="´DN´" dataDxfId="14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2" name="Tabla1118212223" displayName="Tabla1118212223" ref="AN3:AN4" totalsRowShown="0">
  <autoFilter ref="AN3:AN4"/>
  <sortState ref="AN4:AN5">
    <sortCondition ref="AN3:AN5"/>
  </sortState>
  <tableColumns count="1">
    <tableColumn id="1" name="´DN´" dataDxfId="13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4" name="Tabla111821222325" displayName="Tabla111821222325" ref="BF3:BF4" totalsRowShown="0">
  <autoFilter ref="BF3:BF4"/>
  <sortState ref="BF4:BF5">
    <sortCondition ref="BF3"/>
  </sortState>
  <tableColumns count="1">
    <tableColumn id="1" name="´DN´" dataDxfId="12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3" name="Tabla3" displayName="Tabla3" ref="D3:D4" totalsRowShown="0">
  <autoFilter ref="D3:D4"/>
  <sortState ref="D4:D10">
    <sortCondition ref="D3:D23"/>
  </sortState>
  <tableColumns count="1">
    <tableColumn id="1" name="´DN´" dataDxfId="11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5" name="Tabla11182122232526" displayName="Tabla11182122232526" ref="AP3:AP4" totalsRowShown="0">
  <autoFilter ref="AP3:AP4"/>
  <sortState ref="AP4:AP6">
    <sortCondition ref="AP3"/>
  </sortState>
  <tableColumns count="1">
    <tableColumn id="1" name="´DN´" dataDxfId="10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6" name="Tabla1118212223252627" displayName="Tabla1118212223252627" ref="AZ3:AZ4" totalsRowShown="0">
  <autoFilter ref="AZ3:AZ4"/>
  <sortState ref="AZ4">
    <sortCondition ref="AZ3"/>
  </sortState>
  <tableColumns count="1">
    <tableColumn id="1" name="´DN´" dataDxfId="9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7" name="Tabla11182122232528" displayName="Tabla11182122232528" ref="BH3:BH4" totalsRowShown="0">
  <autoFilter ref="BH3:BH4"/>
  <sortState ref="BH4:BH8">
    <sortCondition ref="BH3"/>
  </sortState>
  <tableColumns count="1">
    <tableColumn id="1" name="´DN´" dataDxfId="8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7" name="Tabla7" displayName="Tabla7" ref="AT3:AT4" totalsRowShown="0">
  <autoFilter ref="AT3:AT4"/>
  <sortState ref="AT4:AT14">
    <sortCondition ref="AT3:AT29"/>
  </sortState>
  <tableColumns count="1">
    <tableColumn id="1" name="´DN'" dataDxfId="7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9" name="Tabla630" displayName="Tabla630" ref="AD3:AD4" totalsRowShown="0" headerRowDxfId="6" dataDxfId="5">
  <autoFilter ref="AD3:AD4"/>
  <sortState ref="AD4:AD38">
    <sortCondition ref="AD3:AD38"/>
  </sortState>
  <tableColumns count="1">
    <tableColumn id="1" name="´DN´" dataDxfId="4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3" name="Tabla1124" displayName="Tabla1124" ref="AH3:AH4" totalsRowShown="0">
  <autoFilter ref="AH3:AH4"/>
  <sortState ref="AH4:AH6">
    <sortCondition ref="AH3"/>
  </sortState>
  <tableColumns count="1">
    <tableColumn id="1" name="´DN´" dataDxfId="3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31" name="Tabla1118212223312932" displayName="Tabla1118212223312932" ref="L3:L4" totalsRowShown="0">
  <autoFilter ref="L3:L4"/>
  <sortState ref="L4:L17">
    <sortCondition ref="L3:L5"/>
  </sortState>
  <tableColumns count="1">
    <tableColumn id="1" name="´DN´" dataDxfId="2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2" name="Tabla1118212233" displayName="Tabla1118212233" ref="BB3:BB4" totalsRowShown="0">
  <autoFilter ref="BB3:BB4"/>
  <sortState ref="BB4:BB5">
    <sortCondition ref="BB3"/>
  </sortState>
  <tableColumns count="1">
    <tableColumn id="1" name="´DN´" dataDxfId="1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4" name="Table34" displayName="Table34" ref="R3:R4" totalsRowShown="0">
  <autoFilter ref="R3:R4"/>
  <tableColumns count="1">
    <tableColumn id="1" name="´DN´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amask">
  <a:themeElements>
    <a:clrScheme name="Damask">
      <a:dk1>
        <a:sysClr val="windowText" lastClr="000000"/>
      </a:dk1>
      <a:lt1>
        <a:sysClr val="window" lastClr="FFFFFF"/>
      </a:lt1>
      <a:dk2>
        <a:srgbClr val="2A5B7F"/>
      </a:dk2>
      <a:lt2>
        <a:srgbClr val="ABDAFC"/>
      </a:lt2>
      <a:accent1>
        <a:srgbClr val="9EC544"/>
      </a:accent1>
      <a:accent2>
        <a:srgbClr val="50BEA3"/>
      </a:accent2>
      <a:accent3>
        <a:srgbClr val="4A9CCC"/>
      </a:accent3>
      <a:accent4>
        <a:srgbClr val="9A66CA"/>
      </a:accent4>
      <a:accent5>
        <a:srgbClr val="C54F71"/>
      </a:accent5>
      <a:accent6>
        <a:srgbClr val="DE9C3C"/>
      </a:accent6>
      <a:hlink>
        <a:srgbClr val="6BA9DA"/>
      </a:hlink>
      <a:folHlink>
        <a:srgbClr val="A0BCD3"/>
      </a:folHlink>
    </a:clrScheme>
    <a:fontScheme name="Damask">
      <a:majorFont>
        <a:latin typeface="Bookman Old Style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amask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105000"/>
                <a:lumMod val="110000"/>
              </a:schemeClr>
            </a:gs>
            <a:gs pos="100000">
              <a:schemeClr val="phClr">
                <a:tint val="78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0000"/>
                <a:lumMod val="104000"/>
              </a:schemeClr>
            </a:gs>
            <a:gs pos="69000">
              <a:schemeClr val="phClr">
                <a:shade val="86000"/>
                <a:satMod val="130000"/>
                <a:lumMod val="102000"/>
              </a:schemeClr>
            </a:gs>
            <a:gs pos="100000">
              <a:schemeClr val="phClr">
                <a:shade val="72000"/>
                <a:satMod val="130000"/>
                <a:lum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sy="96000" rotWithShape="0">
              <a:srgbClr val="000000">
                <a:alpha val="54000"/>
              </a:srgbClr>
            </a:outerShdw>
          </a:effectLst>
        </a:effectStyle>
        <a:effectStyle>
          <a:effectLst>
            <a:outerShdw blurRad="76200" dist="38100" dir="5400000" algn="ctr" rotWithShape="0">
              <a:srgbClr val="000000">
                <a:alpha val="76000"/>
              </a:srgbClr>
            </a:outerShdw>
          </a:effectLst>
          <a:scene3d>
            <a:camera prst="orthographicFront">
              <a:rot lat="0" lon="0" rev="0"/>
            </a:camera>
            <a:lightRig rig="balanced" dir="t"/>
          </a:scene3d>
          <a:sp3d prstMaterial="matte">
            <a:bevelT w="25400" h="254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18000"/>
                <a:satMod val="160000"/>
                <a:lumMod val="28000"/>
              </a:schemeClr>
              <a:schemeClr val="phClr">
                <a:tint val="95000"/>
                <a:satMod val="160000"/>
                <a:lumMod val="11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amask" id="{F9A299A0-33D0-4E0F-9F3F-7163E3744208}" vid="{746EEEEA-FB6A-406B-B510-531588D5481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26" Type="http://schemas.openxmlformats.org/officeDocument/2006/relationships/table" Target="../tables/table27.xml"/><Relationship Id="rId3" Type="http://schemas.openxmlformats.org/officeDocument/2006/relationships/table" Target="../tables/table4.xml"/><Relationship Id="rId21" Type="http://schemas.openxmlformats.org/officeDocument/2006/relationships/table" Target="../tables/table22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20" Type="http://schemas.openxmlformats.org/officeDocument/2006/relationships/table" Target="../tables/table21.xml"/><Relationship Id="rId29" Type="http://schemas.openxmlformats.org/officeDocument/2006/relationships/table" Target="../tables/table30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10" Type="http://schemas.openxmlformats.org/officeDocument/2006/relationships/table" Target="../tables/table11.xml"/><Relationship Id="rId19" Type="http://schemas.openxmlformats.org/officeDocument/2006/relationships/table" Target="../tables/table20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140"/>
  <sheetViews>
    <sheetView topLeftCell="A60" workbookViewId="0">
      <selection activeCell="D66" sqref="D66"/>
    </sheetView>
  </sheetViews>
  <sheetFormatPr defaultRowHeight="14.25" x14ac:dyDescent="0.2"/>
  <cols>
    <col min="1" max="1" width="12.5" bestFit="1" customWidth="1"/>
    <col min="3" max="3" width="12.5" bestFit="1" customWidth="1"/>
    <col min="5" max="5" width="12.5" style="38" bestFit="1" customWidth="1"/>
    <col min="6" max="6" width="9" style="38"/>
    <col min="7" max="7" width="12.5" style="38" bestFit="1" customWidth="1"/>
    <col min="9" max="9" width="11.375" bestFit="1" customWidth="1"/>
  </cols>
  <sheetData>
    <row r="1" spans="1:7" ht="15.75" thickBot="1" x14ac:dyDescent="0.25">
      <c r="A1" s="68" t="s">
        <v>56</v>
      </c>
      <c r="C1" s="68" t="s">
        <v>56</v>
      </c>
      <c r="E1" s="68" t="s">
        <v>56</v>
      </c>
      <c r="G1" s="68" t="s">
        <v>56</v>
      </c>
    </row>
    <row r="2" spans="1:7" ht="15.75" thickBot="1" x14ac:dyDescent="0.25">
      <c r="A2" s="69" t="s">
        <v>57</v>
      </c>
      <c r="C2" s="69" t="s">
        <v>57</v>
      </c>
      <c r="E2" s="69" t="s">
        <v>57</v>
      </c>
      <c r="G2" s="69" t="s">
        <v>57</v>
      </c>
    </row>
    <row r="3" spans="1:7" ht="15.75" thickBot="1" x14ac:dyDescent="0.25">
      <c r="A3" s="69" t="s">
        <v>67</v>
      </c>
      <c r="C3" s="69" t="s">
        <v>67</v>
      </c>
      <c r="E3" s="69" t="s">
        <v>67</v>
      </c>
      <c r="G3" s="69" t="s">
        <v>67</v>
      </c>
    </row>
    <row r="4" spans="1:7" ht="45.75" thickBot="1" x14ac:dyDescent="0.25">
      <c r="A4" s="69" t="s">
        <v>68</v>
      </c>
      <c r="C4" s="69" t="s">
        <v>68</v>
      </c>
      <c r="E4" s="75" t="s">
        <v>68</v>
      </c>
      <c r="G4" s="69" t="s">
        <v>68</v>
      </c>
    </row>
    <row r="5" spans="1:7" ht="15.75" thickBot="1" x14ac:dyDescent="0.25">
      <c r="A5" s="69" t="s">
        <v>69</v>
      </c>
      <c r="C5" s="69" t="s">
        <v>69</v>
      </c>
      <c r="E5" s="69" t="s">
        <v>69</v>
      </c>
      <c r="G5" s="69" t="s">
        <v>69</v>
      </c>
    </row>
    <row r="6" spans="1:7" ht="15.75" thickBot="1" x14ac:dyDescent="0.25">
      <c r="A6" s="69" t="s">
        <v>70</v>
      </c>
      <c r="C6" s="69" t="s">
        <v>70</v>
      </c>
      <c r="E6" s="69" t="s">
        <v>70</v>
      </c>
      <c r="G6" s="69" t="s">
        <v>70</v>
      </c>
    </row>
    <row r="7" spans="1:7" ht="15.75" thickBot="1" x14ac:dyDescent="0.25">
      <c r="A7" s="69" t="s">
        <v>71</v>
      </c>
      <c r="C7" s="69" t="s">
        <v>71</v>
      </c>
      <c r="E7" s="69" t="s">
        <v>71</v>
      </c>
      <c r="G7" s="69" t="s">
        <v>71</v>
      </c>
    </row>
    <row r="8" spans="1:7" ht="15.75" thickBot="1" x14ac:dyDescent="0.25">
      <c r="A8" s="69" t="s">
        <v>72</v>
      </c>
      <c r="C8" s="69" t="s">
        <v>72</v>
      </c>
      <c r="E8" s="69" t="s">
        <v>72</v>
      </c>
      <c r="G8" s="69" t="s">
        <v>72</v>
      </c>
    </row>
    <row r="9" spans="1:7" ht="15.75" thickBot="1" x14ac:dyDescent="0.25">
      <c r="A9" s="69" t="s">
        <v>73</v>
      </c>
      <c r="C9" s="69" t="s">
        <v>73</v>
      </c>
      <c r="E9" s="69" t="s">
        <v>73</v>
      </c>
      <c r="G9" s="69" t="s">
        <v>73</v>
      </c>
    </row>
    <row r="10" spans="1:7" ht="15.75" thickBot="1" x14ac:dyDescent="0.25">
      <c r="A10" s="69" t="s">
        <v>74</v>
      </c>
      <c r="C10" s="69" t="s">
        <v>74</v>
      </c>
      <c r="E10" s="69" t="s">
        <v>74</v>
      </c>
      <c r="G10" s="69" t="s">
        <v>74</v>
      </c>
    </row>
    <row r="11" spans="1:7" ht="15.75" thickBot="1" x14ac:dyDescent="0.25">
      <c r="A11" s="69" t="s">
        <v>75</v>
      </c>
      <c r="C11" s="69" t="s">
        <v>75</v>
      </c>
      <c r="E11" s="69" t="s">
        <v>75</v>
      </c>
      <c r="G11" s="69" t="s">
        <v>75</v>
      </c>
    </row>
    <row r="12" spans="1:7" ht="15.75" thickBot="1" x14ac:dyDescent="0.25">
      <c r="A12" s="69" t="s">
        <v>76</v>
      </c>
      <c r="C12" s="69" t="s">
        <v>76</v>
      </c>
      <c r="E12" s="69" t="s">
        <v>76</v>
      </c>
      <c r="G12" s="69" t="s">
        <v>76</v>
      </c>
    </row>
    <row r="13" spans="1:7" ht="15.75" thickBot="1" x14ac:dyDescent="0.25">
      <c r="A13" s="69" t="s">
        <v>77</v>
      </c>
      <c r="C13" s="69" t="s">
        <v>77</v>
      </c>
      <c r="E13" s="69" t="s">
        <v>77</v>
      </c>
      <c r="G13" s="69" t="s">
        <v>77</v>
      </c>
    </row>
    <row r="14" spans="1:7" ht="15.75" thickBot="1" x14ac:dyDescent="0.25">
      <c r="A14" s="69" t="s">
        <v>78</v>
      </c>
      <c r="C14" s="69" t="s">
        <v>78</v>
      </c>
      <c r="E14" s="69" t="s">
        <v>78</v>
      </c>
      <c r="G14" s="69" t="s">
        <v>78</v>
      </c>
    </row>
    <row r="15" spans="1:7" ht="195.75" thickBot="1" x14ac:dyDescent="0.25">
      <c r="A15" s="69" t="s">
        <v>113</v>
      </c>
      <c r="C15" s="69" t="s">
        <v>113</v>
      </c>
      <c r="E15" s="75" t="s">
        <v>113</v>
      </c>
      <c r="G15" s="69" t="s">
        <v>113</v>
      </c>
    </row>
    <row r="16" spans="1:7" ht="15.75" thickBot="1" x14ac:dyDescent="0.25">
      <c r="A16" s="69" t="s">
        <v>55</v>
      </c>
      <c r="C16" s="69" t="s">
        <v>55</v>
      </c>
      <c r="E16" s="69" t="s">
        <v>55</v>
      </c>
      <c r="G16" s="69" t="s">
        <v>55</v>
      </c>
    </row>
    <row r="17" spans="1:7" ht="15.75" thickBot="1" x14ac:dyDescent="0.25">
      <c r="A17" s="69" t="s">
        <v>79</v>
      </c>
      <c r="C17" s="69" t="s">
        <v>79</v>
      </c>
      <c r="E17" s="69" t="s">
        <v>79</v>
      </c>
      <c r="G17" s="69" t="s">
        <v>79</v>
      </c>
    </row>
    <row r="18" spans="1:7" ht="15.75" thickBot="1" x14ac:dyDescent="0.25">
      <c r="A18" s="69" t="s">
        <v>80</v>
      </c>
      <c r="C18" s="69" t="s">
        <v>80</v>
      </c>
      <c r="E18" s="69" t="s">
        <v>80</v>
      </c>
      <c r="G18" s="69" t="s">
        <v>80</v>
      </c>
    </row>
    <row r="19" spans="1:7" ht="15.75" thickBot="1" x14ac:dyDescent="0.25">
      <c r="A19" s="69" t="s">
        <v>81</v>
      </c>
      <c r="C19" s="69" t="s">
        <v>81</v>
      </c>
      <c r="E19" s="69" t="s">
        <v>81</v>
      </c>
      <c r="G19" s="69" t="s">
        <v>81</v>
      </c>
    </row>
    <row r="20" spans="1:7" ht="15.75" thickBot="1" x14ac:dyDescent="0.25">
      <c r="A20" s="69" t="s">
        <v>82</v>
      </c>
      <c r="C20" s="69" t="s">
        <v>82</v>
      </c>
      <c r="E20" s="69" t="s">
        <v>82</v>
      </c>
      <c r="G20" s="69" t="s">
        <v>82</v>
      </c>
    </row>
    <row r="21" spans="1:7" ht="15.75" thickBot="1" x14ac:dyDescent="0.25">
      <c r="A21" s="69" t="s">
        <v>83</v>
      </c>
      <c r="C21" s="69" t="s">
        <v>83</v>
      </c>
      <c r="E21" s="69" t="s">
        <v>83</v>
      </c>
      <c r="G21" s="69" t="s">
        <v>83</v>
      </c>
    </row>
    <row r="22" spans="1:7" ht="15.75" thickBot="1" x14ac:dyDescent="0.25">
      <c r="A22" s="69" t="s">
        <v>84</v>
      </c>
      <c r="C22" s="69" t="s">
        <v>84</v>
      </c>
      <c r="E22" s="69" t="s">
        <v>84</v>
      </c>
      <c r="G22" s="69" t="s">
        <v>84</v>
      </c>
    </row>
    <row r="23" spans="1:7" ht="15.75" thickBot="1" x14ac:dyDescent="0.25">
      <c r="A23" s="69" t="s">
        <v>41</v>
      </c>
      <c r="C23" s="69" t="s">
        <v>41</v>
      </c>
      <c r="E23" s="69" t="s">
        <v>41</v>
      </c>
      <c r="G23" s="69" t="s">
        <v>41</v>
      </c>
    </row>
    <row r="24" spans="1:7" ht="15.75" thickBot="1" x14ac:dyDescent="0.25">
      <c r="A24" s="69" t="s">
        <v>40</v>
      </c>
      <c r="C24" s="69" t="s">
        <v>40</v>
      </c>
      <c r="E24" s="69" t="s">
        <v>40</v>
      </c>
      <c r="G24" s="69" t="s">
        <v>40</v>
      </c>
    </row>
    <row r="25" spans="1:7" ht="15.75" thickBot="1" x14ac:dyDescent="0.25">
      <c r="A25" s="69" t="s">
        <v>61</v>
      </c>
      <c r="C25" s="69" t="s">
        <v>61</v>
      </c>
      <c r="E25" s="69" t="s">
        <v>61</v>
      </c>
      <c r="G25" s="69" t="s">
        <v>61</v>
      </c>
    </row>
    <row r="26" spans="1:7" ht="15.75" thickBot="1" x14ac:dyDescent="0.25">
      <c r="A26" s="69" t="s">
        <v>32</v>
      </c>
      <c r="C26" s="69" t="s">
        <v>32</v>
      </c>
      <c r="E26" s="69" t="s">
        <v>32</v>
      </c>
      <c r="G26" s="69" t="s">
        <v>32</v>
      </c>
    </row>
    <row r="27" spans="1:7" ht="15.75" thickBot="1" x14ac:dyDescent="0.25">
      <c r="A27" s="69" t="s">
        <v>50</v>
      </c>
      <c r="C27" s="69" t="s">
        <v>50</v>
      </c>
      <c r="E27" s="69" t="s">
        <v>50</v>
      </c>
      <c r="G27" s="69" t="s">
        <v>50</v>
      </c>
    </row>
    <row r="28" spans="1:7" ht="15.75" thickBot="1" x14ac:dyDescent="0.25">
      <c r="A28" s="69" t="s">
        <v>38</v>
      </c>
      <c r="C28" s="69" t="s">
        <v>38</v>
      </c>
      <c r="E28" s="69" t="s">
        <v>38</v>
      </c>
      <c r="G28" s="69" t="s">
        <v>38</v>
      </c>
    </row>
    <row r="29" spans="1:7" ht="15.75" thickBot="1" x14ac:dyDescent="0.25">
      <c r="A29" s="69" t="s">
        <v>33</v>
      </c>
      <c r="C29" s="69" t="s">
        <v>33</v>
      </c>
      <c r="E29" s="69" t="s">
        <v>33</v>
      </c>
      <c r="G29" s="69" t="s">
        <v>33</v>
      </c>
    </row>
    <row r="30" spans="1:7" ht="15.75" thickBot="1" x14ac:dyDescent="0.25">
      <c r="A30" s="69" t="s">
        <v>42</v>
      </c>
      <c r="C30" s="69" t="s">
        <v>42</v>
      </c>
      <c r="E30" s="69" t="s">
        <v>42</v>
      </c>
      <c r="G30" s="69" t="s">
        <v>42</v>
      </c>
    </row>
    <row r="31" spans="1:7" ht="15.75" thickBot="1" x14ac:dyDescent="0.25">
      <c r="A31" s="69" t="s">
        <v>48</v>
      </c>
      <c r="C31" s="69" t="s">
        <v>48</v>
      </c>
      <c r="E31" s="69" t="s">
        <v>48</v>
      </c>
      <c r="G31" s="69" t="s">
        <v>48</v>
      </c>
    </row>
    <row r="32" spans="1:7" ht="15.75" thickBot="1" x14ac:dyDescent="0.25">
      <c r="A32" s="69" t="s">
        <v>54</v>
      </c>
      <c r="C32" s="69" t="s">
        <v>54</v>
      </c>
      <c r="E32" s="69" t="s">
        <v>54</v>
      </c>
      <c r="G32" s="69" t="s">
        <v>54</v>
      </c>
    </row>
    <row r="33" spans="1:7" ht="15.75" thickBot="1" x14ac:dyDescent="0.25">
      <c r="A33" s="69" t="s">
        <v>66</v>
      </c>
      <c r="C33" s="69" t="s">
        <v>66</v>
      </c>
      <c r="E33" s="69" t="s">
        <v>66</v>
      </c>
      <c r="G33" s="69" t="s">
        <v>66</v>
      </c>
    </row>
    <row r="34" spans="1:7" ht="15.75" thickBot="1" x14ac:dyDescent="0.25">
      <c r="A34" s="69" t="s">
        <v>34</v>
      </c>
      <c r="C34" s="69" t="s">
        <v>34</v>
      </c>
      <c r="E34" s="69" t="s">
        <v>34</v>
      </c>
      <c r="G34" s="69" t="s">
        <v>34</v>
      </c>
    </row>
    <row r="35" spans="1:7" ht="15.75" thickBot="1" x14ac:dyDescent="0.25">
      <c r="A35" s="69" t="s">
        <v>43</v>
      </c>
      <c r="C35" s="69" t="s">
        <v>43</v>
      </c>
      <c r="E35" s="69" t="s">
        <v>43</v>
      </c>
      <c r="G35" s="69" t="s">
        <v>43</v>
      </c>
    </row>
    <row r="36" spans="1:7" ht="15.75" thickBot="1" x14ac:dyDescent="0.25">
      <c r="A36" s="69" t="s">
        <v>46</v>
      </c>
      <c r="C36" s="69" t="s">
        <v>46</v>
      </c>
      <c r="E36" s="69" t="s">
        <v>46</v>
      </c>
      <c r="G36" s="69" t="s">
        <v>46</v>
      </c>
    </row>
    <row r="37" spans="1:7" ht="15.75" thickBot="1" x14ac:dyDescent="0.25">
      <c r="A37" s="69" t="s">
        <v>36</v>
      </c>
      <c r="C37" s="69" t="s">
        <v>36</v>
      </c>
      <c r="E37" s="69" t="s">
        <v>36</v>
      </c>
      <c r="G37" s="69" t="s">
        <v>36</v>
      </c>
    </row>
    <row r="38" spans="1:7" ht="15.75" thickBot="1" x14ac:dyDescent="0.25">
      <c r="A38" s="69" t="s">
        <v>39</v>
      </c>
      <c r="C38" s="69" t="s">
        <v>39</v>
      </c>
      <c r="E38" s="69" t="s">
        <v>39</v>
      </c>
      <c r="G38" s="69" t="s">
        <v>39</v>
      </c>
    </row>
    <row r="39" spans="1:7" ht="15.75" thickBot="1" x14ac:dyDescent="0.25">
      <c r="A39" s="69" t="s">
        <v>85</v>
      </c>
      <c r="C39" s="69" t="s">
        <v>85</v>
      </c>
      <c r="E39" s="69" t="s">
        <v>85</v>
      </c>
      <c r="G39" s="69" t="s">
        <v>85</v>
      </c>
    </row>
    <row r="40" spans="1:7" ht="15.75" thickBot="1" x14ac:dyDescent="0.25">
      <c r="A40" s="69" t="s">
        <v>86</v>
      </c>
      <c r="C40" s="69" t="s">
        <v>86</v>
      </c>
      <c r="E40" s="69" t="s">
        <v>86</v>
      </c>
      <c r="G40" s="69" t="s">
        <v>86</v>
      </c>
    </row>
    <row r="41" spans="1:7" ht="15.75" thickBot="1" x14ac:dyDescent="0.25">
      <c r="A41" s="69" t="s">
        <v>87</v>
      </c>
      <c r="C41" s="69" t="s">
        <v>87</v>
      </c>
      <c r="E41" s="69" t="s">
        <v>87</v>
      </c>
      <c r="G41" s="69" t="s">
        <v>87</v>
      </c>
    </row>
    <row r="42" spans="1:7" ht="15.75" thickBot="1" x14ac:dyDescent="0.25">
      <c r="A42" s="69" t="s">
        <v>88</v>
      </c>
      <c r="C42" s="69" t="s">
        <v>88</v>
      </c>
      <c r="E42" s="69" t="s">
        <v>88</v>
      </c>
      <c r="G42" s="69" t="s">
        <v>88</v>
      </c>
    </row>
    <row r="43" spans="1:7" ht="15.75" thickBot="1" x14ac:dyDescent="0.25">
      <c r="A43" s="69" t="s">
        <v>89</v>
      </c>
      <c r="C43" s="69" t="s">
        <v>89</v>
      </c>
      <c r="E43" s="69" t="s">
        <v>89</v>
      </c>
      <c r="G43" s="69" t="s">
        <v>89</v>
      </c>
    </row>
    <row r="44" spans="1:7" ht="30.75" thickBot="1" x14ac:dyDescent="0.25">
      <c r="A44" s="69" t="s">
        <v>90</v>
      </c>
      <c r="C44" s="69" t="s">
        <v>90</v>
      </c>
      <c r="E44" s="75" t="s">
        <v>90</v>
      </c>
      <c r="G44" s="69" t="s">
        <v>90</v>
      </c>
    </row>
    <row r="45" spans="1:7" ht="15.75" thickBot="1" x14ac:dyDescent="0.25">
      <c r="A45" s="69" t="s">
        <v>91</v>
      </c>
      <c r="C45" s="69" t="s">
        <v>91</v>
      </c>
      <c r="E45" s="69" t="s">
        <v>91</v>
      </c>
      <c r="G45" s="69" t="s">
        <v>91</v>
      </c>
    </row>
    <row r="46" spans="1:7" ht="15.75" thickBot="1" x14ac:dyDescent="0.25">
      <c r="A46" s="69" t="s">
        <v>92</v>
      </c>
      <c r="C46" s="69" t="s">
        <v>92</v>
      </c>
      <c r="E46" s="69" t="s">
        <v>92</v>
      </c>
      <c r="G46" s="69" t="s">
        <v>92</v>
      </c>
    </row>
    <row r="47" spans="1:7" ht="15.75" thickBot="1" x14ac:dyDescent="0.25">
      <c r="A47" s="69" t="s">
        <v>93</v>
      </c>
      <c r="C47" s="69" t="s">
        <v>93</v>
      </c>
      <c r="E47" s="69" t="s">
        <v>93</v>
      </c>
      <c r="G47" s="69" t="s">
        <v>93</v>
      </c>
    </row>
    <row r="48" spans="1:7" ht="15.75" thickBot="1" x14ac:dyDescent="0.25">
      <c r="A48" s="69" t="s">
        <v>94</v>
      </c>
      <c r="C48" s="69" t="s">
        <v>94</v>
      </c>
      <c r="E48" s="69" t="s">
        <v>94</v>
      </c>
      <c r="G48" s="69" t="s">
        <v>94</v>
      </c>
    </row>
    <row r="49" spans="1:10" ht="15.75" thickBot="1" x14ac:dyDescent="0.25">
      <c r="A49" s="69" t="s">
        <v>95</v>
      </c>
      <c r="C49" s="69" t="s">
        <v>95</v>
      </c>
      <c r="E49" s="69" t="s">
        <v>95</v>
      </c>
      <c r="G49" s="69" t="s">
        <v>95</v>
      </c>
    </row>
    <row r="50" spans="1:10" ht="15.75" thickBot="1" x14ac:dyDescent="0.25">
      <c r="A50" s="69" t="s">
        <v>96</v>
      </c>
      <c r="C50" s="69" t="s">
        <v>96</v>
      </c>
      <c r="E50" s="69" t="s">
        <v>96</v>
      </c>
      <c r="G50" s="69" t="s">
        <v>96</v>
      </c>
    </row>
    <row r="51" spans="1:10" ht="15.75" thickBot="1" x14ac:dyDescent="0.25">
      <c r="A51" s="69" t="s">
        <v>97</v>
      </c>
      <c r="C51" s="69" t="s">
        <v>97</v>
      </c>
      <c r="E51" s="69" t="s">
        <v>97</v>
      </c>
      <c r="G51" s="69" t="s">
        <v>97</v>
      </c>
    </row>
    <row r="52" spans="1:10" ht="15.75" thickBot="1" x14ac:dyDescent="0.25">
      <c r="A52" s="69" t="s">
        <v>98</v>
      </c>
      <c r="C52" s="69" t="s">
        <v>98</v>
      </c>
      <c r="E52" s="69" t="s">
        <v>98</v>
      </c>
      <c r="G52" s="69" t="s">
        <v>98</v>
      </c>
    </row>
    <row r="53" spans="1:10" ht="15.75" thickBot="1" x14ac:dyDescent="0.25">
      <c r="A53" s="69" t="s">
        <v>99</v>
      </c>
      <c r="C53" s="69" t="s">
        <v>99</v>
      </c>
      <c r="E53" s="69" t="s">
        <v>99</v>
      </c>
      <c r="G53" s="69" t="s">
        <v>99</v>
      </c>
    </row>
    <row r="54" spans="1:10" ht="15.75" thickBot="1" x14ac:dyDescent="0.25">
      <c r="A54" s="69" t="s">
        <v>100</v>
      </c>
      <c r="C54" s="69" t="s">
        <v>100</v>
      </c>
      <c r="E54" s="69" t="s">
        <v>100</v>
      </c>
      <c r="G54" s="69" t="s">
        <v>100</v>
      </c>
    </row>
    <row r="55" spans="1:10" ht="15.75" thickBot="1" x14ac:dyDescent="0.25">
      <c r="A55" s="69" t="s">
        <v>101</v>
      </c>
      <c r="C55" s="69" t="s">
        <v>101</v>
      </c>
      <c r="E55" s="69" t="s">
        <v>101</v>
      </c>
      <c r="G55" s="69" t="s">
        <v>101</v>
      </c>
    </row>
    <row r="56" spans="1:10" ht="120.75" thickBot="1" x14ac:dyDescent="0.25">
      <c r="A56" s="69" t="s">
        <v>102</v>
      </c>
      <c r="C56" s="69" t="s">
        <v>102</v>
      </c>
      <c r="E56" s="75" t="s">
        <v>102</v>
      </c>
      <c r="G56" s="69" t="s">
        <v>102</v>
      </c>
    </row>
    <row r="57" spans="1:10" ht="30.75" thickBot="1" x14ac:dyDescent="0.25">
      <c r="A57" s="69" t="s">
        <v>103</v>
      </c>
      <c r="C57" s="69" t="s">
        <v>103</v>
      </c>
      <c r="E57" s="75" t="s">
        <v>103</v>
      </c>
      <c r="G57" s="69" t="s">
        <v>103</v>
      </c>
    </row>
    <row r="58" spans="1:10" ht="15.75" thickBot="1" x14ac:dyDescent="0.25">
      <c r="A58" s="69" t="s">
        <v>104</v>
      </c>
      <c r="C58" s="69" t="s">
        <v>104</v>
      </c>
      <c r="E58" s="69" t="s">
        <v>104</v>
      </c>
      <c r="G58" s="69" t="s">
        <v>104</v>
      </c>
    </row>
    <row r="59" spans="1:10" ht="45.75" thickBot="1" x14ac:dyDescent="0.25">
      <c r="A59" s="69" t="s">
        <v>105</v>
      </c>
      <c r="C59" s="69" t="s">
        <v>105</v>
      </c>
      <c r="E59" s="75" t="s">
        <v>105</v>
      </c>
      <c r="G59" s="69" t="s">
        <v>105</v>
      </c>
    </row>
    <row r="60" spans="1:10" ht="30.75" thickBot="1" x14ac:dyDescent="0.25">
      <c r="A60" s="69" t="s">
        <v>106</v>
      </c>
      <c r="C60" s="69" t="s">
        <v>106</v>
      </c>
      <c r="E60" s="75" t="s">
        <v>106</v>
      </c>
      <c r="G60" s="69" t="s">
        <v>106</v>
      </c>
    </row>
    <row r="61" spans="1:10" ht="15.75" thickBot="1" x14ac:dyDescent="0.25">
      <c r="A61" s="69" t="s">
        <v>107</v>
      </c>
      <c r="C61" s="69" t="s">
        <v>107</v>
      </c>
      <c r="E61" s="69" t="s">
        <v>107</v>
      </c>
      <c r="G61" s="69" t="s">
        <v>107</v>
      </c>
      <c r="I61" s="73" t="s">
        <v>35</v>
      </c>
      <c r="J61" t="str">
        <f>CONCATENATE("ls_comm_param | grep ",I61,"; ")</f>
        <v xml:space="preserve">ls_comm_param | grep CMV_PTMR; </v>
      </c>
    </row>
    <row r="62" spans="1:10" ht="90.75" thickBot="1" x14ac:dyDescent="0.25">
      <c r="A62" s="69" t="s">
        <v>108</v>
      </c>
      <c r="C62" s="69" t="s">
        <v>108</v>
      </c>
      <c r="E62" s="75" t="s">
        <v>108</v>
      </c>
      <c r="G62" s="69" t="s">
        <v>108</v>
      </c>
      <c r="I62" s="72" t="s">
        <v>125</v>
      </c>
      <c r="J62" s="38" t="str">
        <f t="shared" ref="J62:J73" si="0">CONCATENATE("ls_comm_param | grep ",I62,"; ")</f>
        <v xml:space="preserve">ls_comm_param | grep BAR_WDLG; </v>
      </c>
    </row>
    <row r="63" spans="1:10" ht="15" thickBot="1" x14ac:dyDescent="0.25">
      <c r="A63" s="70" t="s">
        <v>109</v>
      </c>
      <c r="C63" s="70" t="s">
        <v>109</v>
      </c>
      <c r="E63" s="70" t="s">
        <v>109</v>
      </c>
      <c r="G63" s="70" t="s">
        <v>109</v>
      </c>
      <c r="I63" s="72" t="s">
        <v>37</v>
      </c>
      <c r="J63" s="38" t="str">
        <f t="shared" si="0"/>
        <v xml:space="preserve">ls_comm_param | grep JAM_BRWK; </v>
      </c>
    </row>
    <row r="64" spans="1:10" ht="15" thickBot="1" x14ac:dyDescent="0.25">
      <c r="A64" s="70" t="s">
        <v>110</v>
      </c>
      <c r="C64" s="70" t="s">
        <v>110</v>
      </c>
      <c r="E64" s="70" t="s">
        <v>110</v>
      </c>
      <c r="G64" s="70" t="s">
        <v>110</v>
      </c>
      <c r="I64" s="72" t="s">
        <v>127</v>
      </c>
      <c r="J64" s="38" t="str">
        <f t="shared" si="0"/>
        <v xml:space="preserve">ls_comm_param | grep BAR_CHCH; </v>
      </c>
    </row>
    <row r="65" spans="1:10" ht="15" thickBot="1" x14ac:dyDescent="0.25">
      <c r="A65" s="70" t="s">
        <v>111</v>
      </c>
      <c r="C65" s="70" t="s">
        <v>111</v>
      </c>
      <c r="E65" s="70" t="s">
        <v>111</v>
      </c>
      <c r="G65" s="70" t="s">
        <v>111</v>
      </c>
      <c r="I65" s="73" t="s">
        <v>128</v>
      </c>
      <c r="J65" s="38" t="str">
        <f t="shared" si="0"/>
        <v xml:space="preserve">ls_comm_param | grep BAR_GRAZ; </v>
      </c>
    </row>
    <row r="66" spans="1:10" ht="30" x14ac:dyDescent="0.25">
      <c r="A66" s="71" t="s">
        <v>112</v>
      </c>
      <c r="C66" s="71" t="s">
        <v>112</v>
      </c>
      <c r="E66" s="76" t="s">
        <v>112</v>
      </c>
      <c r="G66" s="71" t="s">
        <v>112</v>
      </c>
      <c r="I66" s="72" t="s">
        <v>129</v>
      </c>
      <c r="J66" s="38" t="str">
        <f t="shared" si="0"/>
        <v xml:space="preserve">ls_comm_param | grep BAR_JOHN; </v>
      </c>
    </row>
    <row r="67" spans="1:10" ht="14.25" customHeight="1" x14ac:dyDescent="0.2">
      <c r="A67" s="72" t="s">
        <v>85</v>
      </c>
      <c r="C67" s="74" t="s">
        <v>137</v>
      </c>
      <c r="E67" s="73" t="s">
        <v>35</v>
      </c>
      <c r="G67" s="74" t="s">
        <v>145</v>
      </c>
      <c r="I67" s="73" t="s">
        <v>130</v>
      </c>
      <c r="J67" s="38" t="str">
        <f t="shared" si="0"/>
        <v xml:space="preserve">ls_comm_param | grep BAR_PHIL; </v>
      </c>
    </row>
    <row r="68" spans="1:10" x14ac:dyDescent="0.2">
      <c r="A68" s="73" t="s">
        <v>86</v>
      </c>
      <c r="C68" s="74" t="s">
        <v>104</v>
      </c>
      <c r="E68" s="72" t="s">
        <v>125</v>
      </c>
      <c r="G68" s="74" t="s">
        <v>146</v>
      </c>
      <c r="I68" s="72" t="s">
        <v>131</v>
      </c>
      <c r="J68" s="38" t="str">
        <f t="shared" si="0"/>
        <v xml:space="preserve">ls_comm_param | grep BAR_SPTN; </v>
      </c>
    </row>
    <row r="69" spans="1:10" x14ac:dyDescent="0.2">
      <c r="A69" s="72" t="s">
        <v>81</v>
      </c>
      <c r="C69" s="74" t="s">
        <v>85</v>
      </c>
      <c r="E69" s="72" t="s">
        <v>37</v>
      </c>
      <c r="G69" s="74" t="s">
        <v>147</v>
      </c>
      <c r="I69" s="72" t="s">
        <v>133</v>
      </c>
      <c r="J69" s="38" t="str">
        <f t="shared" si="0"/>
        <v xml:space="preserve">ls_comm_param | grep BAR_SECU; </v>
      </c>
    </row>
    <row r="70" spans="1:10" x14ac:dyDescent="0.2">
      <c r="A70" s="73" t="s">
        <v>41</v>
      </c>
      <c r="C70" s="74" t="s">
        <v>74</v>
      </c>
      <c r="E70" s="72" t="s">
        <v>127</v>
      </c>
      <c r="G70" s="74" t="s">
        <v>51</v>
      </c>
      <c r="I70" s="74" t="s">
        <v>145</v>
      </c>
      <c r="J70" s="38" t="str">
        <f t="shared" si="0"/>
        <v xml:space="preserve">ls_comm_param | grep BAR_SC31; </v>
      </c>
    </row>
    <row r="71" spans="1:10" x14ac:dyDescent="0.2">
      <c r="A71" s="72" t="s">
        <v>114</v>
      </c>
      <c r="C71" s="74" t="s">
        <v>110</v>
      </c>
      <c r="E71" s="73" t="s">
        <v>128</v>
      </c>
      <c r="I71" s="74" t="s">
        <v>146</v>
      </c>
      <c r="J71" s="38" t="str">
        <f t="shared" si="0"/>
        <v xml:space="preserve">ls_comm_param | grep BAR_BBRY; </v>
      </c>
    </row>
    <row r="72" spans="1:10" x14ac:dyDescent="0.2">
      <c r="A72" s="73" t="s">
        <v>87</v>
      </c>
      <c r="C72" s="74" t="s">
        <v>107</v>
      </c>
      <c r="E72" s="72" t="s">
        <v>129</v>
      </c>
      <c r="I72" s="74" t="s">
        <v>147</v>
      </c>
      <c r="J72" s="38" t="str">
        <f t="shared" si="0"/>
        <v xml:space="preserve">ls_comm_param | grep CAY_BBRY; </v>
      </c>
    </row>
    <row r="73" spans="1:10" x14ac:dyDescent="0.2">
      <c r="A73" s="72" t="s">
        <v>115</v>
      </c>
      <c r="C73" s="74" t="s">
        <v>138</v>
      </c>
      <c r="E73" s="73" t="s">
        <v>130</v>
      </c>
      <c r="I73" s="74" t="s">
        <v>51</v>
      </c>
      <c r="J73" s="38" t="str">
        <f t="shared" si="0"/>
        <v xml:space="preserve">ls_comm_param | grep JAM_EAST; </v>
      </c>
    </row>
    <row r="74" spans="1:10" x14ac:dyDescent="0.2">
      <c r="A74" s="73" t="s">
        <v>84</v>
      </c>
      <c r="C74" s="74" t="s">
        <v>139</v>
      </c>
      <c r="E74" s="72" t="s">
        <v>131</v>
      </c>
      <c r="I74" s="38"/>
    </row>
    <row r="75" spans="1:10" x14ac:dyDescent="0.2">
      <c r="A75" s="72" t="s">
        <v>88</v>
      </c>
      <c r="C75" s="74" t="s">
        <v>140</v>
      </c>
      <c r="E75" s="72" t="s">
        <v>133</v>
      </c>
      <c r="I75" s="38"/>
    </row>
    <row r="76" spans="1:10" x14ac:dyDescent="0.2">
      <c r="A76" s="73" t="s">
        <v>83</v>
      </c>
      <c r="C76" s="74" t="s">
        <v>111</v>
      </c>
      <c r="I76" s="38"/>
    </row>
    <row r="77" spans="1:10" x14ac:dyDescent="0.2">
      <c r="A77" s="72" t="s">
        <v>80</v>
      </c>
      <c r="C77" s="74" t="s">
        <v>109</v>
      </c>
      <c r="I77" s="38"/>
    </row>
    <row r="78" spans="1:10" x14ac:dyDescent="0.2">
      <c r="A78" s="73" t="s">
        <v>79</v>
      </c>
      <c r="C78" s="74" t="s">
        <v>141</v>
      </c>
      <c r="I78" s="38"/>
    </row>
    <row r="79" spans="1:10" x14ac:dyDescent="0.2">
      <c r="A79" s="72" t="s">
        <v>77</v>
      </c>
      <c r="C79" s="74" t="s">
        <v>41</v>
      </c>
      <c r="I79" s="38"/>
    </row>
    <row r="80" spans="1:10" x14ac:dyDescent="0.2">
      <c r="A80" s="73" t="s">
        <v>82</v>
      </c>
      <c r="C80" s="74" t="s">
        <v>71</v>
      </c>
      <c r="I80" s="38"/>
    </row>
    <row r="81" spans="1:9" x14ac:dyDescent="0.2">
      <c r="A81" s="72" t="s">
        <v>76</v>
      </c>
      <c r="C81" s="74" t="s">
        <v>69</v>
      </c>
      <c r="I81" s="38"/>
    </row>
    <row r="82" spans="1:9" x14ac:dyDescent="0.2">
      <c r="A82" s="73" t="s">
        <v>70</v>
      </c>
      <c r="C82" s="74" t="s">
        <v>86</v>
      </c>
      <c r="I82" s="38"/>
    </row>
    <row r="83" spans="1:9" x14ac:dyDescent="0.2">
      <c r="A83" s="72" t="s">
        <v>116</v>
      </c>
      <c r="C83" s="74" t="s">
        <v>75</v>
      </c>
      <c r="I83" s="38"/>
    </row>
    <row r="84" spans="1:9" x14ac:dyDescent="0.2">
      <c r="A84" s="73" t="s">
        <v>78</v>
      </c>
      <c r="C84" s="74" t="s">
        <v>142</v>
      </c>
      <c r="I84" s="38"/>
    </row>
    <row r="85" spans="1:9" x14ac:dyDescent="0.2">
      <c r="A85" s="72" t="s">
        <v>55</v>
      </c>
      <c r="C85" s="74" t="s">
        <v>143</v>
      </c>
    </row>
    <row r="86" spans="1:9" x14ac:dyDescent="0.2">
      <c r="A86" s="73" t="s">
        <v>75</v>
      </c>
      <c r="C86" s="74" t="s">
        <v>144</v>
      </c>
    </row>
    <row r="87" spans="1:9" x14ac:dyDescent="0.2">
      <c r="A87" s="72" t="s">
        <v>73</v>
      </c>
      <c r="C87" s="74" t="s">
        <v>120</v>
      </c>
    </row>
    <row r="88" spans="1:9" x14ac:dyDescent="0.2">
      <c r="A88" s="73" t="s">
        <v>91</v>
      </c>
      <c r="C88" s="74" t="s">
        <v>87</v>
      </c>
    </row>
    <row r="89" spans="1:9" x14ac:dyDescent="0.2">
      <c r="A89" s="72" t="s">
        <v>69</v>
      </c>
      <c r="C89" s="74" t="s">
        <v>98</v>
      </c>
    </row>
    <row r="90" spans="1:9" x14ac:dyDescent="0.2">
      <c r="A90" s="73" t="s">
        <v>74</v>
      </c>
      <c r="C90" s="74" t="s">
        <v>81</v>
      </c>
    </row>
    <row r="91" spans="1:9" x14ac:dyDescent="0.2">
      <c r="A91" s="72" t="s">
        <v>71</v>
      </c>
      <c r="C91" s="74" t="s">
        <v>135</v>
      </c>
    </row>
    <row r="92" spans="1:9" x14ac:dyDescent="0.2">
      <c r="A92" s="73" t="s">
        <v>97</v>
      </c>
      <c r="C92" s="74" t="s">
        <v>83</v>
      </c>
    </row>
    <row r="93" spans="1:9" x14ac:dyDescent="0.2">
      <c r="A93" s="72" t="s">
        <v>117</v>
      </c>
      <c r="C93" s="74" t="s">
        <v>80</v>
      </c>
    </row>
    <row r="94" spans="1:9" x14ac:dyDescent="0.2">
      <c r="A94" s="73" t="s">
        <v>99</v>
      </c>
      <c r="C94" s="74" t="s">
        <v>145</v>
      </c>
    </row>
    <row r="95" spans="1:9" x14ac:dyDescent="0.2">
      <c r="A95" s="72" t="s">
        <v>94</v>
      </c>
      <c r="C95" s="74" t="s">
        <v>32</v>
      </c>
    </row>
    <row r="96" spans="1:9" x14ac:dyDescent="0.2">
      <c r="A96" s="73" t="s">
        <v>61</v>
      </c>
      <c r="C96" s="74" t="s">
        <v>67</v>
      </c>
    </row>
    <row r="97" spans="1:3" x14ac:dyDescent="0.2">
      <c r="A97" s="72" t="s">
        <v>50</v>
      </c>
      <c r="C97" s="74" t="s">
        <v>76</v>
      </c>
    </row>
    <row r="98" spans="1:3" x14ac:dyDescent="0.2">
      <c r="A98" s="73" t="s">
        <v>38</v>
      </c>
      <c r="C98" s="74" t="s">
        <v>55</v>
      </c>
    </row>
    <row r="99" spans="1:3" x14ac:dyDescent="0.2">
      <c r="A99" s="72" t="s">
        <v>89</v>
      </c>
      <c r="C99" s="74" t="s">
        <v>57</v>
      </c>
    </row>
    <row r="100" spans="1:3" x14ac:dyDescent="0.2">
      <c r="A100" s="73" t="s">
        <v>34</v>
      </c>
      <c r="C100" s="74" t="s">
        <v>79</v>
      </c>
    </row>
    <row r="101" spans="1:3" x14ac:dyDescent="0.2">
      <c r="A101" s="72" t="s">
        <v>95</v>
      </c>
      <c r="C101" s="74" t="s">
        <v>146</v>
      </c>
    </row>
    <row r="102" spans="1:3" x14ac:dyDescent="0.2">
      <c r="A102" s="73" t="s">
        <v>93</v>
      </c>
      <c r="C102" s="74" t="s">
        <v>147</v>
      </c>
    </row>
    <row r="103" spans="1:3" x14ac:dyDescent="0.2">
      <c r="A103" s="72" t="s">
        <v>72</v>
      </c>
      <c r="C103" s="74" t="s">
        <v>56</v>
      </c>
    </row>
    <row r="104" spans="1:3" x14ac:dyDescent="0.2">
      <c r="A104" s="73" t="s">
        <v>92</v>
      </c>
      <c r="C104" s="74" t="s">
        <v>95</v>
      </c>
    </row>
    <row r="105" spans="1:3" x14ac:dyDescent="0.2">
      <c r="A105" s="72" t="s">
        <v>33</v>
      </c>
      <c r="C105" s="74" t="s">
        <v>51</v>
      </c>
    </row>
    <row r="106" spans="1:3" x14ac:dyDescent="0.2">
      <c r="A106" s="73" t="s">
        <v>48</v>
      </c>
      <c r="C106" s="74" t="s">
        <v>148</v>
      </c>
    </row>
    <row r="107" spans="1:3" x14ac:dyDescent="0.2">
      <c r="A107" s="72" t="s">
        <v>32</v>
      </c>
    </row>
    <row r="108" spans="1:3" x14ac:dyDescent="0.2">
      <c r="A108" s="73" t="s">
        <v>54</v>
      </c>
    </row>
    <row r="109" spans="1:3" x14ac:dyDescent="0.2">
      <c r="A109" s="72" t="s">
        <v>101</v>
      </c>
    </row>
    <row r="110" spans="1:3" x14ac:dyDescent="0.2">
      <c r="A110" s="73" t="s">
        <v>118</v>
      </c>
    </row>
    <row r="111" spans="1:3" x14ac:dyDescent="0.2">
      <c r="A111" s="72" t="s">
        <v>98</v>
      </c>
    </row>
    <row r="112" spans="1:3" x14ac:dyDescent="0.2">
      <c r="A112" s="73" t="s">
        <v>96</v>
      </c>
    </row>
    <row r="113" spans="1:1" x14ac:dyDescent="0.2">
      <c r="A113" s="72" t="s">
        <v>40</v>
      </c>
    </row>
    <row r="114" spans="1:1" x14ac:dyDescent="0.2">
      <c r="A114" s="73" t="s">
        <v>43</v>
      </c>
    </row>
    <row r="115" spans="1:1" x14ac:dyDescent="0.2">
      <c r="A115" s="72" t="s">
        <v>100</v>
      </c>
    </row>
    <row r="116" spans="1:1" x14ac:dyDescent="0.2">
      <c r="A116" s="73" t="s">
        <v>119</v>
      </c>
    </row>
    <row r="117" spans="1:1" x14ac:dyDescent="0.2">
      <c r="A117" s="72" t="s">
        <v>120</v>
      </c>
    </row>
    <row r="118" spans="1:1" x14ac:dyDescent="0.2">
      <c r="A118" s="73" t="s">
        <v>121</v>
      </c>
    </row>
    <row r="119" spans="1:1" x14ac:dyDescent="0.2">
      <c r="A119" s="72" t="s">
        <v>122</v>
      </c>
    </row>
    <row r="120" spans="1:1" x14ac:dyDescent="0.2">
      <c r="A120" s="73" t="s">
        <v>35</v>
      </c>
    </row>
    <row r="121" spans="1:1" x14ac:dyDescent="0.2">
      <c r="A121" s="72" t="s">
        <v>123</v>
      </c>
    </row>
    <row r="122" spans="1:1" x14ac:dyDescent="0.2">
      <c r="A122" s="73" t="s">
        <v>124</v>
      </c>
    </row>
    <row r="123" spans="1:1" x14ac:dyDescent="0.2">
      <c r="A123" s="72" t="s">
        <v>125</v>
      </c>
    </row>
    <row r="124" spans="1:1" x14ac:dyDescent="0.2">
      <c r="A124" s="73" t="s">
        <v>36</v>
      </c>
    </row>
    <row r="125" spans="1:1" x14ac:dyDescent="0.2">
      <c r="A125" s="72" t="s">
        <v>37</v>
      </c>
    </row>
    <row r="126" spans="1:1" x14ac:dyDescent="0.2">
      <c r="A126" s="73" t="s">
        <v>126</v>
      </c>
    </row>
    <row r="127" spans="1:1" x14ac:dyDescent="0.2">
      <c r="A127" s="72" t="s">
        <v>127</v>
      </c>
    </row>
    <row r="128" spans="1:1" x14ac:dyDescent="0.2">
      <c r="A128" s="73" t="s">
        <v>128</v>
      </c>
    </row>
    <row r="129" spans="1:1" x14ac:dyDescent="0.2">
      <c r="A129" s="72" t="s">
        <v>129</v>
      </c>
    </row>
    <row r="130" spans="1:1" x14ac:dyDescent="0.2">
      <c r="A130" s="73" t="s">
        <v>130</v>
      </c>
    </row>
    <row r="131" spans="1:1" x14ac:dyDescent="0.2">
      <c r="A131" s="72" t="s">
        <v>131</v>
      </c>
    </row>
    <row r="132" spans="1:1" x14ac:dyDescent="0.2">
      <c r="A132" s="73" t="s">
        <v>132</v>
      </c>
    </row>
    <row r="133" spans="1:1" x14ac:dyDescent="0.2">
      <c r="A133" s="72" t="s">
        <v>133</v>
      </c>
    </row>
    <row r="134" spans="1:1" x14ac:dyDescent="0.2">
      <c r="A134" s="73" t="s">
        <v>46</v>
      </c>
    </row>
    <row r="135" spans="1:1" x14ac:dyDescent="0.2">
      <c r="A135" s="72" t="s">
        <v>134</v>
      </c>
    </row>
    <row r="136" spans="1:1" x14ac:dyDescent="0.2">
      <c r="A136" s="73" t="s">
        <v>104</v>
      </c>
    </row>
    <row r="137" spans="1:1" x14ac:dyDescent="0.2">
      <c r="A137" s="72" t="s">
        <v>42</v>
      </c>
    </row>
    <row r="138" spans="1:1" x14ac:dyDescent="0.2">
      <c r="A138" s="73" t="s">
        <v>66</v>
      </c>
    </row>
    <row r="139" spans="1:1" x14ac:dyDescent="0.2">
      <c r="A139" s="72" t="s">
        <v>135</v>
      </c>
    </row>
    <row r="140" spans="1:1" x14ac:dyDescent="0.2">
      <c r="A140" s="73" t="s">
        <v>136</v>
      </c>
    </row>
  </sheetData>
  <conditionalFormatting sqref="A1:A140">
    <cfRule type="duplicateValues" dxfId="59" priority="6"/>
  </conditionalFormatting>
  <conditionalFormatting sqref="C1:C106">
    <cfRule type="duplicateValues" dxfId="58" priority="5"/>
  </conditionalFormatting>
  <conditionalFormatting sqref="G1:G70">
    <cfRule type="duplicateValues" dxfId="57" priority="35"/>
  </conditionalFormatting>
  <conditionalFormatting sqref="E1:E75">
    <cfRule type="duplicateValues" dxfId="56" priority="42"/>
  </conditionalFormatting>
  <conditionalFormatting sqref="I61:I69">
    <cfRule type="duplicateValues" dxfId="55" priority="2"/>
  </conditionalFormatting>
  <conditionalFormatting sqref="I70:I73">
    <cfRule type="duplicateValues" dxfId="54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39"/>
  <sheetViews>
    <sheetView topLeftCell="A29" zoomScale="90" zoomScaleNormal="90" workbookViewId="0">
      <selection activeCell="L61" sqref="L61"/>
    </sheetView>
  </sheetViews>
  <sheetFormatPr defaultColWidth="9" defaultRowHeight="12.75" x14ac:dyDescent="0.2"/>
  <cols>
    <col min="1" max="1" width="20.25" style="2" customWidth="1"/>
    <col min="2" max="2" width="23.875" style="2" customWidth="1"/>
    <col min="3" max="3" width="7.5" style="2" customWidth="1"/>
    <col min="4" max="8" width="11.875" style="2" customWidth="1"/>
    <col min="9" max="16384" width="9" style="2"/>
  </cols>
  <sheetData>
    <row r="1" spans="1:8" x14ac:dyDescent="0.2">
      <c r="A1" s="1" t="s">
        <v>10</v>
      </c>
    </row>
    <row r="2" spans="1:8" x14ac:dyDescent="0.2">
      <c r="A2" s="3" t="s">
        <v>11</v>
      </c>
      <c r="B2" s="4" t="s">
        <v>25</v>
      </c>
    </row>
    <row r="3" spans="1:8" x14ac:dyDescent="0.2">
      <c r="A3" s="5"/>
    </row>
    <row r="4" spans="1:8" x14ac:dyDescent="0.2">
      <c r="A4" s="6" t="s">
        <v>12</v>
      </c>
      <c r="B4" s="7"/>
    </row>
    <row r="5" spans="1:8" x14ac:dyDescent="0.2">
      <c r="A5" s="8" t="s">
        <v>13</v>
      </c>
    </row>
    <row r="6" spans="1:8" x14ac:dyDescent="0.2">
      <c r="A6" s="9" t="s">
        <v>14</v>
      </c>
      <c r="B6" s="2">
        <f>D14</f>
        <v>2507</v>
      </c>
      <c r="D6" s="14"/>
    </row>
    <row r="7" spans="1:8" x14ac:dyDescent="0.2">
      <c r="A7" s="9" t="s">
        <v>7</v>
      </c>
      <c r="B7" s="2">
        <f>E14</f>
        <v>1324</v>
      </c>
    </row>
    <row r="8" spans="1:8" x14ac:dyDescent="0.2">
      <c r="A8" s="9" t="s">
        <v>8</v>
      </c>
      <c r="B8" s="2">
        <f>F14</f>
        <v>0</v>
      </c>
      <c r="D8" s="14"/>
    </row>
    <row r="9" spans="1:8" x14ac:dyDescent="0.2">
      <c r="A9" s="9" t="s">
        <v>9</v>
      </c>
      <c r="B9" s="2">
        <f>G14</f>
        <v>428</v>
      </c>
      <c r="D9" s="14"/>
    </row>
    <row r="10" spans="1:8" x14ac:dyDescent="0.2">
      <c r="A10" s="9" t="s">
        <v>15</v>
      </c>
      <c r="B10" s="2">
        <f>H14</f>
        <v>0</v>
      </c>
    </row>
    <row r="11" spans="1:8" x14ac:dyDescent="0.2">
      <c r="A11" s="8" t="s">
        <v>16</v>
      </c>
      <c r="B11" s="2">
        <f>SUM(B6:B10)</f>
        <v>4259</v>
      </c>
    </row>
    <row r="12" spans="1:8" x14ac:dyDescent="0.2">
      <c r="D12" s="10">
        <f>D14/C14</f>
        <v>0.58863583000704389</v>
      </c>
      <c r="E12" s="10">
        <f>E14/C14</f>
        <v>0.31087109650152617</v>
      </c>
      <c r="F12" s="10">
        <f>F14/C14</f>
        <v>0</v>
      </c>
      <c r="G12" s="10">
        <f>G14/C14</f>
        <v>0.10049307349142991</v>
      </c>
      <c r="H12" s="10">
        <f>H14/C14</f>
        <v>0</v>
      </c>
    </row>
    <row r="13" spans="1:8" x14ac:dyDescent="0.2">
      <c r="B13" s="90" t="s">
        <v>17</v>
      </c>
      <c r="C13" s="90"/>
      <c r="D13" s="90"/>
      <c r="E13" s="90"/>
      <c r="F13" s="90"/>
      <c r="G13" s="90"/>
      <c r="H13" s="90"/>
    </row>
    <row r="14" spans="1:8" x14ac:dyDescent="0.2">
      <c r="B14" s="1" t="s">
        <v>16</v>
      </c>
      <c r="C14" s="11">
        <f>SUM(Table1[Total])</f>
        <v>4259</v>
      </c>
      <c r="D14" s="11">
        <f>SUM(Table1[Transactions 
Complete])</f>
        <v>2507</v>
      </c>
      <c r="E14" s="11">
        <f>SUM(Table1[Transactions 
Failed])</f>
        <v>1324</v>
      </c>
      <c r="F14" s="11">
        <f>SUM(Table1[Transactions 
In_Prog])</f>
        <v>0</v>
      </c>
      <c r="G14" s="11">
        <f>SUM(Table1[Transactions 
Timeout])</f>
        <v>428</v>
      </c>
      <c r="H14" s="11">
        <f>SUM(Table1[Transactions
Trans Fail])</f>
        <v>0</v>
      </c>
    </row>
    <row r="15" spans="1:8" ht="25.5" x14ac:dyDescent="0.2">
      <c r="B15" s="12" t="s">
        <v>18</v>
      </c>
      <c r="C15" s="12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  <c r="H15" s="13" t="s">
        <v>24</v>
      </c>
    </row>
    <row r="16" spans="1:8" x14ac:dyDescent="0.2">
      <c r="B16" s="21">
        <v>0</v>
      </c>
      <c r="C16" s="2">
        <f>'wass to fill'!L2</f>
        <v>125</v>
      </c>
      <c r="D16" s="2">
        <f>'wass to fill'!M2</f>
        <v>1</v>
      </c>
      <c r="E16" s="2">
        <f>'wass to fill'!N2</f>
        <v>0</v>
      </c>
      <c r="F16" s="2">
        <f>'wass to fill'!O2</f>
        <v>0</v>
      </c>
      <c r="G16" s="2">
        <f>'wass to fill'!P2</f>
        <v>124</v>
      </c>
      <c r="H16" s="2">
        <f>'wass to fill'!Q2</f>
        <v>0</v>
      </c>
    </row>
    <row r="17" spans="2:8" x14ac:dyDescent="0.2">
      <c r="B17" s="21">
        <v>4.1666666666666664E-2</v>
      </c>
      <c r="C17" s="2">
        <f>'wass to fill'!L3</f>
        <v>2</v>
      </c>
      <c r="D17" s="2">
        <f>'wass to fill'!M3</f>
        <v>2</v>
      </c>
      <c r="E17" s="2">
        <f>'wass to fill'!N3</f>
        <v>0</v>
      </c>
      <c r="F17" s="2">
        <f>'wass to fill'!O3</f>
        <v>0</v>
      </c>
      <c r="G17" s="2">
        <f>'wass to fill'!P3</f>
        <v>0</v>
      </c>
      <c r="H17" s="2">
        <f>'wass to fill'!Q3</f>
        <v>0</v>
      </c>
    </row>
    <row r="18" spans="2:8" x14ac:dyDescent="0.2">
      <c r="B18" s="21">
        <v>8.3333333333333329E-2</v>
      </c>
      <c r="C18" s="2">
        <f>'wass to fill'!L4</f>
        <v>3</v>
      </c>
      <c r="D18" s="2">
        <f>'wass to fill'!M4</f>
        <v>3</v>
      </c>
      <c r="E18" s="2">
        <f>'wass to fill'!N4</f>
        <v>0</v>
      </c>
      <c r="F18" s="2">
        <f>'wass to fill'!O4</f>
        <v>0</v>
      </c>
      <c r="G18" s="2">
        <f>'wass to fill'!P4</f>
        <v>0</v>
      </c>
      <c r="H18" s="2">
        <f>'wass to fill'!Q4</f>
        <v>0</v>
      </c>
    </row>
    <row r="19" spans="2:8" x14ac:dyDescent="0.2">
      <c r="B19" s="21">
        <v>0.125</v>
      </c>
      <c r="C19" s="2">
        <f>'wass to fill'!L5</f>
        <v>0</v>
      </c>
      <c r="D19" s="2">
        <f>'wass to fill'!M5</f>
        <v>0</v>
      </c>
      <c r="E19" s="2">
        <f>'wass to fill'!N5</f>
        <v>0</v>
      </c>
      <c r="F19" s="2">
        <f>'wass to fill'!O5</f>
        <v>0</v>
      </c>
      <c r="G19" s="2">
        <f>'wass to fill'!P5</f>
        <v>0</v>
      </c>
      <c r="H19" s="2">
        <f>'wass to fill'!Q5</f>
        <v>0</v>
      </c>
    </row>
    <row r="20" spans="2:8" x14ac:dyDescent="0.2">
      <c r="B20" s="21">
        <v>0.16666666666666666</v>
      </c>
      <c r="C20" s="2">
        <f>'wass to fill'!L6</f>
        <v>93</v>
      </c>
      <c r="D20" s="2">
        <f>'wass to fill'!M6</f>
        <v>4</v>
      </c>
      <c r="E20" s="2">
        <f>'wass to fill'!N6</f>
        <v>0</v>
      </c>
      <c r="F20" s="2">
        <f>'wass to fill'!O6</f>
        <v>0</v>
      </c>
      <c r="G20" s="2">
        <f>'wass to fill'!P6</f>
        <v>89</v>
      </c>
      <c r="H20" s="2">
        <f>'wass to fill'!Q6</f>
        <v>0</v>
      </c>
    </row>
    <row r="21" spans="2:8" x14ac:dyDescent="0.2">
      <c r="B21" s="21">
        <v>0.20833333333333334</v>
      </c>
      <c r="C21" s="2">
        <f>'wass to fill'!L7</f>
        <v>3</v>
      </c>
      <c r="D21" s="2">
        <f>'wass to fill'!M7</f>
        <v>3</v>
      </c>
      <c r="E21" s="2">
        <f>'wass to fill'!N7</f>
        <v>0</v>
      </c>
      <c r="F21" s="2">
        <f>'wass to fill'!O7</f>
        <v>0</v>
      </c>
      <c r="G21" s="2">
        <f>'wass to fill'!P7</f>
        <v>0</v>
      </c>
      <c r="H21" s="2">
        <f>'wass to fill'!Q7</f>
        <v>0</v>
      </c>
    </row>
    <row r="22" spans="2:8" x14ac:dyDescent="0.2">
      <c r="B22" s="21">
        <v>0.25</v>
      </c>
      <c r="C22" s="2">
        <f>'wass to fill'!L8</f>
        <v>101</v>
      </c>
      <c r="D22" s="2">
        <f>'wass to fill'!M8</f>
        <v>77</v>
      </c>
      <c r="E22" s="2">
        <f>'wass to fill'!N8</f>
        <v>24</v>
      </c>
      <c r="F22" s="2">
        <f>'wass to fill'!O8</f>
        <v>0</v>
      </c>
      <c r="G22" s="2">
        <f>'wass to fill'!P8</f>
        <v>0</v>
      </c>
      <c r="H22" s="2">
        <f>'wass to fill'!Q8</f>
        <v>0</v>
      </c>
    </row>
    <row r="23" spans="2:8" x14ac:dyDescent="0.2">
      <c r="B23" s="21">
        <v>0.29166666666666669</v>
      </c>
      <c r="C23" s="2">
        <f>'wass to fill'!L9</f>
        <v>119</v>
      </c>
      <c r="D23" s="2">
        <f>'wass to fill'!M9</f>
        <v>62</v>
      </c>
      <c r="E23" s="2">
        <f>'wass to fill'!N9</f>
        <v>8</v>
      </c>
      <c r="F23" s="2">
        <f>'wass to fill'!O9</f>
        <v>0</v>
      </c>
      <c r="G23" s="2">
        <f>'wass to fill'!P9</f>
        <v>49</v>
      </c>
      <c r="H23" s="2">
        <f>'wass to fill'!Q9</f>
        <v>0</v>
      </c>
    </row>
    <row r="24" spans="2:8" x14ac:dyDescent="0.2">
      <c r="B24" s="21">
        <v>0.33333333333333331</v>
      </c>
      <c r="C24" s="2">
        <f>'wass to fill'!L10</f>
        <v>124</v>
      </c>
      <c r="D24" s="2">
        <f>'wass to fill'!M10</f>
        <v>103</v>
      </c>
      <c r="E24" s="2">
        <f>'wass to fill'!N10</f>
        <v>21</v>
      </c>
      <c r="F24" s="2">
        <f>'wass to fill'!O10</f>
        <v>0</v>
      </c>
      <c r="G24" s="2">
        <f>'wass to fill'!P10</f>
        <v>0</v>
      </c>
      <c r="H24" s="2">
        <f>'wass to fill'!Q10</f>
        <v>0</v>
      </c>
    </row>
    <row r="25" spans="2:8" x14ac:dyDescent="0.2">
      <c r="B25" s="21">
        <v>0.375</v>
      </c>
      <c r="C25" s="2">
        <f>'wass to fill'!L11</f>
        <v>233</v>
      </c>
      <c r="D25" s="2">
        <f>'wass to fill'!M11</f>
        <v>208</v>
      </c>
      <c r="E25" s="2">
        <f>'wass to fill'!N11</f>
        <v>23</v>
      </c>
      <c r="F25" s="2">
        <f>'wass to fill'!O11</f>
        <v>0</v>
      </c>
      <c r="G25" s="2">
        <f>'wass to fill'!P11</f>
        <v>2</v>
      </c>
      <c r="H25" s="2">
        <f>'wass to fill'!Q11</f>
        <v>0</v>
      </c>
    </row>
    <row r="26" spans="2:8" x14ac:dyDescent="0.2">
      <c r="B26" s="21">
        <v>0.41666666666666669</v>
      </c>
      <c r="C26" s="2">
        <f>'wass to fill'!L12</f>
        <v>229</v>
      </c>
      <c r="D26" s="2">
        <f>'wass to fill'!M12</f>
        <v>200</v>
      </c>
      <c r="E26" s="2">
        <f>'wass to fill'!N12</f>
        <v>29</v>
      </c>
      <c r="F26" s="2">
        <f>'wass to fill'!O12</f>
        <v>0</v>
      </c>
      <c r="G26" s="2">
        <f>'wass to fill'!P12</f>
        <v>0</v>
      </c>
      <c r="H26" s="2">
        <f>'wass to fill'!Q12</f>
        <v>0</v>
      </c>
    </row>
    <row r="27" spans="2:8" x14ac:dyDescent="0.2">
      <c r="B27" s="21">
        <v>0.45833333333333331</v>
      </c>
      <c r="C27" s="2">
        <f>'wass to fill'!L13</f>
        <v>277</v>
      </c>
      <c r="D27" s="2">
        <f>'wass to fill'!M13</f>
        <v>227</v>
      </c>
      <c r="E27" s="2">
        <f>'wass to fill'!N13</f>
        <v>35</v>
      </c>
      <c r="F27" s="2">
        <f>'wass to fill'!O13</f>
        <v>0</v>
      </c>
      <c r="G27" s="2">
        <f>'wass to fill'!P13</f>
        <v>15</v>
      </c>
      <c r="H27" s="2">
        <f>'wass to fill'!Q13</f>
        <v>0</v>
      </c>
    </row>
    <row r="28" spans="2:8" x14ac:dyDescent="0.2">
      <c r="B28" s="21">
        <v>0.5</v>
      </c>
      <c r="C28" s="2">
        <f>'wass to fill'!L14</f>
        <v>305</v>
      </c>
      <c r="D28" s="2">
        <f>'wass to fill'!M14</f>
        <v>271</v>
      </c>
      <c r="E28" s="2">
        <f>'wass to fill'!N14</f>
        <v>34</v>
      </c>
      <c r="F28" s="2">
        <f>'wass to fill'!O14</f>
        <v>0</v>
      </c>
      <c r="G28" s="2">
        <f>'wass to fill'!P14</f>
        <v>0</v>
      </c>
      <c r="H28" s="2">
        <f>'wass to fill'!Q14</f>
        <v>0</v>
      </c>
    </row>
    <row r="29" spans="2:8" x14ac:dyDescent="0.2">
      <c r="B29" s="21">
        <v>0.54166666666666663</v>
      </c>
      <c r="C29" s="2">
        <f>'wass to fill'!L15</f>
        <v>262</v>
      </c>
      <c r="D29" s="2">
        <f>'wass to fill'!M15</f>
        <v>239</v>
      </c>
      <c r="E29" s="2">
        <f>'wass to fill'!N15</f>
        <v>22</v>
      </c>
      <c r="F29" s="2">
        <f>'wass to fill'!O15</f>
        <v>0</v>
      </c>
      <c r="G29" s="2">
        <f>'wass to fill'!P15</f>
        <v>1</v>
      </c>
      <c r="H29" s="2">
        <f>'wass to fill'!Q15</f>
        <v>0</v>
      </c>
    </row>
    <row r="30" spans="2:8" x14ac:dyDescent="0.2">
      <c r="B30" s="21">
        <v>0.58333333333333337</v>
      </c>
      <c r="C30" s="2">
        <f>'wass to fill'!L16</f>
        <v>420</v>
      </c>
      <c r="D30" s="2">
        <f>'wass to fill'!M16</f>
        <v>330</v>
      </c>
      <c r="E30" s="2">
        <f>'wass to fill'!N16</f>
        <v>72</v>
      </c>
      <c r="F30" s="2">
        <f>'wass to fill'!O16</f>
        <v>0</v>
      </c>
      <c r="G30" s="2">
        <f>'wass to fill'!P16</f>
        <v>18</v>
      </c>
      <c r="H30" s="2">
        <f>'wass to fill'!Q16</f>
        <v>0</v>
      </c>
    </row>
    <row r="31" spans="2:8" x14ac:dyDescent="0.2">
      <c r="B31" s="21">
        <v>0.625</v>
      </c>
      <c r="C31" s="2">
        <f>'wass to fill'!L17</f>
        <v>256</v>
      </c>
      <c r="D31" s="2">
        <f>'wass to fill'!M17</f>
        <v>226</v>
      </c>
      <c r="E31" s="2">
        <f>'wass to fill'!N17</f>
        <v>29</v>
      </c>
      <c r="F31" s="2">
        <f>'wass to fill'!O17</f>
        <v>0</v>
      </c>
      <c r="G31" s="2">
        <f>'wass to fill'!P17</f>
        <v>1</v>
      </c>
      <c r="H31" s="2">
        <f>'wass to fill'!Q17</f>
        <v>0</v>
      </c>
    </row>
    <row r="32" spans="2:8" x14ac:dyDescent="0.2">
      <c r="B32" s="21">
        <v>0.66666666666666663</v>
      </c>
      <c r="C32" s="2">
        <f>'wass to fill'!L18</f>
        <v>274</v>
      </c>
      <c r="D32" s="2">
        <f>'wass to fill'!M18</f>
        <v>158</v>
      </c>
      <c r="E32" s="2">
        <f>'wass to fill'!N18</f>
        <v>115</v>
      </c>
      <c r="F32" s="2">
        <f>'wass to fill'!O18</f>
        <v>0</v>
      </c>
      <c r="G32" s="2">
        <f>'wass to fill'!P18</f>
        <v>1</v>
      </c>
      <c r="H32" s="2">
        <f>'wass to fill'!Q18</f>
        <v>0</v>
      </c>
    </row>
    <row r="33" spans="2:8" x14ac:dyDescent="0.2">
      <c r="B33" s="21">
        <v>0.70833333333333337</v>
      </c>
      <c r="C33" s="2">
        <f>'wass to fill'!L19</f>
        <v>450</v>
      </c>
      <c r="D33" s="2">
        <f>'wass to fill'!M19</f>
        <v>140</v>
      </c>
      <c r="E33" s="2">
        <f>'wass to fill'!N19</f>
        <v>309</v>
      </c>
      <c r="F33" s="2">
        <f>'wass to fill'!O19</f>
        <v>0</v>
      </c>
      <c r="G33" s="2">
        <f>'wass to fill'!P19</f>
        <v>1</v>
      </c>
      <c r="H33" s="2">
        <f>'wass to fill'!Q19</f>
        <v>0</v>
      </c>
    </row>
    <row r="34" spans="2:8" x14ac:dyDescent="0.2">
      <c r="B34" s="21">
        <v>0.75</v>
      </c>
      <c r="C34" s="2">
        <f>'wass to fill'!L20</f>
        <v>458</v>
      </c>
      <c r="D34" s="2">
        <f>'wass to fill'!M20</f>
        <v>83</v>
      </c>
      <c r="E34" s="2">
        <f>'wass to fill'!N20</f>
        <v>374</v>
      </c>
      <c r="F34" s="2">
        <f>'wass to fill'!O20</f>
        <v>0</v>
      </c>
      <c r="G34" s="2">
        <f>'wass to fill'!P20</f>
        <v>1</v>
      </c>
      <c r="H34" s="2">
        <f>'wass to fill'!Q20</f>
        <v>0</v>
      </c>
    </row>
    <row r="35" spans="2:8" x14ac:dyDescent="0.2">
      <c r="B35" s="21">
        <v>0.79166666666666663</v>
      </c>
      <c r="C35" s="2">
        <f>'wass to fill'!L21</f>
        <v>263</v>
      </c>
      <c r="D35" s="2">
        <f>'wass to fill'!M21</f>
        <v>80</v>
      </c>
      <c r="E35" s="2">
        <f>'wass to fill'!N21</f>
        <v>183</v>
      </c>
      <c r="F35" s="2">
        <f>'wass to fill'!O21</f>
        <v>0</v>
      </c>
      <c r="G35" s="2">
        <f>'wass to fill'!P21</f>
        <v>0</v>
      </c>
      <c r="H35" s="2">
        <f>'wass to fill'!Q21</f>
        <v>0</v>
      </c>
    </row>
    <row r="36" spans="2:8" x14ac:dyDescent="0.2">
      <c r="B36" s="21">
        <v>0.83333333333333337</v>
      </c>
      <c r="C36" s="2">
        <f>'wass to fill'!L22</f>
        <v>121</v>
      </c>
      <c r="D36" s="2">
        <f>'wass to fill'!M22</f>
        <v>79</v>
      </c>
      <c r="E36" s="2">
        <f>'wass to fill'!N22</f>
        <v>40</v>
      </c>
      <c r="F36" s="2">
        <f>'wass to fill'!O22</f>
        <v>0</v>
      </c>
      <c r="G36" s="2">
        <f>'wass to fill'!P22</f>
        <v>2</v>
      </c>
      <c r="H36" s="2">
        <f>'wass to fill'!Q22</f>
        <v>0</v>
      </c>
    </row>
    <row r="37" spans="2:8" x14ac:dyDescent="0.2">
      <c r="B37" s="21">
        <v>0.875</v>
      </c>
      <c r="C37" s="2">
        <f>'wass to fill'!L23</f>
        <v>130</v>
      </c>
      <c r="D37" s="2">
        <f>'wass to fill'!M23</f>
        <v>4</v>
      </c>
      <c r="E37" s="2">
        <f>'wass to fill'!N23</f>
        <v>3</v>
      </c>
      <c r="F37" s="2">
        <f>'wass to fill'!O23</f>
        <v>0</v>
      </c>
      <c r="G37" s="2">
        <f>'wass to fill'!P23</f>
        <v>123</v>
      </c>
      <c r="H37" s="2">
        <f>'wass to fill'!Q23</f>
        <v>0</v>
      </c>
    </row>
    <row r="38" spans="2:8" x14ac:dyDescent="0.2">
      <c r="B38" s="21">
        <v>0.91666666666666663</v>
      </c>
      <c r="C38" s="2">
        <f>'wass to fill'!L24</f>
        <v>7</v>
      </c>
      <c r="D38" s="2">
        <f>'wass to fill'!M24</f>
        <v>5</v>
      </c>
      <c r="E38" s="2">
        <f>'wass to fill'!N24</f>
        <v>2</v>
      </c>
      <c r="F38" s="2">
        <f>'wass to fill'!O24</f>
        <v>0</v>
      </c>
      <c r="G38" s="2">
        <f>'wass to fill'!P24</f>
        <v>0</v>
      </c>
      <c r="H38" s="2">
        <f>'wass to fill'!Q24</f>
        <v>0</v>
      </c>
    </row>
    <row r="39" spans="2:8" x14ac:dyDescent="0.2">
      <c r="B39" s="21">
        <v>0.95833333333333337</v>
      </c>
      <c r="C39" s="2">
        <f>'wass to fill'!L25</f>
        <v>4</v>
      </c>
      <c r="D39" s="2">
        <f>'wass to fill'!M25</f>
        <v>2</v>
      </c>
      <c r="E39" s="2">
        <f>'wass to fill'!N25</f>
        <v>1</v>
      </c>
      <c r="F39" s="2">
        <f>'wass to fill'!O25</f>
        <v>0</v>
      </c>
      <c r="G39" s="2">
        <f>'wass to fill'!P25</f>
        <v>1</v>
      </c>
      <c r="H39" s="2">
        <f>'wass to fill'!Q25</f>
        <v>0</v>
      </c>
    </row>
  </sheetData>
  <mergeCells count="1">
    <mergeCell ref="B13:H1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X1429"/>
  <sheetViews>
    <sheetView tabSelected="1" zoomScaleNormal="100" workbookViewId="0">
      <selection activeCell="J21" sqref="J21"/>
    </sheetView>
  </sheetViews>
  <sheetFormatPr defaultColWidth="9" defaultRowHeight="12.75" x14ac:dyDescent="0.2"/>
  <cols>
    <col min="1" max="1" width="13.5" style="78" customWidth="1"/>
    <col min="2" max="2" width="3.875" style="2" customWidth="1"/>
    <col min="3" max="3" width="5.75" style="2" customWidth="1"/>
    <col min="4" max="4" width="6.75" style="2" bestFit="1" customWidth="1"/>
    <col min="5" max="5" width="9.75" style="2" bestFit="1" customWidth="1"/>
    <col min="6" max="6" width="7.125" style="2" bestFit="1" customWidth="1"/>
    <col min="7" max="7" width="8.75" style="2" bestFit="1" customWidth="1"/>
    <col min="8" max="8" width="8.875" style="2" bestFit="1" customWidth="1"/>
    <col min="9" max="9" width="10.375" style="2" bestFit="1" customWidth="1"/>
    <col min="10" max="10" width="17.75" style="30" bestFit="1" customWidth="1"/>
    <col min="11" max="11" width="2.625" style="2" bestFit="1" customWidth="1"/>
    <col min="12" max="12" width="6.75" style="2" bestFit="1" customWidth="1"/>
    <col min="13" max="13" width="9.75" style="2" bestFit="1" customWidth="1"/>
    <col min="14" max="14" width="7.125" style="2" bestFit="1" customWidth="1"/>
    <col min="15" max="15" width="8.75" style="2" bestFit="1" customWidth="1"/>
    <col min="16" max="16" width="8.875" style="2" bestFit="1" customWidth="1"/>
    <col min="17" max="17" width="10.375" style="2" bestFit="1" customWidth="1"/>
    <col min="18" max="16384" width="9" style="2"/>
  </cols>
  <sheetData>
    <row r="1" spans="1:50" ht="14.25" x14ac:dyDescent="0.2">
      <c r="A1" s="77" t="s">
        <v>149</v>
      </c>
      <c r="B1" s="24"/>
      <c r="C1" s="24"/>
      <c r="D1" s="24" t="s">
        <v>6</v>
      </c>
      <c r="E1" s="24"/>
      <c r="F1" s="24"/>
      <c r="G1" s="24"/>
      <c r="H1" s="24"/>
      <c r="K1" s="22"/>
      <c r="L1" s="22" t="s">
        <v>0</v>
      </c>
      <c r="M1" s="22" t="s">
        <v>1</v>
      </c>
      <c r="N1" s="22" t="s">
        <v>2</v>
      </c>
      <c r="O1" s="22" t="s">
        <v>3</v>
      </c>
      <c r="P1" s="23" t="s">
        <v>4</v>
      </c>
      <c r="Q1" s="22" t="s">
        <v>5</v>
      </c>
    </row>
    <row r="2" spans="1:50" x14ac:dyDescent="0.2">
      <c r="A2" s="78" t="s">
        <v>0</v>
      </c>
      <c r="B2" s="24"/>
      <c r="C2" s="24"/>
      <c r="D2" s="24" t="str">
        <f>A2</f>
        <v>TOTAL00</v>
      </c>
      <c r="E2" s="24" t="str">
        <f>A98</f>
        <v>COMPLETE00</v>
      </c>
      <c r="F2" s="24" t="str">
        <f>A194</f>
        <v>FAILED00</v>
      </c>
      <c r="G2" s="24" t="str">
        <f>A290</f>
        <v>IN_PROG00</v>
      </c>
      <c r="H2" s="24" t="str">
        <f>A386</f>
        <v>TIMEOUT00</v>
      </c>
      <c r="I2" s="2" t="str">
        <f>A482</f>
        <v>TRANS_FAIL00</v>
      </c>
      <c r="J2" s="31" t="str">
        <f>A578</f>
        <v>-- TOTALES 2018-11-09 --</v>
      </c>
      <c r="K2" s="22">
        <v>1</v>
      </c>
      <c r="L2" s="22">
        <f>A4</f>
        <v>125</v>
      </c>
      <c r="M2" s="22">
        <f t="shared" ref="M2:Q2" si="0">E4</f>
        <v>1</v>
      </c>
      <c r="N2" s="22">
        <f t="shared" si="0"/>
        <v>0</v>
      </c>
      <c r="O2" s="22">
        <f t="shared" si="0"/>
        <v>0</v>
      </c>
      <c r="P2" s="22">
        <f t="shared" si="0"/>
        <v>124</v>
      </c>
      <c r="Q2" s="22">
        <f t="shared" si="0"/>
        <v>0</v>
      </c>
    </row>
    <row r="3" spans="1:50" x14ac:dyDescent="0.2">
      <c r="A3" s="78" t="s">
        <v>150</v>
      </c>
      <c r="B3" s="24"/>
      <c r="C3" s="24"/>
      <c r="D3" s="24" t="str">
        <f>A3</f>
        <v>-------</v>
      </c>
      <c r="E3" s="24" t="str">
        <f>A99</f>
        <v>----------</v>
      </c>
      <c r="F3" s="24" t="str">
        <f>A195</f>
        <v>--------</v>
      </c>
      <c r="G3" s="24" t="str">
        <f>A291</f>
        <v>---------</v>
      </c>
      <c r="H3" s="24" t="str">
        <f>A387</f>
        <v>---------</v>
      </c>
      <c r="I3" s="2" t="str">
        <f>A483</f>
        <v>------------</v>
      </c>
      <c r="J3" s="30" t="str">
        <f>A579</f>
        <v>TOTAL</v>
      </c>
      <c r="K3" s="22">
        <v>2</v>
      </c>
      <c r="L3" s="22">
        <f>D8</f>
        <v>2</v>
      </c>
      <c r="M3" s="22">
        <f t="shared" ref="M3:Q3" si="1">E8</f>
        <v>2</v>
      </c>
      <c r="N3" s="22">
        <f t="shared" si="1"/>
        <v>0</v>
      </c>
      <c r="O3" s="22">
        <f t="shared" si="1"/>
        <v>0</v>
      </c>
      <c r="P3" s="22">
        <f t="shared" si="1"/>
        <v>0</v>
      </c>
      <c r="Q3" s="22">
        <f t="shared" si="1"/>
        <v>0</v>
      </c>
    </row>
    <row r="4" spans="1:50" x14ac:dyDescent="0.2">
      <c r="A4" s="78">
        <v>125</v>
      </c>
      <c r="B4" s="24"/>
      <c r="C4" s="24"/>
      <c r="D4" s="24">
        <f>A4</f>
        <v>125</v>
      </c>
      <c r="E4" s="24">
        <f>A100</f>
        <v>1</v>
      </c>
      <c r="F4" s="24">
        <f>A196</f>
        <v>0</v>
      </c>
      <c r="G4" s="24">
        <f>A292</f>
        <v>0</v>
      </c>
      <c r="H4" s="24">
        <f>A388</f>
        <v>124</v>
      </c>
      <c r="I4" s="2">
        <f>A484</f>
        <v>0</v>
      </c>
      <c r="J4" s="30" t="str">
        <f>A580</f>
        <v>-----</v>
      </c>
      <c r="K4" s="22">
        <v>3</v>
      </c>
      <c r="L4" s="22">
        <f>D12</f>
        <v>3</v>
      </c>
      <c r="M4" s="22">
        <f t="shared" ref="M4:Q4" si="2">E12</f>
        <v>3</v>
      </c>
      <c r="N4" s="22">
        <f t="shared" si="2"/>
        <v>0</v>
      </c>
      <c r="O4" s="22">
        <f t="shared" si="2"/>
        <v>0</v>
      </c>
      <c r="P4" s="22">
        <f t="shared" si="2"/>
        <v>0</v>
      </c>
      <c r="Q4" s="22">
        <f t="shared" si="2"/>
        <v>0</v>
      </c>
    </row>
    <row r="5" spans="1:50" x14ac:dyDescent="0.2">
      <c r="B5" s="24"/>
      <c r="C5" s="24"/>
      <c r="D5" s="24"/>
      <c r="E5" s="24"/>
      <c r="F5" s="24"/>
      <c r="G5" s="24"/>
      <c r="H5" s="24"/>
      <c r="J5" s="30">
        <f>A581</f>
        <v>4259</v>
      </c>
      <c r="K5" s="22">
        <v>4</v>
      </c>
      <c r="L5" s="22">
        <f>D16</f>
        <v>0</v>
      </c>
      <c r="M5" s="22">
        <f t="shared" ref="M5:Q5" si="3">E16</f>
        <v>0</v>
      </c>
      <c r="N5" s="22">
        <f t="shared" si="3"/>
        <v>0</v>
      </c>
      <c r="O5" s="22">
        <f t="shared" si="3"/>
        <v>0</v>
      </c>
      <c r="P5" s="22">
        <f t="shared" si="3"/>
        <v>0</v>
      </c>
      <c r="Q5" s="22">
        <f t="shared" si="3"/>
        <v>0</v>
      </c>
    </row>
    <row r="6" spans="1:50" x14ac:dyDescent="0.2">
      <c r="A6" s="78" t="s">
        <v>151</v>
      </c>
      <c r="B6" s="24"/>
      <c r="C6" s="24"/>
      <c r="D6" s="24" t="str">
        <f>A6</f>
        <v>TOTAL01</v>
      </c>
      <c r="E6" s="24" t="str">
        <f>A102</f>
        <v>COMPLETE01</v>
      </c>
      <c r="F6" s="24" t="str">
        <f>A198</f>
        <v>FAILED01</v>
      </c>
      <c r="G6" s="24" t="str">
        <f>A294</f>
        <v>IN_PROG01</v>
      </c>
      <c r="H6" s="24" t="str">
        <f>A390</f>
        <v>TIMEOUT01</v>
      </c>
      <c r="I6" s="2" t="str">
        <f>A486</f>
        <v>TRANS_FAIL01</v>
      </c>
      <c r="K6" s="22">
        <v>5</v>
      </c>
      <c r="L6" s="22">
        <f>D20</f>
        <v>93</v>
      </c>
      <c r="M6" s="22">
        <f t="shared" ref="M6:Q6" si="4">E20</f>
        <v>4</v>
      </c>
      <c r="N6" s="22">
        <f t="shared" si="4"/>
        <v>0</v>
      </c>
      <c r="O6" s="22">
        <f t="shared" si="4"/>
        <v>0</v>
      </c>
      <c r="P6" s="22">
        <f t="shared" si="4"/>
        <v>89</v>
      </c>
      <c r="Q6" s="22">
        <f t="shared" si="4"/>
        <v>0</v>
      </c>
    </row>
    <row r="7" spans="1:50" x14ac:dyDescent="0.2">
      <c r="A7" s="78" t="s">
        <v>150</v>
      </c>
      <c r="B7" s="24"/>
      <c r="C7" s="24"/>
      <c r="D7" s="24" t="str">
        <f>A7</f>
        <v>-------</v>
      </c>
      <c r="E7" s="24" t="str">
        <f>A103</f>
        <v>----------</v>
      </c>
      <c r="F7" s="24" t="str">
        <f>A199</f>
        <v>--------</v>
      </c>
      <c r="G7" s="24" t="str">
        <f>A295</f>
        <v>---------</v>
      </c>
      <c r="H7" s="24" t="str">
        <f>A391</f>
        <v>---------</v>
      </c>
      <c r="I7" s="2" t="str">
        <f>A487</f>
        <v>------------</v>
      </c>
      <c r="J7" s="30" t="str">
        <f>A583</f>
        <v>COMPLETE</v>
      </c>
      <c r="K7" s="22">
        <v>6</v>
      </c>
      <c r="L7" s="22">
        <f>D24</f>
        <v>3</v>
      </c>
      <c r="M7" s="22">
        <f t="shared" ref="M7:Q7" si="5">E24</f>
        <v>3</v>
      </c>
      <c r="N7" s="22">
        <f t="shared" si="5"/>
        <v>0</v>
      </c>
      <c r="O7" s="22">
        <f t="shared" si="5"/>
        <v>0</v>
      </c>
      <c r="P7" s="22">
        <f t="shared" si="5"/>
        <v>0</v>
      </c>
      <c r="Q7" s="22">
        <f t="shared" si="5"/>
        <v>0</v>
      </c>
    </row>
    <row r="8" spans="1:50" x14ac:dyDescent="0.2">
      <c r="A8" s="78">
        <v>2</v>
      </c>
      <c r="B8" s="24"/>
      <c r="C8" s="24"/>
      <c r="D8" s="24">
        <f>A8</f>
        <v>2</v>
      </c>
      <c r="E8" s="24">
        <f>A104</f>
        <v>2</v>
      </c>
      <c r="F8" s="24">
        <f>A200</f>
        <v>0</v>
      </c>
      <c r="G8" s="24">
        <f>A296</f>
        <v>0</v>
      </c>
      <c r="H8" s="24">
        <f>A392</f>
        <v>0</v>
      </c>
      <c r="I8" s="2">
        <f>A488</f>
        <v>0</v>
      </c>
      <c r="J8" s="30" t="str">
        <f>A584</f>
        <v>--------</v>
      </c>
      <c r="K8" s="22">
        <v>7</v>
      </c>
      <c r="L8" s="22">
        <f>D28</f>
        <v>101</v>
      </c>
      <c r="M8" s="22">
        <f t="shared" ref="M8:Q8" si="6">E28</f>
        <v>77</v>
      </c>
      <c r="N8" s="22">
        <f t="shared" si="6"/>
        <v>24</v>
      </c>
      <c r="O8" s="22">
        <f t="shared" si="6"/>
        <v>0</v>
      </c>
      <c r="P8" s="22">
        <f t="shared" si="6"/>
        <v>0</v>
      </c>
      <c r="Q8" s="22">
        <f t="shared" si="6"/>
        <v>0</v>
      </c>
    </row>
    <row r="9" spans="1:50" x14ac:dyDescent="0.2">
      <c r="B9" s="24"/>
      <c r="C9" s="24"/>
      <c r="D9" s="24"/>
      <c r="E9" s="24"/>
      <c r="F9" s="24"/>
      <c r="G9" s="24"/>
      <c r="H9" s="24"/>
      <c r="J9" s="30">
        <f>A585</f>
        <v>2507</v>
      </c>
      <c r="K9" s="22">
        <v>8</v>
      </c>
      <c r="L9" s="22">
        <f>D32</f>
        <v>119</v>
      </c>
      <c r="M9" s="22">
        <f t="shared" ref="M9:Q9" si="7">E32</f>
        <v>62</v>
      </c>
      <c r="N9" s="22">
        <f t="shared" si="7"/>
        <v>8</v>
      </c>
      <c r="O9" s="22">
        <f t="shared" si="7"/>
        <v>0</v>
      </c>
      <c r="P9" s="22">
        <f>H32</f>
        <v>49</v>
      </c>
      <c r="Q9" s="22">
        <f t="shared" si="7"/>
        <v>0</v>
      </c>
      <c r="AX9" s="2">
        <f>'wass to fill'!A:A</f>
        <v>0</v>
      </c>
    </row>
    <row r="10" spans="1:50" x14ac:dyDescent="0.2">
      <c r="A10" s="78" t="s">
        <v>152</v>
      </c>
      <c r="B10" s="24"/>
      <c r="C10" s="24"/>
      <c r="D10" s="24" t="str">
        <f>A10</f>
        <v>TOTAL02</v>
      </c>
      <c r="E10" s="24" t="str">
        <f>A106</f>
        <v>COMPLETE02</v>
      </c>
      <c r="F10" s="24" t="str">
        <f>A202</f>
        <v>FAILED02</v>
      </c>
      <c r="G10" s="24" t="str">
        <f>A298</f>
        <v>IN_PROG02</v>
      </c>
      <c r="H10" s="24" t="str">
        <f>A394</f>
        <v>TIMEOUT02</v>
      </c>
      <c r="I10" s="2" t="str">
        <f>A490</f>
        <v>TRANS_FAIL02</v>
      </c>
      <c r="K10" s="28">
        <v>9</v>
      </c>
      <c r="L10" s="28">
        <f>D36</f>
        <v>124</v>
      </c>
      <c r="M10" s="28">
        <f t="shared" ref="M10:Q10" si="8">E36</f>
        <v>103</v>
      </c>
      <c r="N10" s="28">
        <f t="shared" si="8"/>
        <v>21</v>
      </c>
      <c r="O10" s="28">
        <f t="shared" si="8"/>
        <v>0</v>
      </c>
      <c r="P10" s="28">
        <f t="shared" si="8"/>
        <v>0</v>
      </c>
      <c r="Q10" s="28">
        <f t="shared" si="8"/>
        <v>0</v>
      </c>
    </row>
    <row r="11" spans="1:50" x14ac:dyDescent="0.2">
      <c r="A11" s="78" t="s">
        <v>150</v>
      </c>
      <c r="B11" s="24"/>
      <c r="C11" s="24"/>
      <c r="D11" s="24" t="str">
        <f>A11</f>
        <v>-------</v>
      </c>
      <c r="E11" s="24" t="str">
        <f>A107</f>
        <v>----------</v>
      </c>
      <c r="F11" s="24" t="str">
        <f>A203</f>
        <v>--------</v>
      </c>
      <c r="G11" s="24" t="str">
        <f>A299</f>
        <v>---------</v>
      </c>
      <c r="H11" s="24" t="str">
        <f>A395</f>
        <v>---------</v>
      </c>
      <c r="I11" s="2" t="str">
        <f>A491</f>
        <v>------------</v>
      </c>
      <c r="J11" s="30" t="str">
        <f>A587</f>
        <v>FAILED</v>
      </c>
      <c r="K11" s="22">
        <v>10</v>
      </c>
      <c r="L11" s="22">
        <f>D40</f>
        <v>233</v>
      </c>
      <c r="M11" s="22">
        <f t="shared" ref="M11:Q11" si="9">E40</f>
        <v>208</v>
      </c>
      <c r="N11" s="22">
        <f t="shared" si="9"/>
        <v>23</v>
      </c>
      <c r="O11" s="22">
        <f t="shared" si="9"/>
        <v>0</v>
      </c>
      <c r="P11" s="22">
        <f t="shared" si="9"/>
        <v>2</v>
      </c>
      <c r="Q11" s="22">
        <f t="shared" si="9"/>
        <v>0</v>
      </c>
    </row>
    <row r="12" spans="1:50" x14ac:dyDescent="0.2">
      <c r="A12" s="78">
        <v>3</v>
      </c>
      <c r="B12" s="24"/>
      <c r="C12" s="24"/>
      <c r="D12" s="24">
        <f>A12</f>
        <v>3</v>
      </c>
      <c r="E12" s="24">
        <f>A108</f>
        <v>3</v>
      </c>
      <c r="F12" s="24">
        <f>A204</f>
        <v>0</v>
      </c>
      <c r="G12" s="24">
        <f>A300</f>
        <v>0</v>
      </c>
      <c r="H12" s="24">
        <f>A396</f>
        <v>0</v>
      </c>
      <c r="I12" s="2">
        <f>A492</f>
        <v>0</v>
      </c>
      <c r="J12" s="30" t="str">
        <f>A588</f>
        <v>------</v>
      </c>
      <c r="K12" s="22">
        <v>11</v>
      </c>
      <c r="L12" s="22">
        <f>D44</f>
        <v>229</v>
      </c>
      <c r="M12" s="22">
        <f t="shared" ref="M12:Q12" si="10">E44</f>
        <v>200</v>
      </c>
      <c r="N12" s="22">
        <f t="shared" si="10"/>
        <v>29</v>
      </c>
      <c r="O12" s="22">
        <f t="shared" si="10"/>
        <v>0</v>
      </c>
      <c r="P12" s="22">
        <f t="shared" si="10"/>
        <v>0</v>
      </c>
      <c r="Q12" s="22">
        <f t="shared" si="10"/>
        <v>0</v>
      </c>
    </row>
    <row r="13" spans="1:50" x14ac:dyDescent="0.2">
      <c r="B13" s="25"/>
      <c r="C13" s="25"/>
      <c r="D13" s="24"/>
      <c r="E13" s="24"/>
      <c r="F13" s="24"/>
      <c r="G13" s="24"/>
      <c r="H13" s="24"/>
      <c r="J13" s="30">
        <f>A589</f>
        <v>1324</v>
      </c>
      <c r="K13" s="22">
        <v>12</v>
      </c>
      <c r="L13" s="22">
        <f>D48</f>
        <v>277</v>
      </c>
      <c r="M13" s="22">
        <f t="shared" ref="M13:Q13" si="11">E48</f>
        <v>227</v>
      </c>
      <c r="N13" s="22">
        <f t="shared" si="11"/>
        <v>35</v>
      </c>
      <c r="O13" s="22">
        <f t="shared" si="11"/>
        <v>0</v>
      </c>
      <c r="P13" s="22">
        <f t="shared" si="11"/>
        <v>15</v>
      </c>
      <c r="Q13" s="22">
        <f t="shared" si="11"/>
        <v>0</v>
      </c>
    </row>
    <row r="14" spans="1:50" x14ac:dyDescent="0.2">
      <c r="A14" s="78" t="s">
        <v>153</v>
      </c>
      <c r="B14" s="25"/>
      <c r="C14" s="26"/>
      <c r="D14" s="24" t="str">
        <f>A14</f>
        <v>TOTAL03</v>
      </c>
      <c r="E14" s="24" t="str">
        <f>A110</f>
        <v>COMPLETE03</v>
      </c>
      <c r="F14" s="24" t="str">
        <f>A206</f>
        <v>FAILED03</v>
      </c>
      <c r="G14" s="24" t="str">
        <f>A302</f>
        <v>IN_PROG03</v>
      </c>
      <c r="H14" s="24" t="str">
        <f>A398</f>
        <v>TIMEOUT03</v>
      </c>
      <c r="I14" s="2" t="str">
        <f>A494</f>
        <v>TRANS_FAIL03</v>
      </c>
      <c r="K14" s="22">
        <v>13</v>
      </c>
      <c r="L14" s="22">
        <f>D52</f>
        <v>305</v>
      </c>
      <c r="M14" s="22">
        <f t="shared" ref="M14:Q14" si="12">E52</f>
        <v>271</v>
      </c>
      <c r="N14" s="22">
        <f t="shared" si="12"/>
        <v>34</v>
      </c>
      <c r="O14" s="22">
        <f t="shared" si="12"/>
        <v>0</v>
      </c>
      <c r="P14" s="22">
        <f t="shared" si="12"/>
        <v>0</v>
      </c>
      <c r="Q14" s="22">
        <f t="shared" si="12"/>
        <v>0</v>
      </c>
    </row>
    <row r="15" spans="1:50" x14ac:dyDescent="0.2">
      <c r="A15" s="78" t="s">
        <v>150</v>
      </c>
      <c r="B15" s="25"/>
      <c r="C15" s="25"/>
      <c r="D15" s="24" t="str">
        <f>A15</f>
        <v>-------</v>
      </c>
      <c r="E15" s="24" t="str">
        <f>A111</f>
        <v>----------</v>
      </c>
      <c r="F15" s="24" t="str">
        <f>A207</f>
        <v>--------</v>
      </c>
      <c r="G15" s="24" t="str">
        <f>A303</f>
        <v>---------</v>
      </c>
      <c r="H15" s="24" t="str">
        <f>A399</f>
        <v>---------</v>
      </c>
      <c r="I15" s="2" t="str">
        <f>A495</f>
        <v>------------</v>
      </c>
      <c r="J15" s="30" t="str">
        <f>A591</f>
        <v>IN_PROG</v>
      </c>
      <c r="K15" s="22">
        <v>14</v>
      </c>
      <c r="L15" s="22">
        <f>D56</f>
        <v>262</v>
      </c>
      <c r="M15" s="22">
        <f t="shared" ref="M15:Q15" si="13">E56</f>
        <v>239</v>
      </c>
      <c r="N15" s="22">
        <f t="shared" si="13"/>
        <v>22</v>
      </c>
      <c r="O15" s="22">
        <f t="shared" si="13"/>
        <v>0</v>
      </c>
      <c r="P15" s="22">
        <f t="shared" si="13"/>
        <v>1</v>
      </c>
      <c r="Q15" s="22">
        <f t="shared" si="13"/>
        <v>0</v>
      </c>
    </row>
    <row r="16" spans="1:50" x14ac:dyDescent="0.2">
      <c r="A16" s="78">
        <v>0</v>
      </c>
      <c r="B16" s="24"/>
      <c r="C16" s="24"/>
      <c r="D16" s="24">
        <f>A16</f>
        <v>0</v>
      </c>
      <c r="E16" s="24">
        <f>A112</f>
        <v>0</v>
      </c>
      <c r="F16" s="24">
        <f>A208</f>
        <v>0</v>
      </c>
      <c r="G16" s="24">
        <f>A304</f>
        <v>0</v>
      </c>
      <c r="H16" s="24">
        <f>A400</f>
        <v>0</v>
      </c>
      <c r="I16" s="2">
        <f>A496</f>
        <v>0</v>
      </c>
      <c r="J16" s="30" t="str">
        <f>A592</f>
        <v>-------</v>
      </c>
      <c r="K16" s="22">
        <v>15</v>
      </c>
      <c r="L16" s="22">
        <f>D60</f>
        <v>420</v>
      </c>
      <c r="M16" s="22">
        <f t="shared" ref="M16:Q16" si="14">E60</f>
        <v>330</v>
      </c>
      <c r="N16" s="22">
        <f t="shared" si="14"/>
        <v>72</v>
      </c>
      <c r="O16" s="22">
        <f t="shared" si="14"/>
        <v>0</v>
      </c>
      <c r="P16" s="22">
        <f t="shared" si="14"/>
        <v>18</v>
      </c>
      <c r="Q16" s="22">
        <f t="shared" si="14"/>
        <v>0</v>
      </c>
    </row>
    <row r="17" spans="1:17" x14ac:dyDescent="0.2">
      <c r="D17" s="24"/>
      <c r="F17" s="24"/>
      <c r="G17" s="24"/>
      <c r="J17" s="30">
        <f>A593</f>
        <v>0</v>
      </c>
      <c r="K17" s="22">
        <v>16</v>
      </c>
      <c r="L17" s="22">
        <f>D64</f>
        <v>256</v>
      </c>
      <c r="M17" s="22">
        <f t="shared" ref="M17:Q17" si="15">E64</f>
        <v>226</v>
      </c>
      <c r="N17" s="22">
        <f t="shared" si="15"/>
        <v>29</v>
      </c>
      <c r="O17" s="22">
        <f t="shared" si="15"/>
        <v>0</v>
      </c>
      <c r="P17" s="22">
        <f t="shared" si="15"/>
        <v>1</v>
      </c>
      <c r="Q17" s="22">
        <f t="shared" si="15"/>
        <v>0</v>
      </c>
    </row>
    <row r="18" spans="1:17" x14ac:dyDescent="0.2">
      <c r="A18" s="78" t="s">
        <v>154</v>
      </c>
      <c r="D18" s="24" t="str">
        <f>A18</f>
        <v>TOTAL04</v>
      </c>
      <c r="E18" s="2" t="str">
        <f>A114</f>
        <v>COMPLETE04</v>
      </c>
      <c r="F18" s="24" t="str">
        <f>A210</f>
        <v>FAILED04</v>
      </c>
      <c r="G18" s="24" t="str">
        <f>A306</f>
        <v>IN_PROG04</v>
      </c>
      <c r="H18" s="2" t="str">
        <f>A402</f>
        <v>TIMEOUT04</v>
      </c>
      <c r="I18" s="2" t="str">
        <f>A498</f>
        <v>TRANS_FAIL04</v>
      </c>
      <c r="K18" s="22">
        <v>17</v>
      </c>
      <c r="L18" s="22">
        <f>D68</f>
        <v>274</v>
      </c>
      <c r="M18" s="22">
        <f t="shared" ref="M18:Q18" si="16">E68</f>
        <v>158</v>
      </c>
      <c r="N18" s="22">
        <f t="shared" si="16"/>
        <v>115</v>
      </c>
      <c r="O18" s="22">
        <f t="shared" si="16"/>
        <v>0</v>
      </c>
      <c r="P18" s="22">
        <f t="shared" si="16"/>
        <v>1</v>
      </c>
      <c r="Q18" s="22">
        <f t="shared" si="16"/>
        <v>0</v>
      </c>
    </row>
    <row r="19" spans="1:17" x14ac:dyDescent="0.2">
      <c r="A19" s="78" t="s">
        <v>150</v>
      </c>
      <c r="D19" s="24" t="str">
        <f>A19</f>
        <v>-------</v>
      </c>
      <c r="E19" s="2" t="str">
        <f>A115</f>
        <v>----------</v>
      </c>
      <c r="F19" s="24" t="str">
        <f>A211</f>
        <v>--------</v>
      </c>
      <c r="G19" s="24" t="str">
        <f>A307</f>
        <v>---------</v>
      </c>
      <c r="H19" s="2" t="str">
        <f>A403</f>
        <v>---------</v>
      </c>
      <c r="I19" s="2" t="str">
        <f>A499</f>
        <v>------------</v>
      </c>
      <c r="J19" s="30" t="str">
        <f>A595</f>
        <v>TIMEOUT</v>
      </c>
      <c r="K19" s="22">
        <v>18</v>
      </c>
      <c r="L19" s="22">
        <f>D72</f>
        <v>450</v>
      </c>
      <c r="M19" s="22">
        <f t="shared" ref="M19:Q19" si="17">E72</f>
        <v>140</v>
      </c>
      <c r="N19" s="22">
        <f t="shared" si="17"/>
        <v>309</v>
      </c>
      <c r="O19" s="22">
        <f t="shared" si="17"/>
        <v>0</v>
      </c>
      <c r="P19" s="22">
        <f t="shared" si="17"/>
        <v>1</v>
      </c>
      <c r="Q19" s="22">
        <f t="shared" si="17"/>
        <v>0</v>
      </c>
    </row>
    <row r="20" spans="1:17" x14ac:dyDescent="0.2">
      <c r="A20" s="78">
        <v>93</v>
      </c>
      <c r="D20" s="24">
        <f>A20</f>
        <v>93</v>
      </c>
      <c r="E20" s="2">
        <f>A116</f>
        <v>4</v>
      </c>
      <c r="F20" s="24">
        <f>A212</f>
        <v>0</v>
      </c>
      <c r="G20" s="2">
        <f>A308</f>
        <v>0</v>
      </c>
      <c r="H20" s="2">
        <f>A404</f>
        <v>89</v>
      </c>
      <c r="I20" s="2">
        <f>A500</f>
        <v>0</v>
      </c>
      <c r="J20" s="30" t="str">
        <f>A596</f>
        <v>-------</v>
      </c>
      <c r="K20" s="22">
        <v>19</v>
      </c>
      <c r="L20" s="22">
        <f>D76</f>
        <v>458</v>
      </c>
      <c r="M20" s="22">
        <f t="shared" ref="M20:Q20" si="18">E76</f>
        <v>83</v>
      </c>
      <c r="N20" s="22">
        <f t="shared" si="18"/>
        <v>374</v>
      </c>
      <c r="O20" s="22">
        <f t="shared" si="18"/>
        <v>0</v>
      </c>
      <c r="P20" s="22">
        <f t="shared" si="18"/>
        <v>1</v>
      </c>
      <c r="Q20" s="22">
        <f t="shared" si="18"/>
        <v>0</v>
      </c>
    </row>
    <row r="21" spans="1:17" x14ac:dyDescent="0.2">
      <c r="D21" s="24"/>
      <c r="J21" s="30">
        <f>A597</f>
        <v>428</v>
      </c>
      <c r="K21" s="22">
        <v>20</v>
      </c>
      <c r="L21" s="22">
        <f>D80</f>
        <v>263</v>
      </c>
      <c r="M21" s="22">
        <f t="shared" ref="M21:Q21" si="19">E80</f>
        <v>80</v>
      </c>
      <c r="N21" s="22">
        <f t="shared" si="19"/>
        <v>183</v>
      </c>
      <c r="O21" s="22">
        <f t="shared" si="19"/>
        <v>0</v>
      </c>
      <c r="P21" s="22">
        <f t="shared" si="19"/>
        <v>0</v>
      </c>
      <c r="Q21" s="22">
        <f t="shared" si="19"/>
        <v>0</v>
      </c>
    </row>
    <row r="22" spans="1:17" x14ac:dyDescent="0.2">
      <c r="A22" s="78" t="s">
        <v>155</v>
      </c>
      <c r="D22" s="2" t="str">
        <f>A22</f>
        <v>TOTAL05</v>
      </c>
      <c r="E22" s="2" t="str">
        <f>A118</f>
        <v>COMPLETE05</v>
      </c>
      <c r="F22" s="2" t="str">
        <f>A214</f>
        <v>FAILED05</v>
      </c>
      <c r="G22" s="2" t="str">
        <f>A310</f>
        <v>IN_PROG05</v>
      </c>
      <c r="H22" s="2" t="str">
        <f>A406</f>
        <v>TIMEOUT05</v>
      </c>
      <c r="I22" s="2" t="str">
        <f>A502</f>
        <v>TRANS_FAIL05</v>
      </c>
      <c r="J22" s="32"/>
      <c r="K22" s="22">
        <v>21</v>
      </c>
      <c r="L22" s="22">
        <f>D84</f>
        <v>121</v>
      </c>
      <c r="M22" s="22">
        <f t="shared" ref="M22:Q22" si="20">E84</f>
        <v>79</v>
      </c>
      <c r="N22" s="22">
        <f t="shared" si="20"/>
        <v>40</v>
      </c>
      <c r="O22" s="22">
        <f t="shared" si="20"/>
        <v>0</v>
      </c>
      <c r="P22" s="22">
        <f t="shared" si="20"/>
        <v>2</v>
      </c>
      <c r="Q22" s="22">
        <f t="shared" si="20"/>
        <v>0</v>
      </c>
    </row>
    <row r="23" spans="1:17" x14ac:dyDescent="0.2">
      <c r="A23" s="78" t="s">
        <v>150</v>
      </c>
      <c r="D23" s="2" t="str">
        <f>A23</f>
        <v>-------</v>
      </c>
      <c r="E23" s="2" t="str">
        <f>A119</f>
        <v>----------</v>
      </c>
      <c r="F23" s="2" t="str">
        <f>A215</f>
        <v>--------</v>
      </c>
      <c r="G23" s="2" t="str">
        <f>A311</f>
        <v>---------</v>
      </c>
      <c r="H23" s="2" t="str">
        <f>A407</f>
        <v>---------</v>
      </c>
      <c r="I23" s="2" t="str">
        <f>A503</f>
        <v>------------</v>
      </c>
      <c r="J23" s="30" t="str">
        <f>A599</f>
        <v>TRANS_FAIL</v>
      </c>
      <c r="K23" s="22">
        <v>22</v>
      </c>
      <c r="L23" s="22">
        <f>D88</f>
        <v>130</v>
      </c>
      <c r="M23" s="22">
        <f t="shared" ref="M23:Q23" si="21">E88</f>
        <v>4</v>
      </c>
      <c r="N23" s="22">
        <f t="shared" si="21"/>
        <v>3</v>
      </c>
      <c r="O23" s="22">
        <f t="shared" si="21"/>
        <v>0</v>
      </c>
      <c r="P23" s="22">
        <f t="shared" si="21"/>
        <v>123</v>
      </c>
      <c r="Q23" s="22">
        <f t="shared" si="21"/>
        <v>0</v>
      </c>
    </row>
    <row r="24" spans="1:17" x14ac:dyDescent="0.2">
      <c r="A24" s="78">
        <v>3</v>
      </c>
      <c r="D24" s="2">
        <f>A24</f>
        <v>3</v>
      </c>
      <c r="E24" s="2">
        <f>A120</f>
        <v>3</v>
      </c>
      <c r="F24" s="2">
        <f>A216</f>
        <v>0</v>
      </c>
      <c r="G24" s="2">
        <f>A312</f>
        <v>0</v>
      </c>
      <c r="H24" s="2">
        <f>A408</f>
        <v>0</v>
      </c>
      <c r="I24" s="2">
        <f>A504</f>
        <v>0</v>
      </c>
      <c r="J24" s="30" t="str">
        <f>A600</f>
        <v>----------</v>
      </c>
      <c r="K24" s="22">
        <v>23</v>
      </c>
      <c r="L24" s="22">
        <f>D92</f>
        <v>7</v>
      </c>
      <c r="M24" s="22">
        <f t="shared" ref="M24:Q24" si="22">E92</f>
        <v>5</v>
      </c>
      <c r="N24" s="22">
        <f t="shared" si="22"/>
        <v>2</v>
      </c>
      <c r="O24" s="22">
        <f t="shared" si="22"/>
        <v>0</v>
      </c>
      <c r="P24" s="22">
        <f t="shared" si="22"/>
        <v>0</v>
      </c>
      <c r="Q24" s="22">
        <f t="shared" si="22"/>
        <v>0</v>
      </c>
    </row>
    <row r="25" spans="1:17" x14ac:dyDescent="0.2">
      <c r="J25" s="30">
        <f>A601</f>
        <v>0</v>
      </c>
      <c r="K25" s="22">
        <v>24</v>
      </c>
      <c r="L25" s="22">
        <f>D96</f>
        <v>4</v>
      </c>
      <c r="M25" s="22">
        <f t="shared" ref="M25:Q25" si="23">E96</f>
        <v>2</v>
      </c>
      <c r="N25" s="22">
        <f t="shared" si="23"/>
        <v>1</v>
      </c>
      <c r="O25" s="22">
        <f t="shared" si="23"/>
        <v>0</v>
      </c>
      <c r="P25" s="22">
        <f t="shared" si="23"/>
        <v>1</v>
      </c>
      <c r="Q25" s="22">
        <f t="shared" si="23"/>
        <v>0</v>
      </c>
    </row>
    <row r="26" spans="1:17" x14ac:dyDescent="0.2">
      <c r="A26" s="78" t="s">
        <v>156</v>
      </c>
      <c r="D26" s="2" t="str">
        <f>A26</f>
        <v>TOTAL06</v>
      </c>
      <c r="E26" s="2" t="str">
        <f>A122</f>
        <v>COMPLETE06</v>
      </c>
      <c r="F26" s="2" t="str">
        <f>A218</f>
        <v>FAILED06</v>
      </c>
      <c r="G26" s="2" t="str">
        <f>A314</f>
        <v>IN_PROG06</v>
      </c>
      <c r="H26" s="2" t="str">
        <f>A410</f>
        <v>TIMEOUT06</v>
      </c>
      <c r="I26" s="2" t="str">
        <f>A506</f>
        <v>TRANS_FAIL06</v>
      </c>
    </row>
    <row r="27" spans="1:17" x14ac:dyDescent="0.2">
      <c r="A27" s="78" t="s">
        <v>150</v>
      </c>
      <c r="D27" s="2" t="str">
        <f>A27</f>
        <v>-------</v>
      </c>
      <c r="E27" s="2" t="str">
        <f>A123</f>
        <v>----------</v>
      </c>
      <c r="F27" s="2" t="str">
        <f>A219</f>
        <v>--------</v>
      </c>
      <c r="G27" s="2" t="str">
        <f>A315</f>
        <v>---------</v>
      </c>
      <c r="H27" s="2" t="str">
        <f>A411</f>
        <v>---------</v>
      </c>
      <c r="I27" s="2" t="str">
        <f>A507</f>
        <v>------------</v>
      </c>
    </row>
    <row r="28" spans="1:17" x14ac:dyDescent="0.2">
      <c r="A28" s="78">
        <v>101</v>
      </c>
      <c r="D28" s="2">
        <f>A28</f>
        <v>101</v>
      </c>
      <c r="E28" s="2">
        <f>A124</f>
        <v>77</v>
      </c>
      <c r="F28" s="2">
        <f>A220</f>
        <v>24</v>
      </c>
      <c r="G28" s="2">
        <f>A316</f>
        <v>0</v>
      </c>
      <c r="H28" s="2">
        <f>A412</f>
        <v>0</v>
      </c>
      <c r="I28" s="2">
        <f>A508</f>
        <v>0</v>
      </c>
    </row>
    <row r="30" spans="1:17" x14ac:dyDescent="0.2">
      <c r="A30" s="78" t="s">
        <v>157</v>
      </c>
      <c r="D30" s="2" t="str">
        <f>A30</f>
        <v>TOTAL07</v>
      </c>
      <c r="E30" s="2" t="str">
        <f>A126</f>
        <v>COMPLETE07</v>
      </c>
      <c r="F30" s="2" t="str">
        <f>A222</f>
        <v>FAILED07</v>
      </c>
      <c r="G30" s="2" t="str">
        <f>A318</f>
        <v>IN_PROG07</v>
      </c>
      <c r="H30" s="2" t="str">
        <f>A414</f>
        <v>TIMEOUT07</v>
      </c>
      <c r="I30" s="2" t="str">
        <f>A510</f>
        <v>TRANS_FAIL07</v>
      </c>
    </row>
    <row r="31" spans="1:17" x14ac:dyDescent="0.2">
      <c r="A31" s="78" t="s">
        <v>150</v>
      </c>
      <c r="D31" s="2" t="str">
        <f>A31</f>
        <v>-------</v>
      </c>
      <c r="E31" s="2" t="str">
        <f>A127</f>
        <v>----------</v>
      </c>
      <c r="F31" s="2" t="str">
        <f>A223</f>
        <v>--------</v>
      </c>
      <c r="G31" s="2" t="str">
        <f>A319</f>
        <v>---------</v>
      </c>
      <c r="H31" s="2" t="str">
        <f>A415</f>
        <v>---------</v>
      </c>
      <c r="I31" s="2" t="str">
        <f>A511</f>
        <v>------------</v>
      </c>
    </row>
    <row r="32" spans="1:17" x14ac:dyDescent="0.2">
      <c r="A32" s="78">
        <v>119</v>
      </c>
      <c r="D32" s="2">
        <f>A32</f>
        <v>119</v>
      </c>
      <c r="E32" s="2">
        <f>A128</f>
        <v>62</v>
      </c>
      <c r="F32" s="2">
        <f>A224</f>
        <v>8</v>
      </c>
      <c r="G32" s="2">
        <f>A320</f>
        <v>0</v>
      </c>
      <c r="H32" s="2">
        <f>A416</f>
        <v>49</v>
      </c>
      <c r="I32" s="2">
        <f>A512</f>
        <v>0</v>
      </c>
    </row>
    <row r="34" spans="1:9" x14ac:dyDescent="0.2">
      <c r="A34" s="78" t="s">
        <v>158</v>
      </c>
      <c r="D34" s="2" t="str">
        <f>A34</f>
        <v>TOTAL08</v>
      </c>
      <c r="E34" s="2" t="str">
        <f>A130</f>
        <v>COMPLETE08</v>
      </c>
      <c r="F34" s="2" t="str">
        <f>A226</f>
        <v>FAILED08</v>
      </c>
      <c r="G34" s="2" t="str">
        <f>A322</f>
        <v>IN_PROG08</v>
      </c>
      <c r="H34" s="2" t="str">
        <f>A418</f>
        <v>TIMEOUT08</v>
      </c>
      <c r="I34" s="2" t="str">
        <f>A514</f>
        <v>TRANS_FAIL08</v>
      </c>
    </row>
    <row r="35" spans="1:9" x14ac:dyDescent="0.2">
      <c r="A35" s="78" t="s">
        <v>150</v>
      </c>
      <c r="D35" s="2" t="str">
        <f>A35</f>
        <v>-------</v>
      </c>
      <c r="E35" s="2" t="str">
        <f>A131</f>
        <v>----------</v>
      </c>
      <c r="F35" s="2" t="str">
        <f>A227</f>
        <v>--------</v>
      </c>
      <c r="G35" s="2" t="str">
        <f>A323</f>
        <v>---------</v>
      </c>
      <c r="H35" s="2" t="str">
        <f>A419</f>
        <v>---------</v>
      </c>
      <c r="I35" s="2" t="str">
        <f>A515</f>
        <v>------------</v>
      </c>
    </row>
    <row r="36" spans="1:9" x14ac:dyDescent="0.2">
      <c r="A36" s="78">
        <v>124</v>
      </c>
      <c r="D36" s="2">
        <f>A36</f>
        <v>124</v>
      </c>
      <c r="E36" s="2">
        <f>A132</f>
        <v>103</v>
      </c>
      <c r="F36" s="2">
        <f>A228</f>
        <v>21</v>
      </c>
      <c r="G36" s="2">
        <f>A324</f>
        <v>0</v>
      </c>
      <c r="H36" s="2">
        <f>A420</f>
        <v>0</v>
      </c>
      <c r="I36" s="2">
        <f>A516</f>
        <v>0</v>
      </c>
    </row>
    <row r="38" spans="1:9" x14ac:dyDescent="0.2">
      <c r="A38" s="78" t="s">
        <v>159</v>
      </c>
      <c r="D38" s="2" t="str">
        <f>A38</f>
        <v>TOTAL09</v>
      </c>
      <c r="E38" s="2" t="str">
        <f>A134</f>
        <v>COMPLETE09</v>
      </c>
      <c r="F38" s="2" t="str">
        <f>A230</f>
        <v>FAILED09</v>
      </c>
      <c r="G38" s="2" t="str">
        <f>A326</f>
        <v>IN_PROG09</v>
      </c>
      <c r="H38" s="2" t="str">
        <f>A422</f>
        <v>TIMEOUT09</v>
      </c>
      <c r="I38" s="2" t="str">
        <f>A518</f>
        <v>TRANS_FAIL09</v>
      </c>
    </row>
    <row r="39" spans="1:9" x14ac:dyDescent="0.2">
      <c r="A39" s="78" t="s">
        <v>150</v>
      </c>
      <c r="D39" s="2" t="str">
        <f>A39</f>
        <v>-------</v>
      </c>
      <c r="E39" s="2" t="str">
        <f>A135</f>
        <v>----------</v>
      </c>
      <c r="F39" s="2" t="str">
        <f>A231</f>
        <v>--------</v>
      </c>
      <c r="G39" s="2" t="str">
        <f>A327</f>
        <v>---------</v>
      </c>
      <c r="H39" s="2" t="str">
        <f>A423</f>
        <v>---------</v>
      </c>
      <c r="I39" s="2" t="str">
        <f>A519</f>
        <v>------------</v>
      </c>
    </row>
    <row r="40" spans="1:9" x14ac:dyDescent="0.2">
      <c r="A40" s="78">
        <v>233</v>
      </c>
      <c r="D40" s="2">
        <f>A40</f>
        <v>233</v>
      </c>
      <c r="E40" s="2">
        <f>A136</f>
        <v>208</v>
      </c>
      <c r="F40" s="2">
        <f>A232</f>
        <v>23</v>
      </c>
      <c r="G40" s="2">
        <f>A328</f>
        <v>0</v>
      </c>
      <c r="H40" s="2">
        <f>A424</f>
        <v>2</v>
      </c>
      <c r="I40" s="2">
        <f>A520</f>
        <v>0</v>
      </c>
    </row>
    <row r="42" spans="1:9" x14ac:dyDescent="0.2">
      <c r="A42" s="78" t="s">
        <v>160</v>
      </c>
      <c r="D42" s="2" t="str">
        <f>A42</f>
        <v>TOTAL10</v>
      </c>
      <c r="E42" s="2" t="str">
        <f>A138</f>
        <v>COMPLETE10</v>
      </c>
      <c r="F42" s="2" t="str">
        <f>A234</f>
        <v>FAILED10</v>
      </c>
      <c r="G42" s="2" t="str">
        <f>A330</f>
        <v>IN_PROG10</v>
      </c>
      <c r="H42" s="2" t="str">
        <f>A426</f>
        <v>TIMEOUT10</v>
      </c>
      <c r="I42" s="2" t="str">
        <f>A522</f>
        <v>TRANS_FAIL10</v>
      </c>
    </row>
    <row r="43" spans="1:9" x14ac:dyDescent="0.2">
      <c r="A43" s="78" t="s">
        <v>150</v>
      </c>
      <c r="D43" s="2" t="str">
        <f>A43</f>
        <v>-------</v>
      </c>
      <c r="E43" s="2" t="str">
        <f>A139</f>
        <v>----------</v>
      </c>
      <c r="F43" s="2" t="str">
        <f>A235</f>
        <v>--------</v>
      </c>
      <c r="G43" s="2" t="str">
        <f>A331</f>
        <v>---------</v>
      </c>
      <c r="H43" s="2" t="str">
        <f>A427</f>
        <v>---------</v>
      </c>
      <c r="I43" s="2" t="str">
        <f>A523</f>
        <v>------------</v>
      </c>
    </row>
    <row r="44" spans="1:9" x14ac:dyDescent="0.2">
      <c r="A44" s="78">
        <v>229</v>
      </c>
      <c r="D44" s="2">
        <f>A44</f>
        <v>229</v>
      </c>
      <c r="E44" s="2">
        <f>A140</f>
        <v>200</v>
      </c>
      <c r="F44" s="2">
        <f>A236</f>
        <v>29</v>
      </c>
      <c r="G44" s="2">
        <f>A332</f>
        <v>0</v>
      </c>
      <c r="H44" s="2">
        <f>A428</f>
        <v>0</v>
      </c>
      <c r="I44" s="2">
        <f>A524</f>
        <v>0</v>
      </c>
    </row>
    <row r="46" spans="1:9" x14ac:dyDescent="0.2">
      <c r="A46" s="78" t="s">
        <v>161</v>
      </c>
      <c r="D46" s="2" t="str">
        <f>A46</f>
        <v>TOTAL11</v>
      </c>
      <c r="E46" s="2" t="str">
        <f>A142</f>
        <v>COMPLETE11</v>
      </c>
      <c r="F46" s="2" t="str">
        <f>A238</f>
        <v>FAILED11</v>
      </c>
      <c r="G46" s="2" t="str">
        <f>A334</f>
        <v>IN_PROG11</v>
      </c>
      <c r="H46" s="2" t="str">
        <f>A430</f>
        <v>TIMEOUT11</v>
      </c>
      <c r="I46" s="2" t="str">
        <f>A526</f>
        <v>TRANS_FAIL11</v>
      </c>
    </row>
    <row r="47" spans="1:9" x14ac:dyDescent="0.2">
      <c r="A47" s="78" t="s">
        <v>150</v>
      </c>
      <c r="D47" s="2" t="str">
        <f>A47</f>
        <v>-------</v>
      </c>
      <c r="E47" s="2" t="str">
        <f>A143</f>
        <v>----------</v>
      </c>
      <c r="F47" s="2" t="str">
        <f>A239</f>
        <v>--------</v>
      </c>
      <c r="G47" s="2" t="str">
        <f>A335</f>
        <v>---------</v>
      </c>
      <c r="H47" s="2" t="str">
        <f>A431</f>
        <v>---------</v>
      </c>
      <c r="I47" s="2" t="str">
        <f>A527</f>
        <v>------------</v>
      </c>
    </row>
    <row r="48" spans="1:9" x14ac:dyDescent="0.2">
      <c r="A48" s="78">
        <v>277</v>
      </c>
      <c r="D48" s="2">
        <f>A48</f>
        <v>277</v>
      </c>
      <c r="E48" s="2">
        <f>A144</f>
        <v>227</v>
      </c>
      <c r="F48" s="2">
        <f>A240</f>
        <v>35</v>
      </c>
      <c r="G48" s="2">
        <f>A336</f>
        <v>0</v>
      </c>
      <c r="H48" s="2">
        <f>A432</f>
        <v>15</v>
      </c>
      <c r="I48" s="2">
        <f>A528</f>
        <v>0</v>
      </c>
    </row>
    <row r="50" spans="1:9" x14ac:dyDescent="0.2">
      <c r="A50" s="78" t="s">
        <v>162</v>
      </c>
      <c r="D50" s="2" t="str">
        <f>A50</f>
        <v>TOTAL12</v>
      </c>
      <c r="E50" s="2" t="str">
        <f>A146</f>
        <v>COMPLETE12</v>
      </c>
      <c r="F50" s="2" t="str">
        <f>A242</f>
        <v>FAILED12</v>
      </c>
      <c r="G50" s="2" t="str">
        <f>A338</f>
        <v>IN_PROG12</v>
      </c>
      <c r="H50" s="2" t="str">
        <f>A434</f>
        <v>TIMEOUT12</v>
      </c>
      <c r="I50" s="2" t="str">
        <f>A530</f>
        <v>TRANS_FAIL12</v>
      </c>
    </row>
    <row r="51" spans="1:9" x14ac:dyDescent="0.2">
      <c r="A51" s="78" t="s">
        <v>150</v>
      </c>
      <c r="D51" s="2" t="str">
        <f>A51</f>
        <v>-------</v>
      </c>
      <c r="E51" s="2" t="str">
        <f>A147</f>
        <v>----------</v>
      </c>
      <c r="F51" s="2" t="str">
        <f>A243</f>
        <v>--------</v>
      </c>
      <c r="G51" s="2" t="str">
        <f>A339</f>
        <v>---------</v>
      </c>
      <c r="H51" s="2" t="str">
        <f>A435</f>
        <v>---------</v>
      </c>
      <c r="I51" s="2" t="str">
        <f>A531</f>
        <v>------------</v>
      </c>
    </row>
    <row r="52" spans="1:9" x14ac:dyDescent="0.2">
      <c r="A52" s="78">
        <v>305</v>
      </c>
      <c r="D52" s="2">
        <f>A52</f>
        <v>305</v>
      </c>
      <c r="E52" s="2">
        <f>A148</f>
        <v>271</v>
      </c>
      <c r="F52" s="2">
        <f>A244</f>
        <v>34</v>
      </c>
      <c r="G52" s="2">
        <f>A340</f>
        <v>0</v>
      </c>
      <c r="H52" s="2">
        <f>A436</f>
        <v>0</v>
      </c>
      <c r="I52" s="2">
        <f>A532</f>
        <v>0</v>
      </c>
    </row>
    <row r="54" spans="1:9" x14ac:dyDescent="0.2">
      <c r="A54" s="78" t="s">
        <v>163</v>
      </c>
      <c r="D54" s="2" t="str">
        <f>A54</f>
        <v>TOTAL13</v>
      </c>
      <c r="E54" s="2" t="str">
        <f>A150</f>
        <v>COMPLETE13</v>
      </c>
      <c r="F54" s="2" t="str">
        <f>A246</f>
        <v>FAILED13</v>
      </c>
      <c r="G54" s="2" t="str">
        <f>A342</f>
        <v>IN_PROG13</v>
      </c>
      <c r="H54" s="2" t="str">
        <f>A438</f>
        <v>TIMEOUT13</v>
      </c>
      <c r="I54" s="2" t="str">
        <f>A534</f>
        <v>TRANS_FAIL13</v>
      </c>
    </row>
    <row r="55" spans="1:9" x14ac:dyDescent="0.2">
      <c r="A55" s="78" t="s">
        <v>150</v>
      </c>
      <c r="D55" s="2" t="str">
        <f>A55</f>
        <v>-------</v>
      </c>
      <c r="E55" s="2" t="str">
        <f>A151</f>
        <v>----------</v>
      </c>
      <c r="F55" s="2" t="str">
        <f>A247</f>
        <v>--------</v>
      </c>
      <c r="G55" s="2" t="str">
        <f>A343</f>
        <v>---------</v>
      </c>
      <c r="H55" s="2" t="str">
        <f>A439</f>
        <v>---------</v>
      </c>
      <c r="I55" s="2" t="str">
        <f>A535</f>
        <v>------------</v>
      </c>
    </row>
    <row r="56" spans="1:9" x14ac:dyDescent="0.2">
      <c r="A56" s="78">
        <v>262</v>
      </c>
      <c r="D56" s="2">
        <f>A56</f>
        <v>262</v>
      </c>
      <c r="E56" s="2">
        <f>A152</f>
        <v>239</v>
      </c>
      <c r="F56" s="2">
        <f>A248</f>
        <v>22</v>
      </c>
      <c r="G56" s="2">
        <f>A344</f>
        <v>0</v>
      </c>
      <c r="H56" s="2">
        <f>A440</f>
        <v>1</v>
      </c>
      <c r="I56" s="2">
        <f>A536</f>
        <v>0</v>
      </c>
    </row>
    <row r="58" spans="1:9" x14ac:dyDescent="0.2">
      <c r="A58" s="78" t="s">
        <v>164</v>
      </c>
      <c r="D58" s="2" t="str">
        <f>A58</f>
        <v>TOTAL14</v>
      </c>
      <c r="E58" s="2" t="str">
        <f>A154</f>
        <v>COMPLETE14</v>
      </c>
      <c r="F58" s="2" t="str">
        <f>A250</f>
        <v>FAILED14</v>
      </c>
      <c r="G58" s="2" t="str">
        <f>A346</f>
        <v>IN_PROG14</v>
      </c>
      <c r="H58" s="2" t="str">
        <f>A442</f>
        <v>TIMEOUT14</v>
      </c>
      <c r="I58" s="2" t="str">
        <f>A538</f>
        <v>TRANS_FAIL14</v>
      </c>
    </row>
    <row r="59" spans="1:9" x14ac:dyDescent="0.2">
      <c r="A59" s="78" t="s">
        <v>150</v>
      </c>
      <c r="D59" s="2" t="str">
        <f>A59</f>
        <v>-------</v>
      </c>
      <c r="E59" s="2" t="str">
        <f>A155</f>
        <v>----------</v>
      </c>
      <c r="F59" s="2" t="str">
        <f>A251</f>
        <v>--------</v>
      </c>
      <c r="G59" s="2" t="str">
        <f>A347</f>
        <v>---------</v>
      </c>
      <c r="H59" s="2" t="str">
        <f>A443</f>
        <v>---------</v>
      </c>
      <c r="I59" s="2" t="str">
        <f>A539</f>
        <v>------------</v>
      </c>
    </row>
    <row r="60" spans="1:9" x14ac:dyDescent="0.2">
      <c r="A60" s="78">
        <v>420</v>
      </c>
      <c r="D60" s="2">
        <f>A60</f>
        <v>420</v>
      </c>
      <c r="E60" s="2">
        <f>A156</f>
        <v>330</v>
      </c>
      <c r="F60" s="2">
        <f>A252</f>
        <v>72</v>
      </c>
      <c r="G60" s="2">
        <f>A348</f>
        <v>0</v>
      </c>
      <c r="H60" s="2">
        <f>A444</f>
        <v>18</v>
      </c>
      <c r="I60" s="2">
        <f>A540</f>
        <v>0</v>
      </c>
    </row>
    <row r="62" spans="1:9" x14ac:dyDescent="0.2">
      <c r="A62" s="78" t="s">
        <v>165</v>
      </c>
      <c r="D62" s="2" t="str">
        <f>A62</f>
        <v>TOTAL15</v>
      </c>
      <c r="E62" s="2" t="str">
        <f>A158</f>
        <v>COMPLETE15</v>
      </c>
      <c r="F62" s="2" t="str">
        <f>A254</f>
        <v>FAILED15</v>
      </c>
      <c r="G62" s="2" t="str">
        <f>A350</f>
        <v>IN_PROG15</v>
      </c>
      <c r="H62" s="2" t="str">
        <f>A446</f>
        <v>TIMEOUT15</v>
      </c>
      <c r="I62" s="2" t="str">
        <f>A542</f>
        <v>TRANS_FAIL15</v>
      </c>
    </row>
    <row r="63" spans="1:9" x14ac:dyDescent="0.2">
      <c r="A63" s="78" t="s">
        <v>150</v>
      </c>
      <c r="D63" s="2" t="str">
        <f>A63</f>
        <v>-------</v>
      </c>
      <c r="E63" s="2" t="str">
        <f>A159</f>
        <v>----------</v>
      </c>
      <c r="F63" s="2" t="str">
        <f>A255</f>
        <v>--------</v>
      </c>
      <c r="G63" s="2" t="str">
        <f>A351</f>
        <v>---------</v>
      </c>
      <c r="H63" s="2" t="str">
        <f>A447</f>
        <v>---------</v>
      </c>
      <c r="I63" s="2" t="str">
        <f>A543</f>
        <v>------------</v>
      </c>
    </row>
    <row r="64" spans="1:9" x14ac:dyDescent="0.2">
      <c r="A64" s="78">
        <v>256</v>
      </c>
      <c r="D64" s="2">
        <f>A64</f>
        <v>256</v>
      </c>
      <c r="E64" s="2">
        <f>A160</f>
        <v>226</v>
      </c>
      <c r="F64" s="2">
        <f>A256</f>
        <v>29</v>
      </c>
      <c r="G64" s="2">
        <f>A352</f>
        <v>0</v>
      </c>
      <c r="H64" s="2">
        <f>A448</f>
        <v>1</v>
      </c>
      <c r="I64" s="2">
        <f>A544</f>
        <v>0</v>
      </c>
    </row>
    <row r="66" spans="1:9" x14ac:dyDescent="0.2">
      <c r="A66" s="78" t="s">
        <v>166</v>
      </c>
      <c r="D66" s="2" t="str">
        <f>A66</f>
        <v>TOTAL16</v>
      </c>
      <c r="E66" s="2" t="str">
        <f>A162</f>
        <v>COMPLETE16</v>
      </c>
      <c r="F66" s="2" t="str">
        <f>A258</f>
        <v>FAILED16</v>
      </c>
      <c r="G66" s="2" t="str">
        <f>A354</f>
        <v>IN_PROG16</v>
      </c>
      <c r="H66" s="2" t="str">
        <f>A450</f>
        <v>TIMEOUT16</v>
      </c>
      <c r="I66" s="2" t="str">
        <f>A546</f>
        <v>TRANS_FAIL16</v>
      </c>
    </row>
    <row r="67" spans="1:9" x14ac:dyDescent="0.2">
      <c r="A67" s="78" t="s">
        <v>150</v>
      </c>
      <c r="D67" s="2" t="str">
        <f>A67</f>
        <v>-------</v>
      </c>
      <c r="E67" s="2" t="str">
        <f>A163</f>
        <v>----------</v>
      </c>
      <c r="F67" s="2" t="str">
        <f>A259</f>
        <v>--------</v>
      </c>
      <c r="G67" s="2" t="str">
        <f>A355</f>
        <v>---------</v>
      </c>
      <c r="H67" s="2" t="str">
        <f>A451</f>
        <v>---------</v>
      </c>
      <c r="I67" s="2" t="str">
        <f>A547</f>
        <v>------------</v>
      </c>
    </row>
    <row r="68" spans="1:9" x14ac:dyDescent="0.2">
      <c r="A68" s="78">
        <v>274</v>
      </c>
      <c r="D68" s="2">
        <f>A68</f>
        <v>274</v>
      </c>
      <c r="E68" s="2">
        <f>A164</f>
        <v>158</v>
      </c>
      <c r="F68" s="2">
        <f>A260</f>
        <v>115</v>
      </c>
      <c r="G68" s="2">
        <f>A356</f>
        <v>0</v>
      </c>
      <c r="H68" s="2">
        <f>A452</f>
        <v>1</v>
      </c>
      <c r="I68" s="2">
        <f>A548</f>
        <v>0</v>
      </c>
    </row>
    <row r="70" spans="1:9" x14ac:dyDescent="0.2">
      <c r="A70" s="78" t="s">
        <v>167</v>
      </c>
      <c r="D70" s="2" t="str">
        <f>A70</f>
        <v>TOTAL17</v>
      </c>
      <c r="E70" s="2" t="str">
        <f>A166</f>
        <v>COMPLETE17</v>
      </c>
      <c r="F70" s="2" t="str">
        <f>A262</f>
        <v>FAILED17</v>
      </c>
      <c r="G70" s="2" t="str">
        <f>A358</f>
        <v>IN_PROG17</v>
      </c>
      <c r="H70" s="2" t="str">
        <f>A454</f>
        <v>TIMEOUT17</v>
      </c>
      <c r="I70" s="2" t="str">
        <f>A550</f>
        <v>TRANS_FAIL17</v>
      </c>
    </row>
    <row r="71" spans="1:9" x14ac:dyDescent="0.2">
      <c r="A71" s="78" t="s">
        <v>150</v>
      </c>
      <c r="D71" s="2" t="str">
        <f>A71</f>
        <v>-------</v>
      </c>
      <c r="E71" s="2" t="str">
        <f>A167</f>
        <v>----------</v>
      </c>
      <c r="F71" s="2" t="str">
        <f>A263</f>
        <v>--------</v>
      </c>
      <c r="G71" s="2" t="str">
        <f>A359</f>
        <v>---------</v>
      </c>
      <c r="H71" s="2" t="str">
        <f>A455</f>
        <v>---------</v>
      </c>
      <c r="I71" s="2" t="str">
        <f>A551</f>
        <v>------------</v>
      </c>
    </row>
    <row r="72" spans="1:9" x14ac:dyDescent="0.2">
      <c r="A72" s="78">
        <v>450</v>
      </c>
      <c r="D72" s="2">
        <f>A72</f>
        <v>450</v>
      </c>
      <c r="E72" s="2">
        <f>A168</f>
        <v>140</v>
      </c>
      <c r="F72" s="2">
        <f>A264</f>
        <v>309</v>
      </c>
      <c r="G72" s="2">
        <f>A360</f>
        <v>0</v>
      </c>
      <c r="H72" s="2">
        <f>A456</f>
        <v>1</v>
      </c>
      <c r="I72" s="2">
        <f>A552</f>
        <v>0</v>
      </c>
    </row>
    <row r="74" spans="1:9" x14ac:dyDescent="0.2">
      <c r="A74" s="78" t="s">
        <v>168</v>
      </c>
      <c r="D74" s="2" t="str">
        <f>A74</f>
        <v>TOTAL18</v>
      </c>
      <c r="E74" s="2" t="str">
        <f>A170</f>
        <v>COMPLETE18</v>
      </c>
      <c r="F74" s="2" t="str">
        <f>A266</f>
        <v>FAILED18</v>
      </c>
      <c r="G74" s="2" t="str">
        <f>A362</f>
        <v>IN_PROG18</v>
      </c>
      <c r="H74" s="2" t="str">
        <f>A458</f>
        <v>TIMEOUT18</v>
      </c>
      <c r="I74" s="2" t="str">
        <f>A554</f>
        <v>TRANS_FAIL18</v>
      </c>
    </row>
    <row r="75" spans="1:9" x14ac:dyDescent="0.2">
      <c r="A75" s="78" t="s">
        <v>150</v>
      </c>
      <c r="D75" s="2" t="str">
        <f>A75</f>
        <v>-------</v>
      </c>
      <c r="E75" s="2" t="str">
        <f>A171</f>
        <v>----------</v>
      </c>
      <c r="F75" s="2" t="str">
        <f>A267</f>
        <v>--------</v>
      </c>
      <c r="G75" s="2" t="str">
        <f>A363</f>
        <v>---------</v>
      </c>
      <c r="H75" s="2" t="str">
        <f>A459</f>
        <v>---------</v>
      </c>
      <c r="I75" s="2" t="str">
        <f>A555</f>
        <v>------------</v>
      </c>
    </row>
    <row r="76" spans="1:9" x14ac:dyDescent="0.2">
      <c r="A76" s="78">
        <v>458</v>
      </c>
      <c r="D76" s="2">
        <f>A76</f>
        <v>458</v>
      </c>
      <c r="E76" s="2">
        <f>A172</f>
        <v>83</v>
      </c>
      <c r="F76" s="2">
        <f>A268</f>
        <v>374</v>
      </c>
      <c r="G76" s="2">
        <f>A364</f>
        <v>0</v>
      </c>
      <c r="H76" s="2">
        <f>A460</f>
        <v>1</v>
      </c>
      <c r="I76" s="2">
        <f>A556</f>
        <v>0</v>
      </c>
    </row>
    <row r="78" spans="1:9" x14ac:dyDescent="0.2">
      <c r="A78" s="78" t="s">
        <v>169</v>
      </c>
      <c r="D78" s="2" t="str">
        <f>A78</f>
        <v>TOTAL19</v>
      </c>
      <c r="E78" s="2" t="str">
        <f>A174</f>
        <v>COMPLETE19</v>
      </c>
      <c r="F78" s="2" t="str">
        <f>A270</f>
        <v>FAILED19</v>
      </c>
      <c r="G78" s="2" t="str">
        <f>A366</f>
        <v>IN_PROG19</v>
      </c>
      <c r="H78" s="2" t="str">
        <f>A462</f>
        <v>TIMEOUT19</v>
      </c>
      <c r="I78" s="2" t="str">
        <f>A558</f>
        <v>TRANS_FAIL19</v>
      </c>
    </row>
    <row r="79" spans="1:9" x14ac:dyDescent="0.2">
      <c r="A79" s="78" t="s">
        <v>150</v>
      </c>
      <c r="D79" s="2" t="str">
        <f>A79</f>
        <v>-------</v>
      </c>
      <c r="E79" s="2" t="str">
        <f>A175</f>
        <v>----------</v>
      </c>
      <c r="F79" s="2" t="str">
        <f>A271</f>
        <v>--------</v>
      </c>
      <c r="G79" s="2" t="str">
        <f>A367</f>
        <v>---------</v>
      </c>
      <c r="H79" s="2" t="str">
        <f>A463</f>
        <v>---------</v>
      </c>
      <c r="I79" s="2" t="str">
        <f>A559</f>
        <v>------------</v>
      </c>
    </row>
    <row r="80" spans="1:9" x14ac:dyDescent="0.2">
      <c r="A80" s="78">
        <v>263</v>
      </c>
      <c r="D80" s="2">
        <f>A80</f>
        <v>263</v>
      </c>
      <c r="E80" s="2">
        <f>A176</f>
        <v>80</v>
      </c>
      <c r="F80" s="2">
        <f>A272</f>
        <v>183</v>
      </c>
      <c r="G80" s="2">
        <f>A368</f>
        <v>0</v>
      </c>
      <c r="H80" s="2">
        <f>A464</f>
        <v>0</v>
      </c>
      <c r="I80" s="2">
        <f>A560</f>
        <v>0</v>
      </c>
    </row>
    <row r="82" spans="1:9" x14ac:dyDescent="0.2">
      <c r="A82" s="78" t="s">
        <v>170</v>
      </c>
      <c r="D82" s="2" t="str">
        <f>A82</f>
        <v>TOTAL20</v>
      </c>
      <c r="E82" s="2" t="str">
        <f>A178</f>
        <v>COMPLETE20</v>
      </c>
      <c r="F82" s="2" t="str">
        <f>A274</f>
        <v>FAILED20</v>
      </c>
      <c r="G82" s="2" t="str">
        <f>A370</f>
        <v>IN_PROG20</v>
      </c>
      <c r="H82" s="2" t="str">
        <f>A466</f>
        <v>TIMEOUT20</v>
      </c>
      <c r="I82" s="2" t="str">
        <f>A562</f>
        <v>TRANS_FAIL20</v>
      </c>
    </row>
    <row r="83" spans="1:9" x14ac:dyDescent="0.2">
      <c r="A83" s="78" t="s">
        <v>150</v>
      </c>
      <c r="D83" s="2" t="str">
        <f>A83</f>
        <v>-------</v>
      </c>
      <c r="E83" s="2" t="str">
        <f>A179</f>
        <v>----------</v>
      </c>
      <c r="F83" s="2" t="str">
        <f>A275</f>
        <v>--------</v>
      </c>
      <c r="G83" s="2" t="str">
        <f>A371</f>
        <v>---------</v>
      </c>
      <c r="H83" s="2" t="str">
        <f>A467</f>
        <v>---------</v>
      </c>
      <c r="I83" s="2" t="str">
        <f>A563</f>
        <v>------------</v>
      </c>
    </row>
    <row r="84" spans="1:9" x14ac:dyDescent="0.2">
      <c r="A84" s="78">
        <v>121</v>
      </c>
      <c r="D84" s="2">
        <f>A84</f>
        <v>121</v>
      </c>
      <c r="E84" s="2">
        <f>A180</f>
        <v>79</v>
      </c>
      <c r="F84" s="2">
        <f>A276</f>
        <v>40</v>
      </c>
      <c r="G84" s="2">
        <f>A372</f>
        <v>0</v>
      </c>
      <c r="H84" s="2">
        <f>A468</f>
        <v>2</v>
      </c>
      <c r="I84" s="2">
        <f>A564</f>
        <v>0</v>
      </c>
    </row>
    <row r="86" spans="1:9" x14ac:dyDescent="0.2">
      <c r="A86" s="78" t="s">
        <v>171</v>
      </c>
      <c r="D86" s="2" t="str">
        <f>A86</f>
        <v>TOTAL21</v>
      </c>
      <c r="E86" s="2" t="str">
        <f>A182</f>
        <v>COMPLETE21</v>
      </c>
      <c r="F86" s="2" t="str">
        <f>A278</f>
        <v>FAILED21</v>
      </c>
      <c r="G86" s="2" t="str">
        <f>A374</f>
        <v>IN_PROG21</v>
      </c>
      <c r="H86" s="2" t="str">
        <f>A470</f>
        <v>TIMEOUT21</v>
      </c>
      <c r="I86" s="2" t="str">
        <f>A566</f>
        <v>TRANS_FAIL21</v>
      </c>
    </row>
    <row r="87" spans="1:9" x14ac:dyDescent="0.2">
      <c r="A87" s="78" t="s">
        <v>150</v>
      </c>
      <c r="D87" s="2" t="str">
        <f>A87</f>
        <v>-------</v>
      </c>
      <c r="E87" s="2" t="str">
        <f>A183</f>
        <v>----------</v>
      </c>
      <c r="F87" s="2" t="str">
        <f>A279</f>
        <v>--------</v>
      </c>
      <c r="G87" s="2" t="str">
        <f>A375</f>
        <v>---------</v>
      </c>
      <c r="H87" s="2" t="str">
        <f>A471</f>
        <v>---------</v>
      </c>
      <c r="I87" s="2" t="str">
        <f>A567</f>
        <v>------------</v>
      </c>
    </row>
    <row r="88" spans="1:9" x14ac:dyDescent="0.2">
      <c r="A88" s="78">
        <v>130</v>
      </c>
      <c r="D88" s="2">
        <f>A88</f>
        <v>130</v>
      </c>
      <c r="E88" s="2">
        <f>A184</f>
        <v>4</v>
      </c>
      <c r="F88" s="2">
        <f>A280</f>
        <v>3</v>
      </c>
      <c r="G88" s="2">
        <f>A376</f>
        <v>0</v>
      </c>
      <c r="H88" s="2">
        <f>A472</f>
        <v>123</v>
      </c>
      <c r="I88" s="2">
        <f>A568</f>
        <v>0</v>
      </c>
    </row>
    <row r="90" spans="1:9" x14ac:dyDescent="0.2">
      <c r="A90" s="78" t="s">
        <v>172</v>
      </c>
      <c r="D90" s="2" t="str">
        <f>A90</f>
        <v>TOTAL22</v>
      </c>
      <c r="E90" s="2" t="str">
        <f>A186</f>
        <v>COMPLETE22</v>
      </c>
      <c r="F90" s="2" t="str">
        <f>A282</f>
        <v>FAILED22</v>
      </c>
      <c r="G90" s="2" t="str">
        <f>A378</f>
        <v>IN_PROG22</v>
      </c>
      <c r="H90" s="2" t="str">
        <f>A474</f>
        <v>TIMEOUT22</v>
      </c>
      <c r="I90" s="2" t="str">
        <f>A570</f>
        <v>TRANS_FAIL22</v>
      </c>
    </row>
    <row r="91" spans="1:9" x14ac:dyDescent="0.2">
      <c r="A91" s="78" t="s">
        <v>150</v>
      </c>
      <c r="D91" s="2" t="str">
        <f>A91</f>
        <v>-------</v>
      </c>
      <c r="E91" s="2" t="str">
        <f>A187</f>
        <v>----------</v>
      </c>
      <c r="F91" s="2" t="str">
        <f>A283</f>
        <v>--------</v>
      </c>
      <c r="G91" s="2" t="str">
        <f>A379</f>
        <v>---------</v>
      </c>
      <c r="H91" s="2" t="str">
        <f>A475</f>
        <v>---------</v>
      </c>
      <c r="I91" s="2" t="str">
        <f>A571</f>
        <v>------------</v>
      </c>
    </row>
    <row r="92" spans="1:9" x14ac:dyDescent="0.2">
      <c r="A92" s="78">
        <v>7</v>
      </c>
      <c r="D92" s="2">
        <f>A92</f>
        <v>7</v>
      </c>
      <c r="E92" s="2">
        <f>A188</f>
        <v>5</v>
      </c>
      <c r="F92" s="2">
        <f>A284</f>
        <v>2</v>
      </c>
      <c r="G92" s="2">
        <f>A380</f>
        <v>0</v>
      </c>
      <c r="H92" s="2">
        <f>A476</f>
        <v>0</v>
      </c>
      <c r="I92" s="2">
        <f>A572</f>
        <v>0</v>
      </c>
    </row>
    <row r="94" spans="1:9" x14ac:dyDescent="0.2">
      <c r="A94" s="78" t="s">
        <v>173</v>
      </c>
      <c r="D94" s="2" t="str">
        <f>A94</f>
        <v>TOTAL23</v>
      </c>
      <c r="E94" s="2" t="str">
        <f>A190</f>
        <v>COMPLETE23</v>
      </c>
      <c r="F94" s="2" t="str">
        <f>A286</f>
        <v>FAILED23</v>
      </c>
      <c r="G94" s="2" t="str">
        <f>A382</f>
        <v>IN_PROG23</v>
      </c>
      <c r="H94" s="2" t="str">
        <f>A478</f>
        <v>TIMEOUT23</v>
      </c>
      <c r="I94" s="2" t="str">
        <f>A574</f>
        <v>TRANS_FAIL23</v>
      </c>
    </row>
    <row r="95" spans="1:9" x14ac:dyDescent="0.2">
      <c r="A95" s="78" t="s">
        <v>150</v>
      </c>
      <c r="D95" s="2" t="str">
        <f>A95</f>
        <v>-------</v>
      </c>
      <c r="E95" s="2" t="str">
        <f>A191</f>
        <v>----------</v>
      </c>
      <c r="F95" s="2" t="str">
        <f>A287</f>
        <v>--------</v>
      </c>
      <c r="G95" s="2" t="str">
        <f>A383</f>
        <v>---------</v>
      </c>
      <c r="H95" s="2" t="str">
        <f>A479</f>
        <v>---------</v>
      </c>
      <c r="I95" s="2" t="str">
        <f>A575</f>
        <v>------------</v>
      </c>
    </row>
    <row r="96" spans="1:9" x14ac:dyDescent="0.2">
      <c r="A96" s="78">
        <v>4</v>
      </c>
      <c r="D96" s="2">
        <f>A96</f>
        <v>4</v>
      </c>
      <c r="E96" s="2">
        <f>A192</f>
        <v>2</v>
      </c>
      <c r="F96" s="2">
        <f>A288</f>
        <v>1</v>
      </c>
      <c r="G96" s="2">
        <f>A384</f>
        <v>0</v>
      </c>
      <c r="H96" s="2">
        <f>A480</f>
        <v>1</v>
      </c>
      <c r="I96" s="2">
        <f>A576</f>
        <v>0</v>
      </c>
    </row>
    <row r="98" spans="1:1" x14ac:dyDescent="0.2">
      <c r="A98" s="78" t="s">
        <v>1</v>
      </c>
    </row>
    <row r="99" spans="1:1" x14ac:dyDescent="0.2">
      <c r="A99" s="78" t="s">
        <v>174</v>
      </c>
    </row>
    <row r="100" spans="1:1" x14ac:dyDescent="0.2">
      <c r="A100" s="78">
        <v>1</v>
      </c>
    </row>
    <row r="102" spans="1:1" x14ac:dyDescent="0.2">
      <c r="A102" s="78" t="s">
        <v>175</v>
      </c>
    </row>
    <row r="103" spans="1:1" x14ac:dyDescent="0.2">
      <c r="A103" s="78" t="s">
        <v>174</v>
      </c>
    </row>
    <row r="104" spans="1:1" x14ac:dyDescent="0.2">
      <c r="A104" s="78">
        <v>2</v>
      </c>
    </row>
    <row r="106" spans="1:1" x14ac:dyDescent="0.2">
      <c r="A106" s="78" t="s">
        <v>176</v>
      </c>
    </row>
    <row r="107" spans="1:1" x14ac:dyDescent="0.2">
      <c r="A107" s="78" t="s">
        <v>174</v>
      </c>
    </row>
    <row r="108" spans="1:1" x14ac:dyDescent="0.2">
      <c r="A108" s="78">
        <v>3</v>
      </c>
    </row>
    <row r="110" spans="1:1" x14ac:dyDescent="0.2">
      <c r="A110" s="78" t="s">
        <v>177</v>
      </c>
    </row>
    <row r="111" spans="1:1" x14ac:dyDescent="0.2">
      <c r="A111" s="78" t="s">
        <v>174</v>
      </c>
    </row>
    <row r="112" spans="1:1" x14ac:dyDescent="0.2">
      <c r="A112" s="78">
        <v>0</v>
      </c>
    </row>
    <row r="114" spans="1:1" x14ac:dyDescent="0.2">
      <c r="A114" s="78" t="s">
        <v>178</v>
      </c>
    </row>
    <row r="115" spans="1:1" x14ac:dyDescent="0.2">
      <c r="A115" s="78" t="s">
        <v>174</v>
      </c>
    </row>
    <row r="116" spans="1:1" x14ac:dyDescent="0.2">
      <c r="A116" s="78">
        <v>4</v>
      </c>
    </row>
    <row r="118" spans="1:1" x14ac:dyDescent="0.2">
      <c r="A118" s="78" t="s">
        <v>179</v>
      </c>
    </row>
    <row r="119" spans="1:1" x14ac:dyDescent="0.2">
      <c r="A119" s="78" t="s">
        <v>174</v>
      </c>
    </row>
    <row r="120" spans="1:1" x14ac:dyDescent="0.2">
      <c r="A120" s="78">
        <v>3</v>
      </c>
    </row>
    <row r="122" spans="1:1" x14ac:dyDescent="0.2">
      <c r="A122" s="78" t="s">
        <v>180</v>
      </c>
    </row>
    <row r="123" spans="1:1" x14ac:dyDescent="0.2">
      <c r="A123" s="78" t="s">
        <v>174</v>
      </c>
    </row>
    <row r="124" spans="1:1" x14ac:dyDescent="0.2">
      <c r="A124" s="78">
        <v>77</v>
      </c>
    </row>
    <row r="126" spans="1:1" x14ac:dyDescent="0.2">
      <c r="A126" s="78" t="s">
        <v>181</v>
      </c>
    </row>
    <row r="127" spans="1:1" x14ac:dyDescent="0.2">
      <c r="A127" s="78" t="s">
        <v>174</v>
      </c>
    </row>
    <row r="128" spans="1:1" x14ac:dyDescent="0.2">
      <c r="A128" s="78">
        <v>62</v>
      </c>
    </row>
    <row r="130" spans="1:1" x14ac:dyDescent="0.2">
      <c r="A130" s="78" t="s">
        <v>182</v>
      </c>
    </row>
    <row r="131" spans="1:1" x14ac:dyDescent="0.2">
      <c r="A131" s="78" t="s">
        <v>174</v>
      </c>
    </row>
    <row r="132" spans="1:1" x14ac:dyDescent="0.2">
      <c r="A132" s="78">
        <v>103</v>
      </c>
    </row>
    <row r="134" spans="1:1" x14ac:dyDescent="0.2">
      <c r="A134" s="78" t="s">
        <v>183</v>
      </c>
    </row>
    <row r="135" spans="1:1" x14ac:dyDescent="0.2">
      <c r="A135" s="78" t="s">
        <v>174</v>
      </c>
    </row>
    <row r="136" spans="1:1" x14ac:dyDescent="0.2">
      <c r="A136" s="78">
        <v>208</v>
      </c>
    </row>
    <row r="138" spans="1:1" x14ac:dyDescent="0.2">
      <c r="A138" s="78" t="s">
        <v>184</v>
      </c>
    </row>
    <row r="139" spans="1:1" x14ac:dyDescent="0.2">
      <c r="A139" s="78" t="s">
        <v>174</v>
      </c>
    </row>
    <row r="140" spans="1:1" x14ac:dyDescent="0.2">
      <c r="A140" s="78">
        <v>200</v>
      </c>
    </row>
    <row r="142" spans="1:1" x14ac:dyDescent="0.2">
      <c r="A142" s="78" t="s">
        <v>185</v>
      </c>
    </row>
    <row r="143" spans="1:1" x14ac:dyDescent="0.2">
      <c r="A143" s="78" t="s">
        <v>174</v>
      </c>
    </row>
    <row r="144" spans="1:1" x14ac:dyDescent="0.2">
      <c r="A144" s="78">
        <v>227</v>
      </c>
    </row>
    <row r="146" spans="1:1" x14ac:dyDescent="0.2">
      <c r="A146" s="78" t="s">
        <v>186</v>
      </c>
    </row>
    <row r="147" spans="1:1" x14ac:dyDescent="0.2">
      <c r="A147" s="78" t="s">
        <v>174</v>
      </c>
    </row>
    <row r="148" spans="1:1" x14ac:dyDescent="0.2">
      <c r="A148" s="78">
        <v>271</v>
      </c>
    </row>
    <row r="150" spans="1:1" x14ac:dyDescent="0.2">
      <c r="A150" s="78" t="s">
        <v>187</v>
      </c>
    </row>
    <row r="151" spans="1:1" x14ac:dyDescent="0.2">
      <c r="A151" s="78" t="s">
        <v>174</v>
      </c>
    </row>
    <row r="152" spans="1:1" x14ac:dyDescent="0.2">
      <c r="A152" s="78">
        <v>239</v>
      </c>
    </row>
    <row r="154" spans="1:1" x14ac:dyDescent="0.2">
      <c r="A154" s="78" t="s">
        <v>188</v>
      </c>
    </row>
    <row r="155" spans="1:1" x14ac:dyDescent="0.2">
      <c r="A155" s="78" t="s">
        <v>174</v>
      </c>
    </row>
    <row r="156" spans="1:1" x14ac:dyDescent="0.2">
      <c r="A156" s="78">
        <v>330</v>
      </c>
    </row>
    <row r="158" spans="1:1" x14ac:dyDescent="0.2">
      <c r="A158" s="78" t="s">
        <v>189</v>
      </c>
    </row>
    <row r="159" spans="1:1" x14ac:dyDescent="0.2">
      <c r="A159" s="78" t="s">
        <v>174</v>
      </c>
    </row>
    <row r="160" spans="1:1" x14ac:dyDescent="0.2">
      <c r="A160" s="78">
        <v>226</v>
      </c>
    </row>
    <row r="162" spans="1:1" x14ac:dyDescent="0.2">
      <c r="A162" s="78" t="s">
        <v>190</v>
      </c>
    </row>
    <row r="163" spans="1:1" x14ac:dyDescent="0.2">
      <c r="A163" s="78" t="s">
        <v>174</v>
      </c>
    </row>
    <row r="164" spans="1:1" x14ac:dyDescent="0.2">
      <c r="A164" s="78">
        <v>158</v>
      </c>
    </row>
    <row r="166" spans="1:1" x14ac:dyDescent="0.2">
      <c r="A166" s="78" t="s">
        <v>191</v>
      </c>
    </row>
    <row r="167" spans="1:1" x14ac:dyDescent="0.2">
      <c r="A167" s="78" t="s">
        <v>174</v>
      </c>
    </row>
    <row r="168" spans="1:1" x14ac:dyDescent="0.2">
      <c r="A168" s="78">
        <v>140</v>
      </c>
    </row>
    <row r="170" spans="1:1" x14ac:dyDescent="0.2">
      <c r="A170" s="78" t="s">
        <v>192</v>
      </c>
    </row>
    <row r="171" spans="1:1" x14ac:dyDescent="0.2">
      <c r="A171" s="78" t="s">
        <v>174</v>
      </c>
    </row>
    <row r="172" spans="1:1" x14ac:dyDescent="0.2">
      <c r="A172" s="78">
        <v>83</v>
      </c>
    </row>
    <row r="174" spans="1:1" x14ac:dyDescent="0.2">
      <c r="A174" s="78" t="s">
        <v>193</v>
      </c>
    </row>
    <row r="175" spans="1:1" x14ac:dyDescent="0.2">
      <c r="A175" s="78" t="s">
        <v>174</v>
      </c>
    </row>
    <row r="176" spans="1:1" x14ac:dyDescent="0.2">
      <c r="A176" s="78">
        <v>80</v>
      </c>
    </row>
    <row r="178" spans="1:1" x14ac:dyDescent="0.2">
      <c r="A178" s="78" t="s">
        <v>194</v>
      </c>
    </row>
    <row r="179" spans="1:1" x14ac:dyDescent="0.2">
      <c r="A179" s="78" t="s">
        <v>174</v>
      </c>
    </row>
    <row r="180" spans="1:1" x14ac:dyDescent="0.2">
      <c r="A180" s="78">
        <v>79</v>
      </c>
    </row>
    <row r="182" spans="1:1" x14ac:dyDescent="0.2">
      <c r="A182" s="78" t="s">
        <v>195</v>
      </c>
    </row>
    <row r="183" spans="1:1" x14ac:dyDescent="0.2">
      <c r="A183" s="78" t="s">
        <v>174</v>
      </c>
    </row>
    <row r="184" spans="1:1" x14ac:dyDescent="0.2">
      <c r="A184" s="78">
        <v>4</v>
      </c>
    </row>
    <row r="186" spans="1:1" x14ac:dyDescent="0.2">
      <c r="A186" s="78" t="s">
        <v>196</v>
      </c>
    </row>
    <row r="187" spans="1:1" x14ac:dyDescent="0.2">
      <c r="A187" s="78" t="s">
        <v>174</v>
      </c>
    </row>
    <row r="188" spans="1:1" x14ac:dyDescent="0.2">
      <c r="A188" s="78">
        <v>5</v>
      </c>
    </row>
    <row r="190" spans="1:1" x14ac:dyDescent="0.2">
      <c r="A190" s="78" t="s">
        <v>197</v>
      </c>
    </row>
    <row r="191" spans="1:1" x14ac:dyDescent="0.2">
      <c r="A191" s="78" t="s">
        <v>174</v>
      </c>
    </row>
    <row r="192" spans="1:1" x14ac:dyDescent="0.2">
      <c r="A192" s="78">
        <v>2</v>
      </c>
    </row>
    <row r="194" spans="1:1" x14ac:dyDescent="0.2">
      <c r="A194" s="78" t="s">
        <v>2</v>
      </c>
    </row>
    <row r="195" spans="1:1" x14ac:dyDescent="0.2">
      <c r="A195" s="78" t="s">
        <v>198</v>
      </c>
    </row>
    <row r="196" spans="1:1" x14ac:dyDescent="0.2">
      <c r="A196" s="78">
        <v>0</v>
      </c>
    </row>
    <row r="198" spans="1:1" x14ac:dyDescent="0.2">
      <c r="A198" s="78" t="s">
        <v>199</v>
      </c>
    </row>
    <row r="199" spans="1:1" x14ac:dyDescent="0.2">
      <c r="A199" s="78" t="s">
        <v>198</v>
      </c>
    </row>
    <row r="200" spans="1:1" x14ac:dyDescent="0.2">
      <c r="A200" s="78">
        <v>0</v>
      </c>
    </row>
    <row r="202" spans="1:1" x14ac:dyDescent="0.2">
      <c r="A202" s="78" t="s">
        <v>200</v>
      </c>
    </row>
    <row r="203" spans="1:1" x14ac:dyDescent="0.2">
      <c r="A203" s="78" t="s">
        <v>198</v>
      </c>
    </row>
    <row r="204" spans="1:1" x14ac:dyDescent="0.2">
      <c r="A204" s="78">
        <v>0</v>
      </c>
    </row>
    <row r="206" spans="1:1" x14ac:dyDescent="0.2">
      <c r="A206" s="78" t="s">
        <v>201</v>
      </c>
    </row>
    <row r="207" spans="1:1" x14ac:dyDescent="0.2">
      <c r="A207" s="78" t="s">
        <v>198</v>
      </c>
    </row>
    <row r="208" spans="1:1" x14ac:dyDescent="0.2">
      <c r="A208" s="78">
        <v>0</v>
      </c>
    </row>
    <row r="210" spans="1:1" x14ac:dyDescent="0.2">
      <c r="A210" s="78" t="s">
        <v>202</v>
      </c>
    </row>
    <row r="211" spans="1:1" x14ac:dyDescent="0.2">
      <c r="A211" s="78" t="s">
        <v>198</v>
      </c>
    </row>
    <row r="212" spans="1:1" x14ac:dyDescent="0.2">
      <c r="A212" s="78">
        <v>0</v>
      </c>
    </row>
    <row r="214" spans="1:1" x14ac:dyDescent="0.2">
      <c r="A214" s="78" t="s">
        <v>203</v>
      </c>
    </row>
    <row r="215" spans="1:1" x14ac:dyDescent="0.2">
      <c r="A215" s="78" t="s">
        <v>198</v>
      </c>
    </row>
    <row r="216" spans="1:1" x14ac:dyDescent="0.2">
      <c r="A216" s="78">
        <v>0</v>
      </c>
    </row>
    <row r="218" spans="1:1" x14ac:dyDescent="0.2">
      <c r="A218" s="78" t="s">
        <v>204</v>
      </c>
    </row>
    <row r="219" spans="1:1" x14ac:dyDescent="0.2">
      <c r="A219" s="78" t="s">
        <v>198</v>
      </c>
    </row>
    <row r="220" spans="1:1" x14ac:dyDescent="0.2">
      <c r="A220" s="78">
        <v>24</v>
      </c>
    </row>
    <row r="222" spans="1:1" x14ac:dyDescent="0.2">
      <c r="A222" s="78" t="s">
        <v>205</v>
      </c>
    </row>
    <row r="223" spans="1:1" x14ac:dyDescent="0.2">
      <c r="A223" s="78" t="s">
        <v>198</v>
      </c>
    </row>
    <row r="224" spans="1:1" x14ac:dyDescent="0.2">
      <c r="A224" s="78">
        <v>8</v>
      </c>
    </row>
    <row r="226" spans="1:1" x14ac:dyDescent="0.2">
      <c r="A226" s="78" t="s">
        <v>206</v>
      </c>
    </row>
    <row r="227" spans="1:1" x14ac:dyDescent="0.2">
      <c r="A227" s="78" t="s">
        <v>198</v>
      </c>
    </row>
    <row r="228" spans="1:1" x14ac:dyDescent="0.2">
      <c r="A228" s="78">
        <v>21</v>
      </c>
    </row>
    <row r="230" spans="1:1" x14ac:dyDescent="0.2">
      <c r="A230" s="78" t="s">
        <v>207</v>
      </c>
    </row>
    <row r="231" spans="1:1" x14ac:dyDescent="0.2">
      <c r="A231" s="78" t="s">
        <v>198</v>
      </c>
    </row>
    <row r="232" spans="1:1" x14ac:dyDescent="0.2">
      <c r="A232" s="78">
        <v>23</v>
      </c>
    </row>
    <row r="234" spans="1:1" x14ac:dyDescent="0.2">
      <c r="A234" s="78" t="s">
        <v>208</v>
      </c>
    </row>
    <row r="235" spans="1:1" x14ac:dyDescent="0.2">
      <c r="A235" s="78" t="s">
        <v>198</v>
      </c>
    </row>
    <row r="236" spans="1:1" x14ac:dyDescent="0.2">
      <c r="A236" s="78">
        <v>29</v>
      </c>
    </row>
    <row r="238" spans="1:1" x14ac:dyDescent="0.2">
      <c r="A238" s="78" t="s">
        <v>209</v>
      </c>
    </row>
    <row r="239" spans="1:1" x14ac:dyDescent="0.2">
      <c r="A239" s="78" t="s">
        <v>198</v>
      </c>
    </row>
    <row r="240" spans="1:1" x14ac:dyDescent="0.2">
      <c r="A240" s="78">
        <v>35</v>
      </c>
    </row>
    <row r="242" spans="1:1" x14ac:dyDescent="0.2">
      <c r="A242" s="78" t="s">
        <v>210</v>
      </c>
    </row>
    <row r="243" spans="1:1" x14ac:dyDescent="0.2">
      <c r="A243" s="78" t="s">
        <v>198</v>
      </c>
    </row>
    <row r="244" spans="1:1" x14ac:dyDescent="0.2">
      <c r="A244" s="78">
        <v>34</v>
      </c>
    </row>
    <row r="246" spans="1:1" x14ac:dyDescent="0.2">
      <c r="A246" s="78" t="s">
        <v>211</v>
      </c>
    </row>
    <row r="247" spans="1:1" x14ac:dyDescent="0.2">
      <c r="A247" s="78" t="s">
        <v>198</v>
      </c>
    </row>
    <row r="248" spans="1:1" x14ac:dyDescent="0.2">
      <c r="A248" s="78">
        <v>22</v>
      </c>
    </row>
    <row r="250" spans="1:1" x14ac:dyDescent="0.2">
      <c r="A250" s="78" t="s">
        <v>212</v>
      </c>
    </row>
    <row r="251" spans="1:1" x14ac:dyDescent="0.2">
      <c r="A251" s="78" t="s">
        <v>198</v>
      </c>
    </row>
    <row r="252" spans="1:1" x14ac:dyDescent="0.2">
      <c r="A252" s="78">
        <v>72</v>
      </c>
    </row>
    <row r="254" spans="1:1" x14ac:dyDescent="0.2">
      <c r="A254" s="78" t="s">
        <v>213</v>
      </c>
    </row>
    <row r="255" spans="1:1" x14ac:dyDescent="0.2">
      <c r="A255" s="78" t="s">
        <v>198</v>
      </c>
    </row>
    <row r="256" spans="1:1" x14ac:dyDescent="0.2">
      <c r="A256" s="78">
        <v>29</v>
      </c>
    </row>
    <row r="258" spans="1:1" x14ac:dyDescent="0.2">
      <c r="A258" s="78" t="s">
        <v>214</v>
      </c>
    </row>
    <row r="259" spans="1:1" x14ac:dyDescent="0.2">
      <c r="A259" s="78" t="s">
        <v>198</v>
      </c>
    </row>
    <row r="260" spans="1:1" x14ac:dyDescent="0.2">
      <c r="A260" s="78">
        <v>115</v>
      </c>
    </row>
    <row r="262" spans="1:1" x14ac:dyDescent="0.2">
      <c r="A262" s="78" t="s">
        <v>215</v>
      </c>
    </row>
    <row r="263" spans="1:1" x14ac:dyDescent="0.2">
      <c r="A263" s="78" t="s">
        <v>198</v>
      </c>
    </row>
    <row r="264" spans="1:1" x14ac:dyDescent="0.2">
      <c r="A264" s="78">
        <v>309</v>
      </c>
    </row>
    <row r="266" spans="1:1" x14ac:dyDescent="0.2">
      <c r="A266" s="78" t="s">
        <v>216</v>
      </c>
    </row>
    <row r="267" spans="1:1" x14ac:dyDescent="0.2">
      <c r="A267" s="78" t="s">
        <v>198</v>
      </c>
    </row>
    <row r="268" spans="1:1" x14ac:dyDescent="0.2">
      <c r="A268" s="78">
        <v>374</v>
      </c>
    </row>
    <row r="270" spans="1:1" x14ac:dyDescent="0.2">
      <c r="A270" s="78" t="s">
        <v>217</v>
      </c>
    </row>
    <row r="271" spans="1:1" x14ac:dyDescent="0.2">
      <c r="A271" s="78" t="s">
        <v>198</v>
      </c>
    </row>
    <row r="272" spans="1:1" x14ac:dyDescent="0.2">
      <c r="A272" s="78">
        <v>183</v>
      </c>
    </row>
    <row r="274" spans="1:1" x14ac:dyDescent="0.2">
      <c r="A274" s="78" t="s">
        <v>218</v>
      </c>
    </row>
    <row r="275" spans="1:1" x14ac:dyDescent="0.2">
      <c r="A275" s="78" t="s">
        <v>198</v>
      </c>
    </row>
    <row r="276" spans="1:1" x14ac:dyDescent="0.2">
      <c r="A276" s="78">
        <v>40</v>
      </c>
    </row>
    <row r="278" spans="1:1" x14ac:dyDescent="0.2">
      <c r="A278" s="78" t="s">
        <v>219</v>
      </c>
    </row>
    <row r="279" spans="1:1" x14ac:dyDescent="0.2">
      <c r="A279" s="78" t="s">
        <v>198</v>
      </c>
    </row>
    <row r="280" spans="1:1" x14ac:dyDescent="0.2">
      <c r="A280" s="78">
        <v>3</v>
      </c>
    </row>
    <row r="282" spans="1:1" x14ac:dyDescent="0.2">
      <c r="A282" s="78" t="s">
        <v>220</v>
      </c>
    </row>
    <row r="283" spans="1:1" x14ac:dyDescent="0.2">
      <c r="A283" s="78" t="s">
        <v>198</v>
      </c>
    </row>
    <row r="284" spans="1:1" x14ac:dyDescent="0.2">
      <c r="A284" s="78">
        <v>2</v>
      </c>
    </row>
    <row r="286" spans="1:1" x14ac:dyDescent="0.2">
      <c r="A286" s="78" t="s">
        <v>221</v>
      </c>
    </row>
    <row r="287" spans="1:1" x14ac:dyDescent="0.2">
      <c r="A287" s="78" t="s">
        <v>198</v>
      </c>
    </row>
    <row r="288" spans="1:1" x14ac:dyDescent="0.2">
      <c r="A288" s="78">
        <v>1</v>
      </c>
    </row>
    <row r="290" spans="1:1" x14ac:dyDescent="0.2">
      <c r="A290" s="78" t="s">
        <v>3</v>
      </c>
    </row>
    <row r="291" spans="1:1" x14ac:dyDescent="0.2">
      <c r="A291" s="78" t="s">
        <v>222</v>
      </c>
    </row>
    <row r="292" spans="1:1" x14ac:dyDescent="0.2">
      <c r="A292" s="78">
        <v>0</v>
      </c>
    </row>
    <row r="294" spans="1:1" x14ac:dyDescent="0.2">
      <c r="A294" s="78" t="s">
        <v>223</v>
      </c>
    </row>
    <row r="295" spans="1:1" x14ac:dyDescent="0.2">
      <c r="A295" s="78" t="s">
        <v>222</v>
      </c>
    </row>
    <row r="296" spans="1:1" x14ac:dyDescent="0.2">
      <c r="A296" s="78">
        <v>0</v>
      </c>
    </row>
    <row r="298" spans="1:1" x14ac:dyDescent="0.2">
      <c r="A298" s="78" t="s">
        <v>224</v>
      </c>
    </row>
    <row r="299" spans="1:1" x14ac:dyDescent="0.2">
      <c r="A299" s="78" t="s">
        <v>222</v>
      </c>
    </row>
    <row r="300" spans="1:1" x14ac:dyDescent="0.2">
      <c r="A300" s="78">
        <v>0</v>
      </c>
    </row>
    <row r="302" spans="1:1" x14ac:dyDescent="0.2">
      <c r="A302" s="78" t="s">
        <v>225</v>
      </c>
    </row>
    <row r="303" spans="1:1" x14ac:dyDescent="0.2">
      <c r="A303" s="78" t="s">
        <v>222</v>
      </c>
    </row>
    <row r="304" spans="1:1" x14ac:dyDescent="0.2">
      <c r="A304" s="78">
        <v>0</v>
      </c>
    </row>
    <row r="306" spans="1:1" x14ac:dyDescent="0.2">
      <c r="A306" s="78" t="s">
        <v>226</v>
      </c>
    </row>
    <row r="307" spans="1:1" x14ac:dyDescent="0.2">
      <c r="A307" s="78" t="s">
        <v>222</v>
      </c>
    </row>
    <row r="308" spans="1:1" x14ac:dyDescent="0.2">
      <c r="A308" s="78">
        <v>0</v>
      </c>
    </row>
    <row r="310" spans="1:1" x14ac:dyDescent="0.2">
      <c r="A310" s="78" t="s">
        <v>227</v>
      </c>
    </row>
    <row r="311" spans="1:1" x14ac:dyDescent="0.2">
      <c r="A311" s="78" t="s">
        <v>222</v>
      </c>
    </row>
    <row r="312" spans="1:1" x14ac:dyDescent="0.2">
      <c r="A312" s="78">
        <v>0</v>
      </c>
    </row>
    <row r="314" spans="1:1" x14ac:dyDescent="0.2">
      <c r="A314" s="78" t="s">
        <v>228</v>
      </c>
    </row>
    <row r="315" spans="1:1" x14ac:dyDescent="0.2">
      <c r="A315" s="78" t="s">
        <v>222</v>
      </c>
    </row>
    <row r="316" spans="1:1" x14ac:dyDescent="0.2">
      <c r="A316" s="78">
        <v>0</v>
      </c>
    </row>
    <row r="318" spans="1:1" x14ac:dyDescent="0.2">
      <c r="A318" s="78" t="s">
        <v>229</v>
      </c>
    </row>
    <row r="319" spans="1:1" x14ac:dyDescent="0.2">
      <c r="A319" s="78" t="s">
        <v>222</v>
      </c>
    </row>
    <row r="320" spans="1:1" x14ac:dyDescent="0.2">
      <c r="A320" s="78">
        <v>0</v>
      </c>
    </row>
    <row r="322" spans="1:1" x14ac:dyDescent="0.2">
      <c r="A322" s="78" t="s">
        <v>230</v>
      </c>
    </row>
    <row r="323" spans="1:1" x14ac:dyDescent="0.2">
      <c r="A323" s="78" t="s">
        <v>222</v>
      </c>
    </row>
    <row r="324" spans="1:1" x14ac:dyDescent="0.2">
      <c r="A324" s="78">
        <v>0</v>
      </c>
    </row>
    <row r="326" spans="1:1" x14ac:dyDescent="0.2">
      <c r="A326" s="78" t="s">
        <v>231</v>
      </c>
    </row>
    <row r="327" spans="1:1" x14ac:dyDescent="0.2">
      <c r="A327" s="78" t="s">
        <v>222</v>
      </c>
    </row>
    <row r="328" spans="1:1" x14ac:dyDescent="0.2">
      <c r="A328" s="78">
        <v>0</v>
      </c>
    </row>
    <row r="330" spans="1:1" x14ac:dyDescent="0.2">
      <c r="A330" s="78" t="s">
        <v>232</v>
      </c>
    </row>
    <row r="331" spans="1:1" x14ac:dyDescent="0.2">
      <c r="A331" s="78" t="s">
        <v>222</v>
      </c>
    </row>
    <row r="332" spans="1:1" x14ac:dyDescent="0.2">
      <c r="A332" s="78">
        <v>0</v>
      </c>
    </row>
    <row r="334" spans="1:1" x14ac:dyDescent="0.2">
      <c r="A334" s="78" t="s">
        <v>233</v>
      </c>
    </row>
    <row r="335" spans="1:1" x14ac:dyDescent="0.2">
      <c r="A335" s="78" t="s">
        <v>222</v>
      </c>
    </row>
    <row r="336" spans="1:1" x14ac:dyDescent="0.2">
      <c r="A336" s="78">
        <v>0</v>
      </c>
    </row>
    <row r="338" spans="1:1" x14ac:dyDescent="0.2">
      <c r="A338" s="78" t="s">
        <v>234</v>
      </c>
    </row>
    <row r="339" spans="1:1" x14ac:dyDescent="0.2">
      <c r="A339" s="78" t="s">
        <v>222</v>
      </c>
    </row>
    <row r="340" spans="1:1" x14ac:dyDescent="0.2">
      <c r="A340" s="78">
        <v>0</v>
      </c>
    </row>
    <row r="342" spans="1:1" x14ac:dyDescent="0.2">
      <c r="A342" s="78" t="s">
        <v>235</v>
      </c>
    </row>
    <row r="343" spans="1:1" x14ac:dyDescent="0.2">
      <c r="A343" s="78" t="s">
        <v>222</v>
      </c>
    </row>
    <row r="344" spans="1:1" x14ac:dyDescent="0.2">
      <c r="A344" s="78">
        <v>0</v>
      </c>
    </row>
    <row r="346" spans="1:1" x14ac:dyDescent="0.2">
      <c r="A346" s="78" t="s">
        <v>236</v>
      </c>
    </row>
    <row r="347" spans="1:1" x14ac:dyDescent="0.2">
      <c r="A347" s="78" t="s">
        <v>222</v>
      </c>
    </row>
    <row r="348" spans="1:1" x14ac:dyDescent="0.2">
      <c r="A348" s="78">
        <v>0</v>
      </c>
    </row>
    <row r="350" spans="1:1" x14ac:dyDescent="0.2">
      <c r="A350" s="78" t="s">
        <v>237</v>
      </c>
    </row>
    <row r="351" spans="1:1" x14ac:dyDescent="0.2">
      <c r="A351" s="78" t="s">
        <v>222</v>
      </c>
    </row>
    <row r="352" spans="1:1" x14ac:dyDescent="0.2">
      <c r="A352" s="78">
        <v>0</v>
      </c>
    </row>
    <row r="354" spans="1:1" x14ac:dyDescent="0.2">
      <c r="A354" s="78" t="s">
        <v>238</v>
      </c>
    </row>
    <row r="355" spans="1:1" x14ac:dyDescent="0.2">
      <c r="A355" s="78" t="s">
        <v>222</v>
      </c>
    </row>
    <row r="356" spans="1:1" x14ac:dyDescent="0.2">
      <c r="A356" s="78">
        <v>0</v>
      </c>
    </row>
    <row r="358" spans="1:1" x14ac:dyDescent="0.2">
      <c r="A358" s="78" t="s">
        <v>239</v>
      </c>
    </row>
    <row r="359" spans="1:1" x14ac:dyDescent="0.2">
      <c r="A359" s="78" t="s">
        <v>222</v>
      </c>
    </row>
    <row r="360" spans="1:1" x14ac:dyDescent="0.2">
      <c r="A360" s="78">
        <v>0</v>
      </c>
    </row>
    <row r="362" spans="1:1" x14ac:dyDescent="0.2">
      <c r="A362" s="78" t="s">
        <v>240</v>
      </c>
    </row>
    <row r="363" spans="1:1" x14ac:dyDescent="0.2">
      <c r="A363" s="78" t="s">
        <v>222</v>
      </c>
    </row>
    <row r="364" spans="1:1" x14ac:dyDescent="0.2">
      <c r="A364" s="78">
        <v>0</v>
      </c>
    </row>
    <row r="366" spans="1:1" x14ac:dyDescent="0.2">
      <c r="A366" s="78" t="s">
        <v>241</v>
      </c>
    </row>
    <row r="367" spans="1:1" x14ac:dyDescent="0.2">
      <c r="A367" s="78" t="s">
        <v>222</v>
      </c>
    </row>
    <row r="368" spans="1:1" x14ac:dyDescent="0.2">
      <c r="A368" s="78">
        <v>0</v>
      </c>
    </row>
    <row r="370" spans="1:1" x14ac:dyDescent="0.2">
      <c r="A370" s="78" t="s">
        <v>242</v>
      </c>
    </row>
    <row r="371" spans="1:1" x14ac:dyDescent="0.2">
      <c r="A371" s="78" t="s">
        <v>222</v>
      </c>
    </row>
    <row r="372" spans="1:1" x14ac:dyDescent="0.2">
      <c r="A372" s="78">
        <v>0</v>
      </c>
    </row>
    <row r="374" spans="1:1" x14ac:dyDescent="0.2">
      <c r="A374" s="78" t="s">
        <v>243</v>
      </c>
    </row>
    <row r="375" spans="1:1" x14ac:dyDescent="0.2">
      <c r="A375" s="78" t="s">
        <v>222</v>
      </c>
    </row>
    <row r="376" spans="1:1" x14ac:dyDescent="0.2">
      <c r="A376" s="78">
        <v>0</v>
      </c>
    </row>
    <row r="378" spans="1:1" x14ac:dyDescent="0.2">
      <c r="A378" s="78" t="s">
        <v>244</v>
      </c>
    </row>
    <row r="379" spans="1:1" x14ac:dyDescent="0.2">
      <c r="A379" s="78" t="s">
        <v>222</v>
      </c>
    </row>
    <row r="380" spans="1:1" x14ac:dyDescent="0.2">
      <c r="A380" s="78">
        <v>0</v>
      </c>
    </row>
    <row r="382" spans="1:1" x14ac:dyDescent="0.2">
      <c r="A382" s="78" t="s">
        <v>245</v>
      </c>
    </row>
    <row r="383" spans="1:1" x14ac:dyDescent="0.2">
      <c r="A383" s="78" t="s">
        <v>222</v>
      </c>
    </row>
    <row r="384" spans="1:1" x14ac:dyDescent="0.2">
      <c r="A384" s="78">
        <v>0</v>
      </c>
    </row>
    <row r="386" spans="1:1" x14ac:dyDescent="0.2">
      <c r="A386" s="78" t="s">
        <v>4</v>
      </c>
    </row>
    <row r="387" spans="1:1" x14ac:dyDescent="0.2">
      <c r="A387" s="78" t="s">
        <v>222</v>
      </c>
    </row>
    <row r="388" spans="1:1" x14ac:dyDescent="0.2">
      <c r="A388" s="78">
        <v>124</v>
      </c>
    </row>
    <row r="390" spans="1:1" x14ac:dyDescent="0.2">
      <c r="A390" s="78" t="s">
        <v>246</v>
      </c>
    </row>
    <row r="391" spans="1:1" x14ac:dyDescent="0.2">
      <c r="A391" s="78" t="s">
        <v>222</v>
      </c>
    </row>
    <row r="392" spans="1:1" x14ac:dyDescent="0.2">
      <c r="A392" s="78">
        <v>0</v>
      </c>
    </row>
    <row r="394" spans="1:1" x14ac:dyDescent="0.2">
      <c r="A394" s="78" t="s">
        <v>247</v>
      </c>
    </row>
    <row r="395" spans="1:1" x14ac:dyDescent="0.2">
      <c r="A395" s="78" t="s">
        <v>222</v>
      </c>
    </row>
    <row r="396" spans="1:1" x14ac:dyDescent="0.2">
      <c r="A396" s="78">
        <v>0</v>
      </c>
    </row>
    <row r="398" spans="1:1" x14ac:dyDescent="0.2">
      <c r="A398" s="78" t="s">
        <v>248</v>
      </c>
    </row>
    <row r="399" spans="1:1" x14ac:dyDescent="0.2">
      <c r="A399" s="78" t="s">
        <v>222</v>
      </c>
    </row>
    <row r="400" spans="1:1" x14ac:dyDescent="0.2">
      <c r="A400" s="78">
        <v>0</v>
      </c>
    </row>
    <row r="402" spans="1:1" x14ac:dyDescent="0.2">
      <c r="A402" s="78" t="s">
        <v>249</v>
      </c>
    </row>
    <row r="403" spans="1:1" x14ac:dyDescent="0.2">
      <c r="A403" s="78" t="s">
        <v>222</v>
      </c>
    </row>
    <row r="404" spans="1:1" x14ac:dyDescent="0.2">
      <c r="A404" s="78">
        <v>89</v>
      </c>
    </row>
    <row r="406" spans="1:1" x14ac:dyDescent="0.2">
      <c r="A406" s="78" t="s">
        <v>250</v>
      </c>
    </row>
    <row r="407" spans="1:1" x14ac:dyDescent="0.2">
      <c r="A407" s="78" t="s">
        <v>222</v>
      </c>
    </row>
    <row r="408" spans="1:1" x14ac:dyDescent="0.2">
      <c r="A408" s="78">
        <v>0</v>
      </c>
    </row>
    <row r="410" spans="1:1" x14ac:dyDescent="0.2">
      <c r="A410" s="78" t="s">
        <v>251</v>
      </c>
    </row>
    <row r="411" spans="1:1" x14ac:dyDescent="0.2">
      <c r="A411" s="78" t="s">
        <v>222</v>
      </c>
    </row>
    <row r="412" spans="1:1" x14ac:dyDescent="0.2">
      <c r="A412" s="78">
        <v>0</v>
      </c>
    </row>
    <row r="414" spans="1:1" x14ac:dyDescent="0.2">
      <c r="A414" s="78" t="s">
        <v>252</v>
      </c>
    </row>
    <row r="415" spans="1:1" x14ac:dyDescent="0.2">
      <c r="A415" s="78" t="s">
        <v>222</v>
      </c>
    </row>
    <row r="416" spans="1:1" x14ac:dyDescent="0.2">
      <c r="A416" s="78">
        <v>49</v>
      </c>
    </row>
    <row r="418" spans="1:1" x14ac:dyDescent="0.2">
      <c r="A418" s="78" t="s">
        <v>253</v>
      </c>
    </row>
    <row r="419" spans="1:1" x14ac:dyDescent="0.2">
      <c r="A419" s="78" t="s">
        <v>222</v>
      </c>
    </row>
    <row r="420" spans="1:1" x14ac:dyDescent="0.2">
      <c r="A420" s="78">
        <v>0</v>
      </c>
    </row>
    <row r="422" spans="1:1" x14ac:dyDescent="0.2">
      <c r="A422" s="78" t="s">
        <v>254</v>
      </c>
    </row>
    <row r="423" spans="1:1" x14ac:dyDescent="0.2">
      <c r="A423" s="78" t="s">
        <v>222</v>
      </c>
    </row>
    <row r="424" spans="1:1" x14ac:dyDescent="0.2">
      <c r="A424" s="78">
        <v>2</v>
      </c>
    </row>
    <row r="426" spans="1:1" x14ac:dyDescent="0.2">
      <c r="A426" s="78" t="s">
        <v>255</v>
      </c>
    </row>
    <row r="427" spans="1:1" x14ac:dyDescent="0.2">
      <c r="A427" s="78" t="s">
        <v>222</v>
      </c>
    </row>
    <row r="428" spans="1:1" x14ac:dyDescent="0.2">
      <c r="A428" s="78">
        <v>0</v>
      </c>
    </row>
    <row r="430" spans="1:1" x14ac:dyDescent="0.2">
      <c r="A430" s="78" t="s">
        <v>256</v>
      </c>
    </row>
    <row r="431" spans="1:1" x14ac:dyDescent="0.2">
      <c r="A431" s="78" t="s">
        <v>222</v>
      </c>
    </row>
    <row r="432" spans="1:1" x14ac:dyDescent="0.2">
      <c r="A432" s="78">
        <v>15</v>
      </c>
    </row>
    <row r="434" spans="1:1" x14ac:dyDescent="0.2">
      <c r="A434" s="78" t="s">
        <v>257</v>
      </c>
    </row>
    <row r="435" spans="1:1" x14ac:dyDescent="0.2">
      <c r="A435" s="78" t="s">
        <v>222</v>
      </c>
    </row>
    <row r="436" spans="1:1" x14ac:dyDescent="0.2">
      <c r="A436" s="78">
        <v>0</v>
      </c>
    </row>
    <row r="438" spans="1:1" x14ac:dyDescent="0.2">
      <c r="A438" s="78" t="s">
        <v>258</v>
      </c>
    </row>
    <row r="439" spans="1:1" x14ac:dyDescent="0.2">
      <c r="A439" s="78" t="s">
        <v>222</v>
      </c>
    </row>
    <row r="440" spans="1:1" x14ac:dyDescent="0.2">
      <c r="A440" s="78">
        <v>1</v>
      </c>
    </row>
    <row r="442" spans="1:1" x14ac:dyDescent="0.2">
      <c r="A442" s="78" t="s">
        <v>259</v>
      </c>
    </row>
    <row r="443" spans="1:1" x14ac:dyDescent="0.2">
      <c r="A443" s="78" t="s">
        <v>222</v>
      </c>
    </row>
    <row r="444" spans="1:1" x14ac:dyDescent="0.2">
      <c r="A444" s="78">
        <v>18</v>
      </c>
    </row>
    <row r="446" spans="1:1" x14ac:dyDescent="0.2">
      <c r="A446" s="78" t="s">
        <v>260</v>
      </c>
    </row>
    <row r="447" spans="1:1" x14ac:dyDescent="0.2">
      <c r="A447" s="78" t="s">
        <v>222</v>
      </c>
    </row>
    <row r="448" spans="1:1" x14ac:dyDescent="0.2">
      <c r="A448" s="78">
        <v>1</v>
      </c>
    </row>
    <row r="450" spans="1:1" x14ac:dyDescent="0.2">
      <c r="A450" s="78" t="s">
        <v>261</v>
      </c>
    </row>
    <row r="451" spans="1:1" x14ac:dyDescent="0.2">
      <c r="A451" s="78" t="s">
        <v>222</v>
      </c>
    </row>
    <row r="452" spans="1:1" x14ac:dyDescent="0.2">
      <c r="A452" s="78">
        <v>1</v>
      </c>
    </row>
    <row r="454" spans="1:1" x14ac:dyDescent="0.2">
      <c r="A454" s="78" t="s">
        <v>262</v>
      </c>
    </row>
    <row r="455" spans="1:1" x14ac:dyDescent="0.2">
      <c r="A455" s="78" t="s">
        <v>222</v>
      </c>
    </row>
    <row r="456" spans="1:1" x14ac:dyDescent="0.2">
      <c r="A456" s="78">
        <v>1</v>
      </c>
    </row>
    <row r="458" spans="1:1" x14ac:dyDescent="0.2">
      <c r="A458" s="78" t="s">
        <v>263</v>
      </c>
    </row>
    <row r="459" spans="1:1" x14ac:dyDescent="0.2">
      <c r="A459" s="78" t="s">
        <v>222</v>
      </c>
    </row>
    <row r="460" spans="1:1" x14ac:dyDescent="0.2">
      <c r="A460" s="78">
        <v>1</v>
      </c>
    </row>
    <row r="462" spans="1:1" x14ac:dyDescent="0.2">
      <c r="A462" s="78" t="s">
        <v>264</v>
      </c>
    </row>
    <row r="463" spans="1:1" x14ac:dyDescent="0.2">
      <c r="A463" s="78" t="s">
        <v>222</v>
      </c>
    </row>
    <row r="464" spans="1:1" x14ac:dyDescent="0.2">
      <c r="A464" s="78">
        <v>0</v>
      </c>
    </row>
    <row r="466" spans="1:1" x14ac:dyDescent="0.2">
      <c r="A466" s="78" t="s">
        <v>265</v>
      </c>
    </row>
    <row r="467" spans="1:1" x14ac:dyDescent="0.2">
      <c r="A467" s="78" t="s">
        <v>222</v>
      </c>
    </row>
    <row r="468" spans="1:1" x14ac:dyDescent="0.2">
      <c r="A468" s="78">
        <v>2</v>
      </c>
    </row>
    <row r="470" spans="1:1" x14ac:dyDescent="0.2">
      <c r="A470" s="78" t="s">
        <v>266</v>
      </c>
    </row>
    <row r="471" spans="1:1" x14ac:dyDescent="0.2">
      <c r="A471" s="78" t="s">
        <v>222</v>
      </c>
    </row>
    <row r="472" spans="1:1" x14ac:dyDescent="0.2">
      <c r="A472" s="78">
        <v>123</v>
      </c>
    </row>
    <row r="474" spans="1:1" x14ac:dyDescent="0.2">
      <c r="A474" s="78" t="s">
        <v>267</v>
      </c>
    </row>
    <row r="475" spans="1:1" x14ac:dyDescent="0.2">
      <c r="A475" s="78" t="s">
        <v>222</v>
      </c>
    </row>
    <row r="476" spans="1:1" x14ac:dyDescent="0.2">
      <c r="A476" s="78">
        <v>0</v>
      </c>
    </row>
    <row r="478" spans="1:1" x14ac:dyDescent="0.2">
      <c r="A478" s="78" t="s">
        <v>268</v>
      </c>
    </row>
    <row r="479" spans="1:1" x14ac:dyDescent="0.2">
      <c r="A479" s="78" t="s">
        <v>222</v>
      </c>
    </row>
    <row r="480" spans="1:1" x14ac:dyDescent="0.2">
      <c r="A480" s="78">
        <v>1</v>
      </c>
    </row>
    <row r="482" spans="1:1" x14ac:dyDescent="0.2">
      <c r="A482" s="78" t="s">
        <v>5</v>
      </c>
    </row>
    <row r="483" spans="1:1" x14ac:dyDescent="0.2">
      <c r="A483" s="78" t="s">
        <v>269</v>
      </c>
    </row>
    <row r="484" spans="1:1" x14ac:dyDescent="0.2">
      <c r="A484" s="78">
        <v>0</v>
      </c>
    </row>
    <row r="486" spans="1:1" x14ac:dyDescent="0.2">
      <c r="A486" s="78" t="s">
        <v>270</v>
      </c>
    </row>
    <row r="487" spans="1:1" x14ac:dyDescent="0.2">
      <c r="A487" s="78" t="s">
        <v>269</v>
      </c>
    </row>
    <row r="488" spans="1:1" x14ac:dyDescent="0.2">
      <c r="A488" s="78">
        <v>0</v>
      </c>
    </row>
    <row r="490" spans="1:1" x14ac:dyDescent="0.2">
      <c r="A490" s="78" t="s">
        <v>271</v>
      </c>
    </row>
    <row r="491" spans="1:1" x14ac:dyDescent="0.2">
      <c r="A491" s="78" t="s">
        <v>269</v>
      </c>
    </row>
    <row r="492" spans="1:1" x14ac:dyDescent="0.2">
      <c r="A492" s="78">
        <v>0</v>
      </c>
    </row>
    <row r="494" spans="1:1" x14ac:dyDescent="0.2">
      <c r="A494" s="78" t="s">
        <v>272</v>
      </c>
    </row>
    <row r="495" spans="1:1" x14ac:dyDescent="0.2">
      <c r="A495" s="78" t="s">
        <v>269</v>
      </c>
    </row>
    <row r="496" spans="1:1" x14ac:dyDescent="0.2">
      <c r="A496" s="78">
        <v>0</v>
      </c>
    </row>
    <row r="498" spans="1:1" x14ac:dyDescent="0.2">
      <c r="A498" s="78" t="s">
        <v>273</v>
      </c>
    </row>
    <row r="499" spans="1:1" x14ac:dyDescent="0.2">
      <c r="A499" s="78" t="s">
        <v>269</v>
      </c>
    </row>
    <row r="500" spans="1:1" x14ac:dyDescent="0.2">
      <c r="A500" s="78">
        <v>0</v>
      </c>
    </row>
    <row r="502" spans="1:1" x14ac:dyDescent="0.2">
      <c r="A502" s="78" t="s">
        <v>274</v>
      </c>
    </row>
    <row r="503" spans="1:1" x14ac:dyDescent="0.2">
      <c r="A503" s="78" t="s">
        <v>269</v>
      </c>
    </row>
    <row r="504" spans="1:1" x14ac:dyDescent="0.2">
      <c r="A504" s="78">
        <v>0</v>
      </c>
    </row>
    <row r="506" spans="1:1" x14ac:dyDescent="0.2">
      <c r="A506" s="78" t="s">
        <v>275</v>
      </c>
    </row>
    <row r="507" spans="1:1" x14ac:dyDescent="0.2">
      <c r="A507" s="78" t="s">
        <v>269</v>
      </c>
    </row>
    <row r="508" spans="1:1" x14ac:dyDescent="0.2">
      <c r="A508" s="78">
        <v>0</v>
      </c>
    </row>
    <row r="510" spans="1:1" x14ac:dyDescent="0.2">
      <c r="A510" s="78" t="s">
        <v>276</v>
      </c>
    </row>
    <row r="511" spans="1:1" x14ac:dyDescent="0.2">
      <c r="A511" s="78" t="s">
        <v>269</v>
      </c>
    </row>
    <row r="512" spans="1:1" x14ac:dyDescent="0.2">
      <c r="A512" s="78">
        <v>0</v>
      </c>
    </row>
    <row r="514" spans="1:1" x14ac:dyDescent="0.2">
      <c r="A514" s="78" t="s">
        <v>277</v>
      </c>
    </row>
    <row r="515" spans="1:1" x14ac:dyDescent="0.2">
      <c r="A515" s="78" t="s">
        <v>269</v>
      </c>
    </row>
    <row r="516" spans="1:1" x14ac:dyDescent="0.2">
      <c r="A516" s="78">
        <v>0</v>
      </c>
    </row>
    <row r="518" spans="1:1" x14ac:dyDescent="0.2">
      <c r="A518" s="78" t="s">
        <v>278</v>
      </c>
    </row>
    <row r="519" spans="1:1" x14ac:dyDescent="0.2">
      <c r="A519" s="78" t="s">
        <v>269</v>
      </c>
    </row>
    <row r="520" spans="1:1" x14ac:dyDescent="0.2">
      <c r="A520" s="78">
        <v>0</v>
      </c>
    </row>
    <row r="522" spans="1:1" x14ac:dyDescent="0.2">
      <c r="A522" s="78" t="s">
        <v>279</v>
      </c>
    </row>
    <row r="523" spans="1:1" x14ac:dyDescent="0.2">
      <c r="A523" s="78" t="s">
        <v>269</v>
      </c>
    </row>
    <row r="524" spans="1:1" x14ac:dyDescent="0.2">
      <c r="A524" s="78">
        <v>0</v>
      </c>
    </row>
    <row r="526" spans="1:1" x14ac:dyDescent="0.2">
      <c r="A526" s="78" t="s">
        <v>280</v>
      </c>
    </row>
    <row r="527" spans="1:1" x14ac:dyDescent="0.2">
      <c r="A527" s="78" t="s">
        <v>269</v>
      </c>
    </row>
    <row r="528" spans="1:1" x14ac:dyDescent="0.2">
      <c r="A528" s="78">
        <v>0</v>
      </c>
    </row>
    <row r="530" spans="1:1" x14ac:dyDescent="0.2">
      <c r="A530" s="78" t="s">
        <v>281</v>
      </c>
    </row>
    <row r="531" spans="1:1" x14ac:dyDescent="0.2">
      <c r="A531" s="78" t="s">
        <v>269</v>
      </c>
    </row>
    <row r="532" spans="1:1" x14ac:dyDescent="0.2">
      <c r="A532" s="78">
        <v>0</v>
      </c>
    </row>
    <row r="534" spans="1:1" x14ac:dyDescent="0.2">
      <c r="A534" s="78" t="s">
        <v>282</v>
      </c>
    </row>
    <row r="535" spans="1:1" x14ac:dyDescent="0.2">
      <c r="A535" s="78" t="s">
        <v>269</v>
      </c>
    </row>
    <row r="536" spans="1:1" x14ac:dyDescent="0.2">
      <c r="A536" s="78">
        <v>0</v>
      </c>
    </row>
    <row r="538" spans="1:1" x14ac:dyDescent="0.2">
      <c r="A538" s="78" t="s">
        <v>283</v>
      </c>
    </row>
    <row r="539" spans="1:1" x14ac:dyDescent="0.2">
      <c r="A539" s="78" t="s">
        <v>269</v>
      </c>
    </row>
    <row r="540" spans="1:1" x14ac:dyDescent="0.2">
      <c r="A540" s="78">
        <v>0</v>
      </c>
    </row>
    <row r="542" spans="1:1" x14ac:dyDescent="0.2">
      <c r="A542" s="78" t="s">
        <v>284</v>
      </c>
    </row>
    <row r="543" spans="1:1" x14ac:dyDescent="0.2">
      <c r="A543" s="78" t="s">
        <v>269</v>
      </c>
    </row>
    <row r="544" spans="1:1" x14ac:dyDescent="0.2">
      <c r="A544" s="78">
        <v>0</v>
      </c>
    </row>
    <row r="546" spans="1:1" x14ac:dyDescent="0.2">
      <c r="A546" s="78" t="s">
        <v>285</v>
      </c>
    </row>
    <row r="547" spans="1:1" x14ac:dyDescent="0.2">
      <c r="A547" s="78" t="s">
        <v>269</v>
      </c>
    </row>
    <row r="548" spans="1:1" x14ac:dyDescent="0.2">
      <c r="A548" s="78">
        <v>0</v>
      </c>
    </row>
    <row r="550" spans="1:1" x14ac:dyDescent="0.2">
      <c r="A550" s="78" t="s">
        <v>286</v>
      </c>
    </row>
    <row r="551" spans="1:1" x14ac:dyDescent="0.2">
      <c r="A551" s="78" t="s">
        <v>269</v>
      </c>
    </row>
    <row r="552" spans="1:1" x14ac:dyDescent="0.2">
      <c r="A552" s="78">
        <v>0</v>
      </c>
    </row>
    <row r="554" spans="1:1" x14ac:dyDescent="0.2">
      <c r="A554" s="78" t="s">
        <v>287</v>
      </c>
    </row>
    <row r="555" spans="1:1" x14ac:dyDescent="0.2">
      <c r="A555" s="78" t="s">
        <v>269</v>
      </c>
    </row>
    <row r="556" spans="1:1" x14ac:dyDescent="0.2">
      <c r="A556" s="78">
        <v>0</v>
      </c>
    </row>
    <row r="558" spans="1:1" x14ac:dyDescent="0.2">
      <c r="A558" s="78" t="s">
        <v>288</v>
      </c>
    </row>
    <row r="559" spans="1:1" x14ac:dyDescent="0.2">
      <c r="A559" s="78" t="s">
        <v>269</v>
      </c>
    </row>
    <row r="560" spans="1:1" x14ac:dyDescent="0.2">
      <c r="A560" s="78">
        <v>0</v>
      </c>
    </row>
    <row r="562" spans="1:1" x14ac:dyDescent="0.2">
      <c r="A562" s="78" t="s">
        <v>289</v>
      </c>
    </row>
    <row r="563" spans="1:1" x14ac:dyDescent="0.2">
      <c r="A563" s="78" t="s">
        <v>269</v>
      </c>
    </row>
    <row r="564" spans="1:1" x14ac:dyDescent="0.2">
      <c r="A564" s="78">
        <v>0</v>
      </c>
    </row>
    <row r="566" spans="1:1" x14ac:dyDescent="0.2">
      <c r="A566" s="78" t="s">
        <v>290</v>
      </c>
    </row>
    <row r="567" spans="1:1" x14ac:dyDescent="0.2">
      <c r="A567" s="78" t="s">
        <v>269</v>
      </c>
    </row>
    <row r="568" spans="1:1" x14ac:dyDescent="0.2">
      <c r="A568" s="78">
        <v>0</v>
      </c>
    </row>
    <row r="570" spans="1:1" x14ac:dyDescent="0.2">
      <c r="A570" s="78" t="s">
        <v>291</v>
      </c>
    </row>
    <row r="571" spans="1:1" x14ac:dyDescent="0.2">
      <c r="A571" s="78" t="s">
        <v>269</v>
      </c>
    </row>
    <row r="572" spans="1:1" x14ac:dyDescent="0.2">
      <c r="A572" s="78">
        <v>0</v>
      </c>
    </row>
    <row r="574" spans="1:1" x14ac:dyDescent="0.2">
      <c r="A574" s="78" t="s">
        <v>292</v>
      </c>
    </row>
    <row r="575" spans="1:1" x14ac:dyDescent="0.2">
      <c r="A575" s="78" t="s">
        <v>269</v>
      </c>
    </row>
    <row r="576" spans="1:1" x14ac:dyDescent="0.2">
      <c r="A576" s="78">
        <v>0</v>
      </c>
    </row>
    <row r="578" spans="1:1" x14ac:dyDescent="0.2">
      <c r="A578" s="78" t="s">
        <v>503</v>
      </c>
    </row>
    <row r="579" spans="1:1" x14ac:dyDescent="0.2">
      <c r="A579" s="78" t="s">
        <v>6</v>
      </c>
    </row>
    <row r="580" spans="1:1" x14ac:dyDescent="0.2">
      <c r="A580" s="78" t="s">
        <v>293</v>
      </c>
    </row>
    <row r="581" spans="1:1" x14ac:dyDescent="0.2">
      <c r="A581" s="78">
        <v>4259</v>
      </c>
    </row>
    <row r="583" spans="1:1" x14ac:dyDescent="0.2">
      <c r="A583" s="78" t="s">
        <v>63</v>
      </c>
    </row>
    <row r="584" spans="1:1" x14ac:dyDescent="0.2">
      <c r="A584" s="78" t="s">
        <v>198</v>
      </c>
    </row>
    <row r="585" spans="1:1" x14ac:dyDescent="0.2">
      <c r="A585" s="78">
        <v>2507</v>
      </c>
    </row>
    <row r="587" spans="1:1" x14ac:dyDescent="0.2">
      <c r="A587" s="78" t="s">
        <v>7</v>
      </c>
    </row>
    <row r="588" spans="1:1" x14ac:dyDescent="0.2">
      <c r="A588" s="78" t="s">
        <v>294</v>
      </c>
    </row>
    <row r="589" spans="1:1" x14ac:dyDescent="0.2">
      <c r="A589" s="78">
        <v>1324</v>
      </c>
    </row>
    <row r="591" spans="1:1" x14ac:dyDescent="0.2">
      <c r="A591" s="78" t="s">
        <v>8</v>
      </c>
    </row>
    <row r="592" spans="1:1" x14ac:dyDescent="0.2">
      <c r="A592" s="78" t="s">
        <v>150</v>
      </c>
    </row>
    <row r="593" spans="1:2" x14ac:dyDescent="0.2">
      <c r="A593" s="78">
        <v>0</v>
      </c>
    </row>
    <row r="595" spans="1:2" x14ac:dyDescent="0.2">
      <c r="A595" s="78" t="s">
        <v>9</v>
      </c>
    </row>
    <row r="596" spans="1:2" x14ac:dyDescent="0.2">
      <c r="A596" s="78" t="s">
        <v>150</v>
      </c>
    </row>
    <row r="597" spans="1:2" x14ac:dyDescent="0.2">
      <c r="A597" s="78">
        <v>428</v>
      </c>
    </row>
    <row r="599" spans="1:2" x14ac:dyDescent="0.2">
      <c r="A599" s="78" t="s">
        <v>295</v>
      </c>
    </row>
    <row r="600" spans="1:2" x14ac:dyDescent="0.2">
      <c r="A600" s="78" t="s">
        <v>174</v>
      </c>
    </row>
    <row r="601" spans="1:2" x14ac:dyDescent="0.2">
      <c r="A601" s="78">
        <v>0</v>
      </c>
    </row>
    <row r="603" spans="1:2" x14ac:dyDescent="0.2">
      <c r="A603" s="78" t="s">
        <v>296</v>
      </c>
      <c r="B603" s="27"/>
    </row>
    <row r="604" spans="1:2" x14ac:dyDescent="0.2">
      <c r="A604" s="78" t="s">
        <v>297</v>
      </c>
      <c r="B604" s="27"/>
    </row>
    <row r="605" spans="1:2" x14ac:dyDescent="0.2">
      <c r="A605" s="78" t="s">
        <v>764</v>
      </c>
      <c r="B605" s="27"/>
    </row>
    <row r="606" spans="1:2" x14ac:dyDescent="0.2">
      <c r="A606" s="78" t="s">
        <v>765</v>
      </c>
      <c r="B606" s="27"/>
    </row>
    <row r="607" spans="1:2" x14ac:dyDescent="0.2">
      <c r="A607" s="78" t="s">
        <v>766</v>
      </c>
      <c r="B607" s="27"/>
    </row>
    <row r="608" spans="1:2" x14ac:dyDescent="0.2">
      <c r="A608" s="78" t="s">
        <v>767</v>
      </c>
      <c r="B608" s="27"/>
    </row>
    <row r="609" spans="1:2" x14ac:dyDescent="0.2">
      <c r="A609" s="78" t="s">
        <v>768</v>
      </c>
      <c r="B609" s="27"/>
    </row>
    <row r="610" spans="1:2" x14ac:dyDescent="0.2">
      <c r="A610" s="78" t="s">
        <v>769</v>
      </c>
      <c r="B610" s="27"/>
    </row>
    <row r="611" spans="1:2" x14ac:dyDescent="0.2">
      <c r="A611" s="78" t="s">
        <v>770</v>
      </c>
      <c r="B611" s="27"/>
    </row>
    <row r="612" spans="1:2" x14ac:dyDescent="0.2">
      <c r="A612" s="78" t="s">
        <v>771</v>
      </c>
      <c r="B612" s="27"/>
    </row>
    <row r="613" spans="1:2" x14ac:dyDescent="0.2">
      <c r="A613" s="78" t="s">
        <v>772</v>
      </c>
      <c r="B613" s="27"/>
    </row>
    <row r="614" spans="1:2" x14ac:dyDescent="0.2">
      <c r="A614" s="78" t="s">
        <v>773</v>
      </c>
      <c r="B614" s="27"/>
    </row>
    <row r="615" spans="1:2" x14ac:dyDescent="0.2">
      <c r="A615" s="78" t="s">
        <v>774</v>
      </c>
      <c r="B615" s="27"/>
    </row>
    <row r="616" spans="1:2" x14ac:dyDescent="0.2">
      <c r="A616" s="78" t="s">
        <v>775</v>
      </c>
      <c r="B616" s="27"/>
    </row>
    <row r="617" spans="1:2" x14ac:dyDescent="0.2">
      <c r="A617" s="78" t="s">
        <v>776</v>
      </c>
      <c r="B617" s="27"/>
    </row>
    <row r="618" spans="1:2" x14ac:dyDescent="0.2">
      <c r="A618" s="78" t="s">
        <v>777</v>
      </c>
      <c r="B618" s="27"/>
    </row>
    <row r="619" spans="1:2" x14ac:dyDescent="0.2">
      <c r="A619" s="78" t="s">
        <v>778</v>
      </c>
      <c r="B619" s="27"/>
    </row>
    <row r="620" spans="1:2" x14ac:dyDescent="0.2">
      <c r="A620" s="78" t="s">
        <v>779</v>
      </c>
      <c r="B620" s="27"/>
    </row>
    <row r="621" spans="1:2" x14ac:dyDescent="0.2">
      <c r="A621" s="78" t="s">
        <v>780</v>
      </c>
      <c r="B621" s="27"/>
    </row>
    <row r="622" spans="1:2" x14ac:dyDescent="0.2">
      <c r="A622" s="78" t="s">
        <v>781</v>
      </c>
      <c r="B622" s="27"/>
    </row>
    <row r="623" spans="1:2" x14ac:dyDescent="0.2">
      <c r="A623" s="78" t="s">
        <v>782</v>
      </c>
      <c r="B623" s="27"/>
    </row>
    <row r="624" spans="1:2" x14ac:dyDescent="0.2">
      <c r="A624" s="78" t="s">
        <v>783</v>
      </c>
      <c r="B624" s="27"/>
    </row>
    <row r="625" spans="1:2" x14ac:dyDescent="0.2">
      <c r="A625" s="78" t="s">
        <v>784</v>
      </c>
      <c r="B625" s="27"/>
    </row>
    <row r="626" spans="1:2" x14ac:dyDescent="0.2">
      <c r="A626" s="78" t="s">
        <v>785</v>
      </c>
      <c r="B626" s="27"/>
    </row>
    <row r="627" spans="1:2" x14ac:dyDescent="0.2">
      <c r="A627" s="78" t="s">
        <v>786</v>
      </c>
      <c r="B627" s="27"/>
    </row>
    <row r="628" spans="1:2" x14ac:dyDescent="0.2">
      <c r="A628" s="78" t="s">
        <v>787</v>
      </c>
      <c r="B628" s="27"/>
    </row>
    <row r="629" spans="1:2" x14ac:dyDescent="0.2">
      <c r="A629" s="78" t="s">
        <v>788</v>
      </c>
      <c r="B629" s="27"/>
    </row>
    <row r="630" spans="1:2" x14ac:dyDescent="0.2">
      <c r="A630" s="78" t="s">
        <v>789</v>
      </c>
      <c r="B630" s="27"/>
    </row>
    <row r="631" spans="1:2" x14ac:dyDescent="0.2">
      <c r="A631" s="78" t="s">
        <v>790</v>
      </c>
      <c r="B631" s="27"/>
    </row>
    <row r="632" spans="1:2" x14ac:dyDescent="0.2">
      <c r="A632" s="78" t="s">
        <v>791</v>
      </c>
      <c r="B632" s="27"/>
    </row>
    <row r="633" spans="1:2" x14ac:dyDescent="0.2">
      <c r="A633" s="78" t="s">
        <v>792</v>
      </c>
      <c r="B633" s="27"/>
    </row>
    <row r="634" spans="1:2" x14ac:dyDescent="0.2">
      <c r="A634" s="78" t="s">
        <v>793</v>
      </c>
      <c r="B634" s="27"/>
    </row>
    <row r="635" spans="1:2" x14ac:dyDescent="0.2">
      <c r="A635" s="78" t="s">
        <v>794</v>
      </c>
      <c r="B635" s="27"/>
    </row>
    <row r="636" spans="1:2" x14ac:dyDescent="0.2">
      <c r="A636" s="78" t="s">
        <v>795</v>
      </c>
      <c r="B636" s="27"/>
    </row>
    <row r="637" spans="1:2" x14ac:dyDescent="0.2">
      <c r="A637" s="78" t="s">
        <v>796</v>
      </c>
      <c r="B637" s="27"/>
    </row>
    <row r="638" spans="1:2" x14ac:dyDescent="0.2">
      <c r="A638" s="78" t="s">
        <v>797</v>
      </c>
      <c r="B638" s="27"/>
    </row>
    <row r="639" spans="1:2" x14ac:dyDescent="0.2">
      <c r="A639" s="78" t="s">
        <v>798</v>
      </c>
    </row>
    <row r="640" spans="1:2" x14ac:dyDescent="0.2">
      <c r="A640" s="78" t="s">
        <v>799</v>
      </c>
    </row>
    <row r="641" spans="1:1" x14ac:dyDescent="0.2">
      <c r="A641" s="78" t="s">
        <v>478</v>
      </c>
    </row>
    <row r="642" spans="1:1" x14ac:dyDescent="0.2">
      <c r="A642" s="78" t="s">
        <v>800</v>
      </c>
    </row>
    <row r="644" spans="1:1" x14ac:dyDescent="0.2">
      <c r="A644" s="78" t="s">
        <v>801</v>
      </c>
    </row>
    <row r="646" spans="1:1" x14ac:dyDescent="0.2">
      <c r="A646" s="78" t="s">
        <v>298</v>
      </c>
    </row>
    <row r="647" spans="1:1" x14ac:dyDescent="0.2">
      <c r="A647" s="78" t="s">
        <v>299</v>
      </c>
    </row>
    <row r="648" spans="1:1" x14ac:dyDescent="0.2">
      <c r="A648" s="78" t="s">
        <v>802</v>
      </c>
    </row>
    <row r="649" spans="1:1" x14ac:dyDescent="0.2">
      <c r="A649" s="78" t="s">
        <v>803</v>
      </c>
    </row>
    <row r="650" spans="1:1" x14ac:dyDescent="0.2">
      <c r="A650" s="78" t="s">
        <v>804</v>
      </c>
    </row>
    <row r="651" spans="1:1" x14ac:dyDescent="0.2">
      <c r="A651" s="78" t="s">
        <v>493</v>
      </c>
    </row>
    <row r="652" spans="1:1" x14ac:dyDescent="0.2">
      <c r="A652" s="78" t="s">
        <v>805</v>
      </c>
    </row>
    <row r="653" spans="1:1" x14ac:dyDescent="0.2">
      <c r="A653" s="78" t="s">
        <v>496</v>
      </c>
    </row>
    <row r="654" spans="1:1" x14ac:dyDescent="0.2">
      <c r="A654" s="78" t="s">
        <v>494</v>
      </c>
    </row>
    <row r="655" spans="1:1" x14ac:dyDescent="0.2">
      <c r="A655" s="78" t="s">
        <v>495</v>
      </c>
    </row>
    <row r="656" spans="1:1" x14ac:dyDescent="0.2">
      <c r="A656" s="78" t="s">
        <v>806</v>
      </c>
    </row>
    <row r="657" spans="1:1" x14ac:dyDescent="0.2">
      <c r="A657" s="78" t="s">
        <v>807</v>
      </c>
    </row>
    <row r="658" spans="1:1" x14ac:dyDescent="0.2">
      <c r="A658" s="78" t="s">
        <v>808</v>
      </c>
    </row>
    <row r="659" spans="1:1" x14ac:dyDescent="0.2">
      <c r="A659" s="78" t="s">
        <v>809</v>
      </c>
    </row>
    <row r="660" spans="1:1" x14ac:dyDescent="0.2">
      <c r="A660" s="78" t="s">
        <v>810</v>
      </c>
    </row>
    <row r="661" spans="1:1" x14ac:dyDescent="0.2">
      <c r="A661" s="78" t="s">
        <v>497</v>
      </c>
    </row>
    <row r="662" spans="1:1" x14ac:dyDescent="0.2">
      <c r="A662" s="78" t="s">
        <v>479</v>
      </c>
    </row>
    <row r="664" spans="1:1" x14ac:dyDescent="0.2">
      <c r="A664" s="78" t="s">
        <v>811</v>
      </c>
    </row>
    <row r="666" spans="1:1" x14ac:dyDescent="0.2">
      <c r="A666" s="78" t="s">
        <v>300</v>
      </c>
    </row>
    <row r="667" spans="1:1" x14ac:dyDescent="0.2">
      <c r="A667" s="78" t="s">
        <v>301</v>
      </c>
    </row>
    <row r="668" spans="1:1" x14ac:dyDescent="0.2">
      <c r="A668" s="78" t="s">
        <v>812</v>
      </c>
    </row>
    <row r="669" spans="1:1" x14ac:dyDescent="0.2">
      <c r="A669" s="78" t="s">
        <v>813</v>
      </c>
    </row>
    <row r="670" spans="1:1" x14ac:dyDescent="0.2">
      <c r="A670" s="78" t="s">
        <v>814</v>
      </c>
    </row>
    <row r="671" spans="1:1" x14ac:dyDescent="0.2">
      <c r="A671" s="78" t="s">
        <v>815</v>
      </c>
    </row>
    <row r="672" spans="1:1" x14ac:dyDescent="0.2">
      <c r="A672" s="78" t="s">
        <v>816</v>
      </c>
    </row>
    <row r="673" spans="1:1" x14ac:dyDescent="0.2">
      <c r="A673" s="78" t="s">
        <v>817</v>
      </c>
    </row>
    <row r="674" spans="1:1" x14ac:dyDescent="0.2">
      <c r="A674" s="78" t="s">
        <v>818</v>
      </c>
    </row>
    <row r="675" spans="1:1" x14ac:dyDescent="0.2">
      <c r="A675" s="78" t="s">
        <v>819</v>
      </c>
    </row>
    <row r="676" spans="1:1" x14ac:dyDescent="0.2">
      <c r="A676" s="78" t="s">
        <v>820</v>
      </c>
    </row>
    <row r="677" spans="1:1" x14ac:dyDescent="0.2">
      <c r="A677" s="78" t="s">
        <v>821</v>
      </c>
    </row>
    <row r="678" spans="1:1" x14ac:dyDescent="0.2">
      <c r="A678" s="78" t="s">
        <v>822</v>
      </c>
    </row>
    <row r="679" spans="1:1" x14ac:dyDescent="0.2">
      <c r="A679" s="78" t="s">
        <v>823</v>
      </c>
    </row>
    <row r="680" spans="1:1" x14ac:dyDescent="0.2">
      <c r="A680" s="78" t="s">
        <v>824</v>
      </c>
    </row>
    <row r="681" spans="1:1" x14ac:dyDescent="0.2">
      <c r="A681" s="78" t="s">
        <v>825</v>
      </c>
    </row>
    <row r="682" spans="1:1" x14ac:dyDescent="0.2">
      <c r="A682" s="78" t="s">
        <v>826</v>
      </c>
    </row>
    <row r="683" spans="1:1" x14ac:dyDescent="0.2">
      <c r="A683" s="78" t="s">
        <v>827</v>
      </c>
    </row>
    <row r="684" spans="1:1" x14ac:dyDescent="0.2">
      <c r="A684" s="78" t="s">
        <v>828</v>
      </c>
    </row>
    <row r="685" spans="1:1" x14ac:dyDescent="0.2">
      <c r="A685" s="78" t="s">
        <v>829</v>
      </c>
    </row>
    <row r="686" spans="1:1" x14ac:dyDescent="0.2">
      <c r="A686" s="78" t="s">
        <v>830</v>
      </c>
    </row>
    <row r="687" spans="1:1" x14ac:dyDescent="0.2">
      <c r="A687" s="78" t="s">
        <v>831</v>
      </c>
    </row>
    <row r="688" spans="1:1" x14ac:dyDescent="0.2">
      <c r="A688" s="78" t="s">
        <v>832</v>
      </c>
    </row>
    <row r="689" spans="1:1" x14ac:dyDescent="0.2">
      <c r="A689" s="78" t="s">
        <v>833</v>
      </c>
    </row>
    <row r="690" spans="1:1" x14ac:dyDescent="0.2">
      <c r="A690" s="78" t="s">
        <v>834</v>
      </c>
    </row>
    <row r="691" spans="1:1" x14ac:dyDescent="0.2">
      <c r="A691" s="78" t="s">
        <v>835</v>
      </c>
    </row>
    <row r="692" spans="1:1" x14ac:dyDescent="0.2">
      <c r="A692" s="78" t="s">
        <v>836</v>
      </c>
    </row>
    <row r="693" spans="1:1" x14ac:dyDescent="0.2">
      <c r="A693" s="78" t="s">
        <v>837</v>
      </c>
    </row>
    <row r="694" spans="1:1" x14ac:dyDescent="0.2">
      <c r="A694" s="78" t="s">
        <v>838</v>
      </c>
    </row>
    <row r="695" spans="1:1" x14ac:dyDescent="0.2">
      <c r="A695" s="78" t="s">
        <v>839</v>
      </c>
    </row>
    <row r="696" spans="1:1" x14ac:dyDescent="0.2">
      <c r="A696" s="78" t="s">
        <v>840</v>
      </c>
    </row>
    <row r="697" spans="1:1" x14ac:dyDescent="0.2">
      <c r="A697" s="78" t="s">
        <v>841</v>
      </c>
    </row>
    <row r="698" spans="1:1" x14ac:dyDescent="0.2">
      <c r="A698" s="78" t="s">
        <v>842</v>
      </c>
    </row>
    <row r="699" spans="1:1" x14ac:dyDescent="0.2">
      <c r="A699" s="78" t="s">
        <v>843</v>
      </c>
    </row>
    <row r="700" spans="1:1" x14ac:dyDescent="0.2">
      <c r="A700" s="78" t="s">
        <v>844</v>
      </c>
    </row>
    <row r="701" spans="1:1" x14ac:dyDescent="0.2">
      <c r="A701" s="78" t="s">
        <v>845</v>
      </c>
    </row>
    <row r="702" spans="1:1" x14ac:dyDescent="0.2">
      <c r="A702" s="78" t="s">
        <v>846</v>
      </c>
    </row>
    <row r="703" spans="1:1" x14ac:dyDescent="0.2">
      <c r="A703" s="78" t="s">
        <v>847</v>
      </c>
    </row>
    <row r="704" spans="1:1" x14ac:dyDescent="0.2">
      <c r="A704" s="78" t="s">
        <v>848</v>
      </c>
    </row>
    <row r="705" spans="1:1" x14ac:dyDescent="0.2">
      <c r="A705" s="78" t="s">
        <v>849</v>
      </c>
    </row>
    <row r="706" spans="1:1" x14ac:dyDescent="0.2">
      <c r="A706" s="78" t="s">
        <v>850</v>
      </c>
    </row>
    <row r="707" spans="1:1" x14ac:dyDescent="0.2">
      <c r="A707" s="78" t="s">
        <v>851</v>
      </c>
    </row>
    <row r="708" spans="1:1" x14ac:dyDescent="0.2">
      <c r="A708" s="78" t="s">
        <v>852</v>
      </c>
    </row>
    <row r="709" spans="1:1" x14ac:dyDescent="0.2">
      <c r="A709" s="78" t="s">
        <v>853</v>
      </c>
    </row>
    <row r="710" spans="1:1" x14ac:dyDescent="0.2">
      <c r="A710" s="78" t="s">
        <v>854</v>
      </c>
    </row>
    <row r="711" spans="1:1" x14ac:dyDescent="0.2">
      <c r="A711" s="78" t="s">
        <v>855</v>
      </c>
    </row>
    <row r="712" spans="1:1" x14ac:dyDescent="0.2">
      <c r="A712" s="78" t="s">
        <v>856</v>
      </c>
    </row>
    <row r="713" spans="1:1" x14ac:dyDescent="0.2">
      <c r="A713" s="78" t="s">
        <v>857</v>
      </c>
    </row>
    <row r="714" spans="1:1" x14ac:dyDescent="0.2">
      <c r="A714" s="78" t="s">
        <v>858</v>
      </c>
    </row>
    <row r="715" spans="1:1" x14ac:dyDescent="0.2">
      <c r="A715" s="78" t="s">
        <v>859</v>
      </c>
    </row>
    <row r="716" spans="1:1" x14ac:dyDescent="0.2">
      <c r="A716" s="78" t="s">
        <v>860</v>
      </c>
    </row>
    <row r="717" spans="1:1" x14ac:dyDescent="0.2">
      <c r="A717" s="78" t="s">
        <v>861</v>
      </c>
    </row>
    <row r="718" spans="1:1" x14ac:dyDescent="0.2">
      <c r="A718" s="78" t="s">
        <v>862</v>
      </c>
    </row>
    <row r="719" spans="1:1" x14ac:dyDescent="0.2">
      <c r="A719" s="78" t="s">
        <v>863</v>
      </c>
    </row>
    <row r="720" spans="1:1" x14ac:dyDescent="0.2">
      <c r="A720" s="78" t="s">
        <v>864</v>
      </c>
    </row>
    <row r="721" spans="1:1" x14ac:dyDescent="0.2">
      <c r="A721" s="78" t="s">
        <v>865</v>
      </c>
    </row>
    <row r="722" spans="1:1" x14ac:dyDescent="0.2">
      <c r="A722" s="78" t="s">
        <v>866</v>
      </c>
    </row>
    <row r="723" spans="1:1" x14ac:dyDescent="0.2">
      <c r="A723" s="78" t="s">
        <v>867</v>
      </c>
    </row>
    <row r="724" spans="1:1" x14ac:dyDescent="0.2">
      <c r="A724" s="78" t="s">
        <v>868</v>
      </c>
    </row>
    <row r="725" spans="1:1" x14ac:dyDescent="0.2">
      <c r="A725" s="78" t="s">
        <v>869</v>
      </c>
    </row>
    <row r="726" spans="1:1" x14ac:dyDescent="0.2">
      <c r="A726" s="78" t="s">
        <v>870</v>
      </c>
    </row>
    <row r="727" spans="1:1" x14ac:dyDescent="0.2">
      <c r="A727" s="78" t="s">
        <v>871</v>
      </c>
    </row>
    <row r="728" spans="1:1" x14ac:dyDescent="0.2">
      <c r="A728" s="78" t="s">
        <v>872</v>
      </c>
    </row>
    <row r="729" spans="1:1" x14ac:dyDescent="0.2">
      <c r="A729" s="78" t="s">
        <v>873</v>
      </c>
    </row>
    <row r="730" spans="1:1" x14ac:dyDescent="0.2">
      <c r="A730" s="78" t="s">
        <v>874</v>
      </c>
    </row>
    <row r="731" spans="1:1" x14ac:dyDescent="0.2">
      <c r="A731" s="78" t="s">
        <v>875</v>
      </c>
    </row>
    <row r="732" spans="1:1" x14ac:dyDescent="0.2">
      <c r="A732" s="78" t="s">
        <v>876</v>
      </c>
    </row>
    <row r="733" spans="1:1" x14ac:dyDescent="0.2">
      <c r="A733" s="78" t="s">
        <v>877</v>
      </c>
    </row>
    <row r="734" spans="1:1" x14ac:dyDescent="0.2">
      <c r="A734" s="78" t="s">
        <v>878</v>
      </c>
    </row>
    <row r="735" spans="1:1" x14ac:dyDescent="0.2">
      <c r="A735" s="78" t="s">
        <v>879</v>
      </c>
    </row>
    <row r="736" spans="1:1" x14ac:dyDescent="0.2">
      <c r="A736" s="78" t="s">
        <v>880</v>
      </c>
    </row>
    <row r="737" spans="1:1" x14ac:dyDescent="0.2">
      <c r="A737" s="78" t="s">
        <v>881</v>
      </c>
    </row>
    <row r="738" spans="1:1" x14ac:dyDescent="0.2">
      <c r="A738" s="78" t="s">
        <v>882</v>
      </c>
    </row>
    <row r="739" spans="1:1" x14ac:dyDescent="0.2">
      <c r="A739" s="78" t="s">
        <v>883</v>
      </c>
    </row>
    <row r="740" spans="1:1" x14ac:dyDescent="0.2">
      <c r="A740" s="78" t="s">
        <v>884</v>
      </c>
    </row>
    <row r="741" spans="1:1" x14ac:dyDescent="0.2">
      <c r="A741" s="78" t="s">
        <v>885</v>
      </c>
    </row>
    <row r="742" spans="1:1" x14ac:dyDescent="0.2">
      <c r="A742" s="78" t="s">
        <v>886</v>
      </c>
    </row>
    <row r="743" spans="1:1" x14ac:dyDescent="0.2">
      <c r="A743" s="78" t="s">
        <v>887</v>
      </c>
    </row>
    <row r="744" spans="1:1" x14ac:dyDescent="0.2">
      <c r="A744" s="78" t="s">
        <v>888</v>
      </c>
    </row>
    <row r="745" spans="1:1" x14ac:dyDescent="0.2">
      <c r="A745" s="78" t="s">
        <v>889</v>
      </c>
    </row>
    <row r="746" spans="1:1" x14ac:dyDescent="0.2">
      <c r="A746" s="78" t="s">
        <v>890</v>
      </c>
    </row>
    <row r="747" spans="1:1" x14ac:dyDescent="0.2">
      <c r="A747" s="78" t="s">
        <v>891</v>
      </c>
    </row>
    <row r="748" spans="1:1" x14ac:dyDescent="0.2">
      <c r="A748" s="78" t="s">
        <v>892</v>
      </c>
    </row>
    <row r="749" spans="1:1" x14ac:dyDescent="0.2">
      <c r="A749" s="78" t="s">
        <v>893</v>
      </c>
    </row>
    <row r="750" spans="1:1" x14ac:dyDescent="0.2">
      <c r="A750" s="78" t="s">
        <v>894</v>
      </c>
    </row>
    <row r="751" spans="1:1" x14ac:dyDescent="0.2">
      <c r="A751" s="78" t="s">
        <v>895</v>
      </c>
    </row>
    <row r="752" spans="1:1" x14ac:dyDescent="0.2">
      <c r="A752" s="78" t="s">
        <v>896</v>
      </c>
    </row>
    <row r="753" spans="1:1" x14ac:dyDescent="0.2">
      <c r="A753" s="78" t="s">
        <v>897</v>
      </c>
    </row>
    <row r="754" spans="1:1" x14ac:dyDescent="0.2">
      <c r="A754" s="78" t="s">
        <v>898</v>
      </c>
    </row>
    <row r="755" spans="1:1" x14ac:dyDescent="0.2">
      <c r="A755" s="78" t="s">
        <v>899</v>
      </c>
    </row>
    <row r="756" spans="1:1" x14ac:dyDescent="0.2">
      <c r="A756" s="78" t="s">
        <v>900</v>
      </c>
    </row>
    <row r="757" spans="1:1" x14ac:dyDescent="0.2">
      <c r="A757" s="78" t="s">
        <v>901</v>
      </c>
    </row>
    <row r="758" spans="1:1" x14ac:dyDescent="0.2">
      <c r="A758" s="78" t="s">
        <v>902</v>
      </c>
    </row>
    <row r="759" spans="1:1" x14ac:dyDescent="0.2">
      <c r="A759" s="78" t="s">
        <v>903</v>
      </c>
    </row>
    <row r="760" spans="1:1" x14ac:dyDescent="0.2">
      <c r="A760" s="78" t="s">
        <v>904</v>
      </c>
    </row>
    <row r="761" spans="1:1" x14ac:dyDescent="0.2">
      <c r="A761" s="78" t="s">
        <v>905</v>
      </c>
    </row>
    <row r="762" spans="1:1" x14ac:dyDescent="0.2">
      <c r="A762" s="78" t="s">
        <v>906</v>
      </c>
    </row>
    <row r="763" spans="1:1" x14ac:dyDescent="0.2">
      <c r="A763" s="78" t="s">
        <v>907</v>
      </c>
    </row>
    <row r="764" spans="1:1" x14ac:dyDescent="0.2">
      <c r="A764" s="78" t="s">
        <v>908</v>
      </c>
    </row>
    <row r="765" spans="1:1" x14ac:dyDescent="0.2">
      <c r="A765" s="78" t="s">
        <v>909</v>
      </c>
    </row>
    <row r="766" spans="1:1" x14ac:dyDescent="0.2">
      <c r="A766" s="78" t="s">
        <v>910</v>
      </c>
    </row>
    <row r="767" spans="1:1" x14ac:dyDescent="0.2">
      <c r="A767" s="78" t="s">
        <v>911</v>
      </c>
    </row>
    <row r="768" spans="1:1" x14ac:dyDescent="0.2">
      <c r="A768" s="78" t="s">
        <v>912</v>
      </c>
    </row>
    <row r="769" spans="1:1" x14ac:dyDescent="0.2">
      <c r="A769" s="78" t="s">
        <v>913</v>
      </c>
    </row>
    <row r="770" spans="1:1" x14ac:dyDescent="0.2">
      <c r="A770" s="78" t="s">
        <v>914</v>
      </c>
    </row>
    <row r="771" spans="1:1" x14ac:dyDescent="0.2">
      <c r="A771" s="78" t="s">
        <v>915</v>
      </c>
    </row>
    <row r="772" spans="1:1" x14ac:dyDescent="0.2">
      <c r="A772" s="78" t="s">
        <v>916</v>
      </c>
    </row>
    <row r="773" spans="1:1" x14ac:dyDescent="0.2">
      <c r="A773" s="78" t="s">
        <v>917</v>
      </c>
    </row>
    <row r="774" spans="1:1" x14ac:dyDescent="0.2">
      <c r="A774" s="78" t="s">
        <v>918</v>
      </c>
    </row>
    <row r="775" spans="1:1" x14ac:dyDescent="0.2">
      <c r="A775" s="78" t="s">
        <v>919</v>
      </c>
    </row>
    <row r="776" spans="1:1" x14ac:dyDescent="0.2">
      <c r="A776" s="78" t="s">
        <v>920</v>
      </c>
    </row>
    <row r="777" spans="1:1" x14ac:dyDescent="0.2">
      <c r="A777" s="78" t="s">
        <v>921</v>
      </c>
    </row>
    <row r="778" spans="1:1" x14ac:dyDescent="0.2">
      <c r="A778" s="78" t="s">
        <v>922</v>
      </c>
    </row>
    <row r="779" spans="1:1" x14ac:dyDescent="0.2">
      <c r="A779" s="78" t="s">
        <v>923</v>
      </c>
    </row>
    <row r="780" spans="1:1" x14ac:dyDescent="0.2">
      <c r="A780" s="78" t="s">
        <v>924</v>
      </c>
    </row>
    <row r="781" spans="1:1" x14ac:dyDescent="0.2">
      <c r="A781" s="78" t="s">
        <v>925</v>
      </c>
    </row>
    <row r="782" spans="1:1" x14ac:dyDescent="0.2">
      <c r="A782" s="78" t="s">
        <v>926</v>
      </c>
    </row>
    <row r="783" spans="1:1" x14ac:dyDescent="0.2">
      <c r="A783" s="78" t="s">
        <v>927</v>
      </c>
    </row>
    <row r="784" spans="1:1" x14ac:dyDescent="0.2">
      <c r="A784" s="78" t="s">
        <v>928</v>
      </c>
    </row>
    <row r="785" spans="1:1" x14ac:dyDescent="0.2">
      <c r="A785" s="78" t="s">
        <v>929</v>
      </c>
    </row>
    <row r="786" spans="1:1" x14ac:dyDescent="0.2">
      <c r="A786" s="78" t="s">
        <v>930</v>
      </c>
    </row>
    <row r="787" spans="1:1" x14ac:dyDescent="0.2">
      <c r="A787" s="78" t="s">
        <v>931</v>
      </c>
    </row>
    <row r="788" spans="1:1" x14ac:dyDescent="0.2">
      <c r="A788" s="78" t="s">
        <v>932</v>
      </c>
    </row>
    <row r="789" spans="1:1" x14ac:dyDescent="0.2">
      <c r="A789" s="78" t="s">
        <v>933</v>
      </c>
    </row>
    <row r="790" spans="1:1" x14ac:dyDescent="0.2">
      <c r="A790" s="78" t="s">
        <v>934</v>
      </c>
    </row>
    <row r="791" spans="1:1" x14ac:dyDescent="0.2">
      <c r="A791" s="78" t="s">
        <v>935</v>
      </c>
    </row>
    <row r="792" spans="1:1" x14ac:dyDescent="0.2">
      <c r="A792" s="78" t="s">
        <v>936</v>
      </c>
    </row>
    <row r="793" spans="1:1" x14ac:dyDescent="0.2">
      <c r="A793" s="78" t="s">
        <v>937</v>
      </c>
    </row>
    <row r="794" spans="1:1" x14ac:dyDescent="0.2">
      <c r="A794" s="78" t="s">
        <v>938</v>
      </c>
    </row>
    <row r="795" spans="1:1" x14ac:dyDescent="0.2">
      <c r="A795" s="78" t="s">
        <v>939</v>
      </c>
    </row>
    <row r="796" spans="1:1" x14ac:dyDescent="0.2">
      <c r="A796" s="78" t="s">
        <v>940</v>
      </c>
    </row>
    <row r="797" spans="1:1" x14ac:dyDescent="0.2">
      <c r="A797" s="78" t="s">
        <v>941</v>
      </c>
    </row>
    <row r="798" spans="1:1" x14ac:dyDescent="0.2">
      <c r="A798" s="78" t="s">
        <v>942</v>
      </c>
    </row>
    <row r="799" spans="1:1" x14ac:dyDescent="0.2">
      <c r="A799" s="78" t="s">
        <v>943</v>
      </c>
    </row>
    <row r="800" spans="1:1" x14ac:dyDescent="0.2">
      <c r="A800" s="78" t="s">
        <v>944</v>
      </c>
    </row>
    <row r="801" spans="1:1" x14ac:dyDescent="0.2">
      <c r="A801" s="78" t="s">
        <v>945</v>
      </c>
    </row>
    <row r="802" spans="1:1" x14ac:dyDescent="0.2">
      <c r="A802" s="78" t="s">
        <v>946</v>
      </c>
    </row>
    <row r="803" spans="1:1" x14ac:dyDescent="0.2">
      <c r="A803" s="78" t="s">
        <v>947</v>
      </c>
    </row>
    <row r="804" spans="1:1" x14ac:dyDescent="0.2">
      <c r="A804" s="78" t="s">
        <v>948</v>
      </c>
    </row>
    <row r="805" spans="1:1" x14ac:dyDescent="0.2">
      <c r="A805" s="78" t="s">
        <v>949</v>
      </c>
    </row>
    <row r="806" spans="1:1" x14ac:dyDescent="0.2">
      <c r="A806" s="78" t="s">
        <v>950</v>
      </c>
    </row>
    <row r="807" spans="1:1" x14ac:dyDescent="0.2">
      <c r="A807" s="78" t="s">
        <v>951</v>
      </c>
    </row>
    <row r="808" spans="1:1" x14ac:dyDescent="0.2">
      <c r="A808" s="78" t="s">
        <v>952</v>
      </c>
    </row>
    <row r="809" spans="1:1" x14ac:dyDescent="0.2">
      <c r="A809" s="78" t="s">
        <v>953</v>
      </c>
    </row>
    <row r="810" spans="1:1" x14ac:dyDescent="0.2">
      <c r="A810" s="78" t="s">
        <v>954</v>
      </c>
    </row>
    <row r="811" spans="1:1" x14ac:dyDescent="0.2">
      <c r="A811" s="78" t="s">
        <v>955</v>
      </c>
    </row>
    <row r="812" spans="1:1" x14ac:dyDescent="0.2">
      <c r="A812" s="78" t="s">
        <v>956</v>
      </c>
    </row>
    <row r="813" spans="1:1" x14ac:dyDescent="0.2">
      <c r="A813" s="78" t="s">
        <v>957</v>
      </c>
    </row>
    <row r="814" spans="1:1" x14ac:dyDescent="0.2">
      <c r="A814" s="78" t="s">
        <v>958</v>
      </c>
    </row>
    <row r="815" spans="1:1" x14ac:dyDescent="0.2">
      <c r="A815" s="78" t="s">
        <v>959</v>
      </c>
    </row>
    <row r="816" spans="1:1" x14ac:dyDescent="0.2">
      <c r="A816" s="78" t="s">
        <v>960</v>
      </c>
    </row>
    <row r="817" spans="1:1" x14ac:dyDescent="0.2">
      <c r="A817" s="78" t="s">
        <v>961</v>
      </c>
    </row>
    <row r="818" spans="1:1" x14ac:dyDescent="0.2">
      <c r="A818" s="78" t="s">
        <v>962</v>
      </c>
    </row>
    <row r="819" spans="1:1" x14ac:dyDescent="0.2">
      <c r="A819" s="78" t="s">
        <v>963</v>
      </c>
    </row>
    <row r="820" spans="1:1" x14ac:dyDescent="0.2">
      <c r="A820" s="78" t="s">
        <v>964</v>
      </c>
    </row>
    <row r="821" spans="1:1" x14ac:dyDescent="0.2">
      <c r="A821" s="78" t="s">
        <v>965</v>
      </c>
    </row>
    <row r="822" spans="1:1" x14ac:dyDescent="0.2">
      <c r="A822" s="78" t="s">
        <v>966</v>
      </c>
    </row>
    <row r="823" spans="1:1" x14ac:dyDescent="0.2">
      <c r="A823" s="78" t="s">
        <v>967</v>
      </c>
    </row>
    <row r="824" spans="1:1" x14ac:dyDescent="0.2">
      <c r="A824" s="78" t="s">
        <v>968</v>
      </c>
    </row>
    <row r="825" spans="1:1" x14ac:dyDescent="0.2">
      <c r="A825" s="78" t="s">
        <v>969</v>
      </c>
    </row>
    <row r="826" spans="1:1" x14ac:dyDescent="0.2">
      <c r="A826" s="78" t="s">
        <v>970</v>
      </c>
    </row>
    <row r="827" spans="1:1" x14ac:dyDescent="0.2">
      <c r="A827" s="78" t="s">
        <v>971</v>
      </c>
    </row>
    <row r="828" spans="1:1" x14ac:dyDescent="0.2">
      <c r="A828" s="78" t="s">
        <v>972</v>
      </c>
    </row>
    <row r="829" spans="1:1" x14ac:dyDescent="0.2">
      <c r="A829" s="78" t="s">
        <v>973</v>
      </c>
    </row>
    <row r="830" spans="1:1" x14ac:dyDescent="0.2">
      <c r="A830" s="78" t="s">
        <v>974</v>
      </c>
    </row>
    <row r="831" spans="1:1" x14ac:dyDescent="0.2">
      <c r="A831" s="78" t="s">
        <v>975</v>
      </c>
    </row>
    <row r="832" spans="1:1" x14ac:dyDescent="0.2">
      <c r="A832" s="78" t="s">
        <v>976</v>
      </c>
    </row>
    <row r="833" spans="1:1" x14ac:dyDescent="0.2">
      <c r="A833" s="78" t="s">
        <v>977</v>
      </c>
    </row>
    <row r="834" spans="1:1" x14ac:dyDescent="0.2">
      <c r="A834" s="78" t="s">
        <v>978</v>
      </c>
    </row>
    <row r="835" spans="1:1" x14ac:dyDescent="0.2">
      <c r="A835" s="78" t="s">
        <v>979</v>
      </c>
    </row>
    <row r="836" spans="1:1" x14ac:dyDescent="0.2">
      <c r="A836" s="78" t="s">
        <v>980</v>
      </c>
    </row>
    <row r="837" spans="1:1" x14ac:dyDescent="0.2">
      <c r="A837" s="78" t="s">
        <v>981</v>
      </c>
    </row>
    <row r="838" spans="1:1" x14ac:dyDescent="0.2">
      <c r="A838" s="78" t="s">
        <v>982</v>
      </c>
    </row>
    <row r="839" spans="1:1" x14ac:dyDescent="0.2">
      <c r="A839" s="78" t="s">
        <v>983</v>
      </c>
    </row>
    <row r="840" spans="1:1" x14ac:dyDescent="0.2">
      <c r="A840" s="78" t="s">
        <v>984</v>
      </c>
    </row>
    <row r="841" spans="1:1" x14ac:dyDescent="0.2">
      <c r="A841" s="78" t="s">
        <v>985</v>
      </c>
    </row>
    <row r="842" spans="1:1" x14ac:dyDescent="0.2">
      <c r="A842" s="78" t="s">
        <v>986</v>
      </c>
    </row>
    <row r="843" spans="1:1" x14ac:dyDescent="0.2">
      <c r="A843" s="78" t="s">
        <v>987</v>
      </c>
    </row>
    <row r="844" spans="1:1" x14ac:dyDescent="0.2">
      <c r="A844" s="78" t="s">
        <v>988</v>
      </c>
    </row>
    <row r="845" spans="1:1" x14ac:dyDescent="0.2">
      <c r="A845" s="78" t="s">
        <v>989</v>
      </c>
    </row>
    <row r="846" spans="1:1" x14ac:dyDescent="0.2">
      <c r="A846" s="78" t="s">
        <v>990</v>
      </c>
    </row>
    <row r="847" spans="1:1" x14ac:dyDescent="0.2">
      <c r="A847" s="78" t="s">
        <v>991</v>
      </c>
    </row>
    <row r="848" spans="1:1" x14ac:dyDescent="0.2">
      <c r="A848" s="78" t="s">
        <v>992</v>
      </c>
    </row>
    <row r="849" spans="1:1" x14ac:dyDescent="0.2">
      <c r="A849" s="78" t="s">
        <v>993</v>
      </c>
    </row>
    <row r="850" spans="1:1" x14ac:dyDescent="0.2">
      <c r="A850" s="78" t="s">
        <v>994</v>
      </c>
    </row>
    <row r="851" spans="1:1" x14ac:dyDescent="0.2">
      <c r="A851" s="78" t="s">
        <v>995</v>
      </c>
    </row>
    <row r="852" spans="1:1" x14ac:dyDescent="0.2">
      <c r="A852" s="78" t="s">
        <v>996</v>
      </c>
    </row>
    <row r="853" spans="1:1" x14ac:dyDescent="0.2">
      <c r="A853" s="78" t="s">
        <v>997</v>
      </c>
    </row>
    <row r="854" spans="1:1" x14ac:dyDescent="0.2">
      <c r="A854" s="78" t="s">
        <v>998</v>
      </c>
    </row>
    <row r="855" spans="1:1" x14ac:dyDescent="0.2">
      <c r="A855" s="78" t="s">
        <v>999</v>
      </c>
    </row>
    <row r="856" spans="1:1" x14ac:dyDescent="0.2">
      <c r="A856" s="78" t="s">
        <v>1000</v>
      </c>
    </row>
    <row r="857" spans="1:1" x14ac:dyDescent="0.2">
      <c r="A857" s="78" t="s">
        <v>1001</v>
      </c>
    </row>
    <row r="858" spans="1:1" x14ac:dyDescent="0.2">
      <c r="A858" s="78" t="s">
        <v>1002</v>
      </c>
    </row>
    <row r="859" spans="1:1" x14ac:dyDescent="0.2">
      <c r="A859" s="78" t="s">
        <v>1003</v>
      </c>
    </row>
    <row r="860" spans="1:1" x14ac:dyDescent="0.2">
      <c r="A860" s="78" t="s">
        <v>1004</v>
      </c>
    </row>
    <row r="861" spans="1:1" x14ac:dyDescent="0.2">
      <c r="A861" s="78" t="s">
        <v>1005</v>
      </c>
    </row>
    <row r="862" spans="1:1" x14ac:dyDescent="0.2">
      <c r="A862" s="78" t="s">
        <v>1006</v>
      </c>
    </row>
    <row r="863" spans="1:1" x14ac:dyDescent="0.2">
      <c r="A863" s="78" t="s">
        <v>1007</v>
      </c>
    </row>
    <row r="864" spans="1:1" x14ac:dyDescent="0.2">
      <c r="A864" s="78" t="s">
        <v>1008</v>
      </c>
    </row>
    <row r="865" spans="1:1" x14ac:dyDescent="0.2">
      <c r="A865" s="78" t="s">
        <v>1009</v>
      </c>
    </row>
    <row r="866" spans="1:1" x14ac:dyDescent="0.2">
      <c r="A866" s="78" t="s">
        <v>1010</v>
      </c>
    </row>
    <row r="867" spans="1:1" x14ac:dyDescent="0.2">
      <c r="A867" s="78" t="s">
        <v>1011</v>
      </c>
    </row>
    <row r="868" spans="1:1" x14ac:dyDescent="0.2">
      <c r="A868" s="78" t="s">
        <v>1012</v>
      </c>
    </row>
    <row r="869" spans="1:1" x14ac:dyDescent="0.2">
      <c r="A869" s="78" t="s">
        <v>1013</v>
      </c>
    </row>
    <row r="870" spans="1:1" x14ac:dyDescent="0.2">
      <c r="A870" s="78" t="s">
        <v>1014</v>
      </c>
    </row>
    <row r="871" spans="1:1" x14ac:dyDescent="0.2">
      <c r="A871" s="78" t="s">
        <v>1015</v>
      </c>
    </row>
    <row r="872" spans="1:1" x14ac:dyDescent="0.2">
      <c r="A872" s="78" t="s">
        <v>1016</v>
      </c>
    </row>
    <row r="873" spans="1:1" x14ac:dyDescent="0.2">
      <c r="A873" s="78" t="s">
        <v>1017</v>
      </c>
    </row>
    <row r="874" spans="1:1" x14ac:dyDescent="0.2">
      <c r="A874" s="78" t="s">
        <v>1018</v>
      </c>
    </row>
    <row r="875" spans="1:1" x14ac:dyDescent="0.2">
      <c r="A875" s="78" t="s">
        <v>1019</v>
      </c>
    </row>
    <row r="876" spans="1:1" x14ac:dyDescent="0.2">
      <c r="A876" s="78" t="s">
        <v>1020</v>
      </c>
    </row>
    <row r="877" spans="1:1" x14ac:dyDescent="0.2">
      <c r="A877" s="78" t="s">
        <v>1021</v>
      </c>
    </row>
    <row r="878" spans="1:1" x14ac:dyDescent="0.2">
      <c r="A878" s="78" t="s">
        <v>1022</v>
      </c>
    </row>
    <row r="879" spans="1:1" x14ac:dyDescent="0.2">
      <c r="A879" s="78" t="s">
        <v>1023</v>
      </c>
    </row>
    <row r="880" spans="1:1" x14ac:dyDescent="0.2">
      <c r="A880" s="78" t="s">
        <v>1024</v>
      </c>
    </row>
    <row r="881" spans="1:1" x14ac:dyDescent="0.2">
      <c r="A881" s="78" t="s">
        <v>1025</v>
      </c>
    </row>
    <row r="882" spans="1:1" x14ac:dyDescent="0.2">
      <c r="A882" s="78" t="s">
        <v>1026</v>
      </c>
    </row>
    <row r="883" spans="1:1" x14ac:dyDescent="0.2">
      <c r="A883" s="78" t="s">
        <v>1027</v>
      </c>
    </row>
    <row r="884" spans="1:1" x14ac:dyDescent="0.2">
      <c r="A884" s="78" t="s">
        <v>1028</v>
      </c>
    </row>
    <row r="885" spans="1:1" x14ac:dyDescent="0.2">
      <c r="A885" s="78" t="s">
        <v>1029</v>
      </c>
    </row>
    <row r="886" spans="1:1" x14ac:dyDescent="0.2">
      <c r="A886" s="78" t="s">
        <v>1030</v>
      </c>
    </row>
    <row r="887" spans="1:1" x14ac:dyDescent="0.2">
      <c r="A887" s="78" t="s">
        <v>1031</v>
      </c>
    </row>
    <row r="888" spans="1:1" x14ac:dyDescent="0.2">
      <c r="A888" s="78" t="s">
        <v>1032</v>
      </c>
    </row>
    <row r="889" spans="1:1" x14ac:dyDescent="0.2">
      <c r="A889" s="78" t="s">
        <v>1033</v>
      </c>
    </row>
    <row r="890" spans="1:1" x14ac:dyDescent="0.2">
      <c r="A890" s="78" t="s">
        <v>1034</v>
      </c>
    </row>
    <row r="891" spans="1:1" x14ac:dyDescent="0.2">
      <c r="A891" s="78" t="s">
        <v>1035</v>
      </c>
    </row>
    <row r="892" spans="1:1" x14ac:dyDescent="0.2">
      <c r="A892" s="78" t="s">
        <v>1036</v>
      </c>
    </row>
    <row r="893" spans="1:1" x14ac:dyDescent="0.2">
      <c r="A893" s="78" t="s">
        <v>1037</v>
      </c>
    </row>
    <row r="894" spans="1:1" x14ac:dyDescent="0.2">
      <c r="A894" s="78" t="s">
        <v>1038</v>
      </c>
    </row>
    <row r="895" spans="1:1" x14ac:dyDescent="0.2">
      <c r="A895" s="78" t="s">
        <v>1039</v>
      </c>
    </row>
    <row r="896" spans="1:1" x14ac:dyDescent="0.2">
      <c r="A896" s="78" t="s">
        <v>1040</v>
      </c>
    </row>
    <row r="897" spans="1:1" x14ac:dyDescent="0.2">
      <c r="A897" s="78" t="s">
        <v>1041</v>
      </c>
    </row>
    <row r="898" spans="1:1" x14ac:dyDescent="0.2">
      <c r="A898" s="78" t="s">
        <v>1042</v>
      </c>
    </row>
    <row r="899" spans="1:1" x14ac:dyDescent="0.2">
      <c r="A899" s="78" t="s">
        <v>1043</v>
      </c>
    </row>
    <row r="900" spans="1:1" x14ac:dyDescent="0.2">
      <c r="A900" s="78" t="s">
        <v>1044</v>
      </c>
    </row>
    <row r="901" spans="1:1" x14ac:dyDescent="0.2">
      <c r="A901" s="78" t="s">
        <v>1045</v>
      </c>
    </row>
    <row r="902" spans="1:1" x14ac:dyDescent="0.2">
      <c r="A902" s="78" t="s">
        <v>1046</v>
      </c>
    </row>
    <row r="903" spans="1:1" x14ac:dyDescent="0.2">
      <c r="A903" s="78" t="s">
        <v>1047</v>
      </c>
    </row>
    <row r="904" spans="1:1" x14ac:dyDescent="0.2">
      <c r="A904" s="78" t="s">
        <v>1048</v>
      </c>
    </row>
    <row r="905" spans="1:1" x14ac:dyDescent="0.2">
      <c r="A905" s="78" t="s">
        <v>1049</v>
      </c>
    </row>
    <row r="906" spans="1:1" x14ac:dyDescent="0.2">
      <c r="A906" s="78" t="s">
        <v>1050</v>
      </c>
    </row>
    <row r="907" spans="1:1" x14ac:dyDescent="0.2">
      <c r="A907" s="78" t="s">
        <v>1051</v>
      </c>
    </row>
    <row r="908" spans="1:1" x14ac:dyDescent="0.2">
      <c r="A908" s="78" t="s">
        <v>1052</v>
      </c>
    </row>
    <row r="909" spans="1:1" x14ac:dyDescent="0.2">
      <c r="A909" s="78" t="s">
        <v>1053</v>
      </c>
    </row>
    <row r="910" spans="1:1" x14ac:dyDescent="0.2">
      <c r="A910" s="78" t="s">
        <v>1054</v>
      </c>
    </row>
    <row r="911" spans="1:1" x14ac:dyDescent="0.2">
      <c r="A911" s="78" t="s">
        <v>1055</v>
      </c>
    </row>
    <row r="912" spans="1:1" x14ac:dyDescent="0.2">
      <c r="A912" s="78" t="s">
        <v>1056</v>
      </c>
    </row>
    <row r="913" spans="1:1" x14ac:dyDescent="0.2">
      <c r="A913" s="78" t="s">
        <v>1057</v>
      </c>
    </row>
    <row r="914" spans="1:1" x14ac:dyDescent="0.2">
      <c r="A914" s="78" t="s">
        <v>1058</v>
      </c>
    </row>
    <row r="915" spans="1:1" x14ac:dyDescent="0.2">
      <c r="A915" s="78" t="s">
        <v>1059</v>
      </c>
    </row>
    <row r="916" spans="1:1" x14ac:dyDescent="0.2">
      <c r="A916" s="78" t="s">
        <v>1060</v>
      </c>
    </row>
    <row r="917" spans="1:1" x14ac:dyDescent="0.2">
      <c r="A917" s="78" t="s">
        <v>1061</v>
      </c>
    </row>
    <row r="918" spans="1:1" x14ac:dyDescent="0.2">
      <c r="A918" s="78" t="s">
        <v>1062</v>
      </c>
    </row>
    <row r="919" spans="1:1" x14ac:dyDescent="0.2">
      <c r="A919" s="78" t="s">
        <v>1063</v>
      </c>
    </row>
    <row r="920" spans="1:1" x14ac:dyDescent="0.2">
      <c r="A920" s="78" t="s">
        <v>1064</v>
      </c>
    </row>
    <row r="921" spans="1:1" x14ac:dyDescent="0.2">
      <c r="A921" s="78" t="s">
        <v>1065</v>
      </c>
    </row>
    <row r="922" spans="1:1" x14ac:dyDescent="0.2">
      <c r="A922" s="78" t="s">
        <v>1066</v>
      </c>
    </row>
    <row r="923" spans="1:1" x14ac:dyDescent="0.2">
      <c r="A923" s="78" t="s">
        <v>1067</v>
      </c>
    </row>
    <row r="924" spans="1:1" x14ac:dyDescent="0.2">
      <c r="A924" s="78" t="s">
        <v>1068</v>
      </c>
    </row>
    <row r="925" spans="1:1" x14ac:dyDescent="0.2">
      <c r="A925" s="78" t="s">
        <v>1069</v>
      </c>
    </row>
    <row r="926" spans="1:1" x14ac:dyDescent="0.2">
      <c r="A926" s="78" t="s">
        <v>1070</v>
      </c>
    </row>
    <row r="927" spans="1:1" x14ac:dyDescent="0.2">
      <c r="A927" s="78" t="s">
        <v>1071</v>
      </c>
    </row>
    <row r="928" spans="1:1" x14ac:dyDescent="0.2">
      <c r="A928" s="78" t="s">
        <v>1072</v>
      </c>
    </row>
    <row r="929" spans="1:1" x14ac:dyDescent="0.2">
      <c r="A929" s="78" t="s">
        <v>1073</v>
      </c>
    </row>
    <row r="930" spans="1:1" x14ac:dyDescent="0.2">
      <c r="A930" s="78" t="s">
        <v>1074</v>
      </c>
    </row>
    <row r="931" spans="1:1" x14ac:dyDescent="0.2">
      <c r="A931" s="78" t="s">
        <v>1075</v>
      </c>
    </row>
    <row r="932" spans="1:1" x14ac:dyDescent="0.2">
      <c r="A932" s="78" t="s">
        <v>1076</v>
      </c>
    </row>
    <row r="933" spans="1:1" x14ac:dyDescent="0.2">
      <c r="A933" s="78" t="s">
        <v>1077</v>
      </c>
    </row>
    <row r="934" spans="1:1" x14ac:dyDescent="0.2">
      <c r="A934" s="78" t="s">
        <v>1078</v>
      </c>
    </row>
    <row r="935" spans="1:1" x14ac:dyDescent="0.2">
      <c r="A935" s="78" t="s">
        <v>1079</v>
      </c>
    </row>
    <row r="936" spans="1:1" x14ac:dyDescent="0.2">
      <c r="A936" s="78" t="s">
        <v>1080</v>
      </c>
    </row>
    <row r="937" spans="1:1" x14ac:dyDescent="0.2">
      <c r="A937" s="78" t="s">
        <v>1081</v>
      </c>
    </row>
    <row r="938" spans="1:1" x14ac:dyDescent="0.2">
      <c r="A938" s="78" t="s">
        <v>1082</v>
      </c>
    </row>
    <row r="939" spans="1:1" x14ac:dyDescent="0.2">
      <c r="A939" s="78" t="s">
        <v>1083</v>
      </c>
    </row>
    <row r="940" spans="1:1" x14ac:dyDescent="0.2">
      <c r="A940" s="78" t="s">
        <v>1084</v>
      </c>
    </row>
    <row r="941" spans="1:1" x14ac:dyDescent="0.2">
      <c r="A941" s="78" t="s">
        <v>1085</v>
      </c>
    </row>
    <row r="942" spans="1:1" x14ac:dyDescent="0.2">
      <c r="A942" s="78" t="s">
        <v>1086</v>
      </c>
    </row>
    <row r="943" spans="1:1" x14ac:dyDescent="0.2">
      <c r="A943" s="78" t="s">
        <v>1087</v>
      </c>
    </row>
    <row r="944" spans="1:1" x14ac:dyDescent="0.2">
      <c r="A944" s="78" t="s">
        <v>1088</v>
      </c>
    </row>
    <row r="945" spans="1:1" x14ac:dyDescent="0.2">
      <c r="A945" s="78" t="s">
        <v>1089</v>
      </c>
    </row>
    <row r="946" spans="1:1" x14ac:dyDescent="0.2">
      <c r="A946" s="78" t="s">
        <v>1090</v>
      </c>
    </row>
    <row r="947" spans="1:1" x14ac:dyDescent="0.2">
      <c r="A947" s="78" t="s">
        <v>1091</v>
      </c>
    </row>
    <row r="948" spans="1:1" x14ac:dyDescent="0.2">
      <c r="A948" s="78" t="s">
        <v>1092</v>
      </c>
    </row>
    <row r="949" spans="1:1" x14ac:dyDescent="0.2">
      <c r="A949" s="78" t="s">
        <v>1093</v>
      </c>
    </row>
    <row r="950" spans="1:1" x14ac:dyDescent="0.2">
      <c r="A950" s="78" t="s">
        <v>1094</v>
      </c>
    </row>
    <row r="951" spans="1:1" x14ac:dyDescent="0.2">
      <c r="A951" s="78" t="s">
        <v>1095</v>
      </c>
    </row>
    <row r="952" spans="1:1" x14ac:dyDescent="0.2">
      <c r="A952" s="78" t="s">
        <v>1096</v>
      </c>
    </row>
    <row r="953" spans="1:1" x14ac:dyDescent="0.2">
      <c r="A953" s="78" t="s">
        <v>1097</v>
      </c>
    </row>
    <row r="954" spans="1:1" x14ac:dyDescent="0.2">
      <c r="A954" s="78" t="s">
        <v>1098</v>
      </c>
    </row>
    <row r="955" spans="1:1" x14ac:dyDescent="0.2">
      <c r="A955" s="78" t="s">
        <v>1099</v>
      </c>
    </row>
    <row r="956" spans="1:1" x14ac:dyDescent="0.2">
      <c r="A956" s="78" t="s">
        <v>1100</v>
      </c>
    </row>
    <row r="957" spans="1:1" x14ac:dyDescent="0.2">
      <c r="A957" s="78" t="s">
        <v>1101</v>
      </c>
    </row>
    <row r="958" spans="1:1" x14ac:dyDescent="0.2">
      <c r="A958" s="78" t="s">
        <v>1102</v>
      </c>
    </row>
    <row r="959" spans="1:1" x14ac:dyDescent="0.2">
      <c r="A959" s="78" t="s">
        <v>1103</v>
      </c>
    </row>
    <row r="960" spans="1:1" x14ac:dyDescent="0.2">
      <c r="A960" s="78" t="s">
        <v>1104</v>
      </c>
    </row>
    <row r="961" spans="1:1" x14ac:dyDescent="0.2">
      <c r="A961" s="78" t="s">
        <v>1105</v>
      </c>
    </row>
    <row r="962" spans="1:1" x14ac:dyDescent="0.2">
      <c r="A962" s="78" t="s">
        <v>1106</v>
      </c>
    </row>
    <row r="963" spans="1:1" x14ac:dyDescent="0.2">
      <c r="A963" s="78" t="s">
        <v>1107</v>
      </c>
    </row>
    <row r="964" spans="1:1" x14ac:dyDescent="0.2">
      <c r="A964" s="78" t="s">
        <v>1108</v>
      </c>
    </row>
    <row r="965" spans="1:1" x14ac:dyDescent="0.2">
      <c r="A965" s="78" t="s">
        <v>1109</v>
      </c>
    </row>
    <row r="966" spans="1:1" x14ac:dyDescent="0.2">
      <c r="A966" s="78" t="s">
        <v>1110</v>
      </c>
    </row>
    <row r="967" spans="1:1" x14ac:dyDescent="0.2">
      <c r="A967" s="78" t="s">
        <v>1111</v>
      </c>
    </row>
    <row r="968" spans="1:1" x14ac:dyDescent="0.2">
      <c r="A968" s="78" t="s">
        <v>1112</v>
      </c>
    </row>
    <row r="969" spans="1:1" x14ac:dyDescent="0.2">
      <c r="A969" s="78" t="s">
        <v>1113</v>
      </c>
    </row>
    <row r="970" spans="1:1" x14ac:dyDescent="0.2">
      <c r="A970" s="78" t="s">
        <v>1114</v>
      </c>
    </row>
    <row r="971" spans="1:1" x14ac:dyDescent="0.2">
      <c r="A971" s="78" t="s">
        <v>1115</v>
      </c>
    </row>
    <row r="972" spans="1:1" x14ac:dyDescent="0.2">
      <c r="A972" s="78" t="s">
        <v>1116</v>
      </c>
    </row>
    <row r="973" spans="1:1" x14ac:dyDescent="0.2">
      <c r="A973" s="78" t="s">
        <v>1117</v>
      </c>
    </row>
    <row r="974" spans="1:1" x14ac:dyDescent="0.2">
      <c r="A974" s="78" t="s">
        <v>1118</v>
      </c>
    </row>
    <row r="975" spans="1:1" x14ac:dyDescent="0.2">
      <c r="A975" s="78" t="s">
        <v>1119</v>
      </c>
    </row>
    <row r="976" spans="1:1" x14ac:dyDescent="0.2">
      <c r="A976" s="78" t="s">
        <v>1120</v>
      </c>
    </row>
    <row r="977" spans="1:1" x14ac:dyDescent="0.2">
      <c r="A977" s="78" t="s">
        <v>1121</v>
      </c>
    </row>
    <row r="978" spans="1:1" x14ac:dyDescent="0.2">
      <c r="A978" s="78" t="s">
        <v>1122</v>
      </c>
    </row>
    <row r="979" spans="1:1" x14ac:dyDescent="0.2">
      <c r="A979" s="78" t="s">
        <v>1123</v>
      </c>
    </row>
    <row r="980" spans="1:1" x14ac:dyDescent="0.2">
      <c r="A980" s="78" t="s">
        <v>1124</v>
      </c>
    </row>
    <row r="981" spans="1:1" x14ac:dyDescent="0.2">
      <c r="A981" s="78" t="s">
        <v>1125</v>
      </c>
    </row>
    <row r="982" spans="1:1" x14ac:dyDescent="0.2">
      <c r="A982" s="78" t="s">
        <v>1126</v>
      </c>
    </row>
    <row r="983" spans="1:1" x14ac:dyDescent="0.2">
      <c r="A983" s="78" t="s">
        <v>1127</v>
      </c>
    </row>
    <row r="984" spans="1:1" x14ac:dyDescent="0.2">
      <c r="A984" s="78" t="s">
        <v>1128</v>
      </c>
    </row>
    <row r="985" spans="1:1" x14ac:dyDescent="0.2">
      <c r="A985" s="78" t="s">
        <v>1129</v>
      </c>
    </row>
    <row r="986" spans="1:1" x14ac:dyDescent="0.2">
      <c r="A986" s="78" t="s">
        <v>1130</v>
      </c>
    </row>
    <row r="987" spans="1:1" x14ac:dyDescent="0.2">
      <c r="A987" s="78" t="s">
        <v>1131</v>
      </c>
    </row>
    <row r="988" spans="1:1" x14ac:dyDescent="0.2">
      <c r="A988" s="78" t="s">
        <v>1132</v>
      </c>
    </row>
    <row r="989" spans="1:1" x14ac:dyDescent="0.2">
      <c r="A989" s="78" t="s">
        <v>1133</v>
      </c>
    </row>
    <row r="990" spans="1:1" x14ac:dyDescent="0.2">
      <c r="A990" s="78" t="s">
        <v>1134</v>
      </c>
    </row>
    <row r="991" spans="1:1" x14ac:dyDescent="0.2">
      <c r="A991" s="78" t="s">
        <v>1135</v>
      </c>
    </row>
    <row r="992" spans="1:1" x14ac:dyDescent="0.2">
      <c r="A992" s="78" t="s">
        <v>1136</v>
      </c>
    </row>
    <row r="993" spans="1:1" x14ac:dyDescent="0.2">
      <c r="A993" s="78" t="s">
        <v>1137</v>
      </c>
    </row>
    <row r="994" spans="1:1" x14ac:dyDescent="0.2">
      <c r="A994" s="78" t="s">
        <v>1138</v>
      </c>
    </row>
    <row r="995" spans="1:1" x14ac:dyDescent="0.2">
      <c r="A995" s="78" t="s">
        <v>1139</v>
      </c>
    </row>
    <row r="996" spans="1:1" x14ac:dyDescent="0.2">
      <c r="A996" s="78" t="s">
        <v>1140</v>
      </c>
    </row>
    <row r="997" spans="1:1" x14ac:dyDescent="0.2">
      <c r="A997" s="78" t="s">
        <v>1141</v>
      </c>
    </row>
    <row r="998" spans="1:1" x14ac:dyDescent="0.2">
      <c r="A998" s="78" t="s">
        <v>1142</v>
      </c>
    </row>
    <row r="999" spans="1:1" x14ac:dyDescent="0.2">
      <c r="A999" s="78" t="s">
        <v>1143</v>
      </c>
    </row>
    <row r="1000" spans="1:1" x14ac:dyDescent="0.2">
      <c r="A1000" s="78" t="s">
        <v>1144</v>
      </c>
    </row>
    <row r="1001" spans="1:1" x14ac:dyDescent="0.2">
      <c r="A1001" s="78" t="s">
        <v>1145</v>
      </c>
    </row>
    <row r="1002" spans="1:1" x14ac:dyDescent="0.2">
      <c r="A1002" s="78" t="s">
        <v>1146</v>
      </c>
    </row>
    <row r="1003" spans="1:1" x14ac:dyDescent="0.2">
      <c r="A1003" s="78" t="s">
        <v>1147</v>
      </c>
    </row>
    <row r="1004" spans="1:1" x14ac:dyDescent="0.2">
      <c r="A1004" s="78" t="s">
        <v>1148</v>
      </c>
    </row>
    <row r="1005" spans="1:1" x14ac:dyDescent="0.2">
      <c r="A1005" s="78" t="s">
        <v>1149</v>
      </c>
    </row>
    <row r="1006" spans="1:1" x14ac:dyDescent="0.2">
      <c r="A1006" s="78" t="s">
        <v>1150</v>
      </c>
    </row>
    <row r="1007" spans="1:1" x14ac:dyDescent="0.2">
      <c r="A1007" s="78" t="s">
        <v>1151</v>
      </c>
    </row>
    <row r="1008" spans="1:1" x14ac:dyDescent="0.2">
      <c r="A1008" s="78" t="s">
        <v>1152</v>
      </c>
    </row>
    <row r="1009" spans="1:1" x14ac:dyDescent="0.2">
      <c r="A1009" s="78" t="s">
        <v>1153</v>
      </c>
    </row>
    <row r="1010" spans="1:1" x14ac:dyDescent="0.2">
      <c r="A1010" s="78" t="s">
        <v>1154</v>
      </c>
    </row>
    <row r="1011" spans="1:1" x14ac:dyDescent="0.2">
      <c r="A1011" s="78" t="s">
        <v>1155</v>
      </c>
    </row>
    <row r="1012" spans="1:1" x14ac:dyDescent="0.2">
      <c r="A1012" s="78" t="s">
        <v>1156</v>
      </c>
    </row>
    <row r="1013" spans="1:1" x14ac:dyDescent="0.2">
      <c r="A1013" s="78" t="s">
        <v>1157</v>
      </c>
    </row>
    <row r="1014" spans="1:1" x14ac:dyDescent="0.2">
      <c r="A1014" s="78" t="s">
        <v>1158</v>
      </c>
    </row>
    <row r="1015" spans="1:1" x14ac:dyDescent="0.2">
      <c r="A1015" s="78" t="s">
        <v>1159</v>
      </c>
    </row>
    <row r="1016" spans="1:1" x14ac:dyDescent="0.2">
      <c r="A1016" s="78" t="s">
        <v>1160</v>
      </c>
    </row>
    <row r="1017" spans="1:1" x14ac:dyDescent="0.2">
      <c r="A1017" s="78" t="s">
        <v>1161</v>
      </c>
    </row>
    <row r="1018" spans="1:1" x14ac:dyDescent="0.2">
      <c r="A1018" s="78" t="s">
        <v>1162</v>
      </c>
    </row>
    <row r="1019" spans="1:1" x14ac:dyDescent="0.2">
      <c r="A1019" s="78" t="s">
        <v>1163</v>
      </c>
    </row>
    <row r="1020" spans="1:1" x14ac:dyDescent="0.2">
      <c r="A1020" s="78" t="s">
        <v>1164</v>
      </c>
    </row>
    <row r="1021" spans="1:1" x14ac:dyDescent="0.2">
      <c r="A1021" s="78" t="s">
        <v>1165</v>
      </c>
    </row>
    <row r="1022" spans="1:1" x14ac:dyDescent="0.2">
      <c r="A1022" s="78" t="s">
        <v>1166</v>
      </c>
    </row>
    <row r="1023" spans="1:1" x14ac:dyDescent="0.2">
      <c r="A1023" s="78" t="s">
        <v>1167</v>
      </c>
    </row>
    <row r="1024" spans="1:1" x14ac:dyDescent="0.2">
      <c r="A1024" s="78" t="s">
        <v>1168</v>
      </c>
    </row>
    <row r="1025" spans="1:1" x14ac:dyDescent="0.2">
      <c r="A1025" s="78" t="s">
        <v>1169</v>
      </c>
    </row>
    <row r="1026" spans="1:1" x14ac:dyDescent="0.2">
      <c r="A1026" s="78" t="s">
        <v>1170</v>
      </c>
    </row>
    <row r="1027" spans="1:1" x14ac:dyDescent="0.2">
      <c r="A1027" s="78" t="s">
        <v>1171</v>
      </c>
    </row>
    <row r="1028" spans="1:1" x14ac:dyDescent="0.2">
      <c r="A1028" s="78" t="s">
        <v>1172</v>
      </c>
    </row>
    <row r="1029" spans="1:1" x14ac:dyDescent="0.2">
      <c r="A1029" s="78" t="s">
        <v>1173</v>
      </c>
    </row>
    <row r="1030" spans="1:1" x14ac:dyDescent="0.2">
      <c r="A1030" s="78" t="s">
        <v>1174</v>
      </c>
    </row>
    <row r="1031" spans="1:1" x14ac:dyDescent="0.2">
      <c r="A1031" s="78" t="s">
        <v>1175</v>
      </c>
    </row>
    <row r="1032" spans="1:1" x14ac:dyDescent="0.2">
      <c r="A1032" s="78" t="s">
        <v>1176</v>
      </c>
    </row>
    <row r="1033" spans="1:1" x14ac:dyDescent="0.2">
      <c r="A1033" s="78" t="s">
        <v>1177</v>
      </c>
    </row>
    <row r="1034" spans="1:1" x14ac:dyDescent="0.2">
      <c r="A1034" s="78" t="s">
        <v>1178</v>
      </c>
    </row>
    <row r="1035" spans="1:1" x14ac:dyDescent="0.2">
      <c r="A1035" s="78" t="s">
        <v>1179</v>
      </c>
    </row>
    <row r="1036" spans="1:1" x14ac:dyDescent="0.2">
      <c r="A1036" s="78" t="s">
        <v>1180</v>
      </c>
    </row>
    <row r="1037" spans="1:1" x14ac:dyDescent="0.2">
      <c r="A1037" s="78" t="s">
        <v>1181</v>
      </c>
    </row>
    <row r="1038" spans="1:1" x14ac:dyDescent="0.2">
      <c r="A1038" s="78" t="s">
        <v>1182</v>
      </c>
    </row>
    <row r="1039" spans="1:1" x14ac:dyDescent="0.2">
      <c r="A1039" s="78" t="s">
        <v>1183</v>
      </c>
    </row>
    <row r="1040" spans="1:1" x14ac:dyDescent="0.2">
      <c r="A1040" s="78" t="s">
        <v>1184</v>
      </c>
    </row>
    <row r="1041" spans="1:1" x14ac:dyDescent="0.2">
      <c r="A1041" s="78" t="s">
        <v>1185</v>
      </c>
    </row>
    <row r="1042" spans="1:1" x14ac:dyDescent="0.2">
      <c r="A1042" s="78" t="s">
        <v>1186</v>
      </c>
    </row>
    <row r="1043" spans="1:1" x14ac:dyDescent="0.2">
      <c r="A1043" s="78" t="s">
        <v>1187</v>
      </c>
    </row>
    <row r="1044" spans="1:1" x14ac:dyDescent="0.2">
      <c r="A1044" s="78" t="s">
        <v>1188</v>
      </c>
    </row>
    <row r="1045" spans="1:1" x14ac:dyDescent="0.2">
      <c r="A1045" s="78" t="s">
        <v>1189</v>
      </c>
    </row>
    <row r="1046" spans="1:1" x14ac:dyDescent="0.2">
      <c r="A1046" s="78" t="s">
        <v>1190</v>
      </c>
    </row>
    <row r="1047" spans="1:1" x14ac:dyDescent="0.2">
      <c r="A1047" s="78" t="s">
        <v>1191</v>
      </c>
    </row>
    <row r="1048" spans="1:1" x14ac:dyDescent="0.2">
      <c r="A1048" s="78" t="s">
        <v>1192</v>
      </c>
    </row>
    <row r="1049" spans="1:1" x14ac:dyDescent="0.2">
      <c r="A1049" s="78" t="s">
        <v>1193</v>
      </c>
    </row>
    <row r="1050" spans="1:1" x14ac:dyDescent="0.2">
      <c r="A1050" s="78" t="s">
        <v>1194</v>
      </c>
    </row>
    <row r="1051" spans="1:1" x14ac:dyDescent="0.2">
      <c r="A1051" s="78" t="s">
        <v>1195</v>
      </c>
    </row>
    <row r="1052" spans="1:1" x14ac:dyDescent="0.2">
      <c r="A1052" s="78" t="s">
        <v>1196</v>
      </c>
    </row>
    <row r="1053" spans="1:1" x14ac:dyDescent="0.2">
      <c r="A1053" s="78" t="s">
        <v>1197</v>
      </c>
    </row>
    <row r="1054" spans="1:1" x14ac:dyDescent="0.2">
      <c r="A1054" s="78" t="s">
        <v>1198</v>
      </c>
    </row>
    <row r="1055" spans="1:1" x14ac:dyDescent="0.2">
      <c r="A1055" s="78" t="s">
        <v>1199</v>
      </c>
    </row>
    <row r="1056" spans="1:1" x14ac:dyDescent="0.2">
      <c r="A1056" s="78" t="s">
        <v>1200</v>
      </c>
    </row>
    <row r="1057" spans="1:1" x14ac:dyDescent="0.2">
      <c r="A1057" s="78" t="s">
        <v>1201</v>
      </c>
    </row>
    <row r="1058" spans="1:1" x14ac:dyDescent="0.2">
      <c r="A1058" s="78" t="s">
        <v>1202</v>
      </c>
    </row>
    <row r="1059" spans="1:1" x14ac:dyDescent="0.2">
      <c r="A1059" s="78" t="s">
        <v>1203</v>
      </c>
    </row>
    <row r="1060" spans="1:1" x14ac:dyDescent="0.2">
      <c r="A1060" s="78" t="s">
        <v>1204</v>
      </c>
    </row>
    <row r="1061" spans="1:1" x14ac:dyDescent="0.2">
      <c r="A1061" s="78" t="s">
        <v>1205</v>
      </c>
    </row>
    <row r="1062" spans="1:1" x14ac:dyDescent="0.2">
      <c r="A1062" s="78" t="s">
        <v>1206</v>
      </c>
    </row>
    <row r="1063" spans="1:1" x14ac:dyDescent="0.2">
      <c r="A1063" s="78" t="s">
        <v>1207</v>
      </c>
    </row>
    <row r="1064" spans="1:1" x14ac:dyDescent="0.2">
      <c r="A1064" s="78" t="s">
        <v>1208</v>
      </c>
    </row>
    <row r="1065" spans="1:1" x14ac:dyDescent="0.2">
      <c r="A1065" s="78" t="s">
        <v>1209</v>
      </c>
    </row>
    <row r="1066" spans="1:1" x14ac:dyDescent="0.2">
      <c r="A1066" s="78" t="s">
        <v>1210</v>
      </c>
    </row>
    <row r="1067" spans="1:1" x14ac:dyDescent="0.2">
      <c r="A1067" s="78" t="s">
        <v>1211</v>
      </c>
    </row>
    <row r="1068" spans="1:1" x14ac:dyDescent="0.2">
      <c r="A1068" s="78" t="s">
        <v>1212</v>
      </c>
    </row>
    <row r="1069" spans="1:1" x14ac:dyDescent="0.2">
      <c r="A1069" s="78" t="s">
        <v>1213</v>
      </c>
    </row>
    <row r="1070" spans="1:1" x14ac:dyDescent="0.2">
      <c r="A1070" s="78" t="s">
        <v>1214</v>
      </c>
    </row>
    <row r="1071" spans="1:1" x14ac:dyDescent="0.2">
      <c r="A1071" s="78" t="s">
        <v>1215</v>
      </c>
    </row>
    <row r="1072" spans="1:1" x14ac:dyDescent="0.2">
      <c r="A1072" s="78" t="s">
        <v>1216</v>
      </c>
    </row>
    <row r="1073" spans="1:1" x14ac:dyDescent="0.2">
      <c r="A1073" s="78" t="s">
        <v>1217</v>
      </c>
    </row>
    <row r="1074" spans="1:1" x14ac:dyDescent="0.2">
      <c r="A1074" s="78" t="s">
        <v>1218</v>
      </c>
    </row>
    <row r="1075" spans="1:1" x14ac:dyDescent="0.2">
      <c r="A1075" s="78" t="s">
        <v>1219</v>
      </c>
    </row>
    <row r="1076" spans="1:1" x14ac:dyDescent="0.2">
      <c r="A1076" s="78" t="s">
        <v>1220</v>
      </c>
    </row>
    <row r="1077" spans="1:1" x14ac:dyDescent="0.2">
      <c r="A1077" s="78" t="s">
        <v>1221</v>
      </c>
    </row>
    <row r="1078" spans="1:1" x14ac:dyDescent="0.2">
      <c r="A1078" s="78" t="s">
        <v>1222</v>
      </c>
    </row>
    <row r="1079" spans="1:1" x14ac:dyDescent="0.2">
      <c r="A1079" s="78" t="s">
        <v>1223</v>
      </c>
    </row>
    <row r="1080" spans="1:1" x14ac:dyDescent="0.2">
      <c r="A1080" s="78" t="s">
        <v>1224</v>
      </c>
    </row>
    <row r="1081" spans="1:1" x14ac:dyDescent="0.2">
      <c r="A1081" s="78" t="s">
        <v>1225</v>
      </c>
    </row>
    <row r="1082" spans="1:1" x14ac:dyDescent="0.2">
      <c r="A1082" s="78" t="s">
        <v>1226</v>
      </c>
    </row>
    <row r="1083" spans="1:1" x14ac:dyDescent="0.2">
      <c r="A1083" s="78" t="s">
        <v>1227</v>
      </c>
    </row>
    <row r="1084" spans="1:1" x14ac:dyDescent="0.2">
      <c r="A1084" s="78" t="s">
        <v>1228</v>
      </c>
    </row>
    <row r="1085" spans="1:1" x14ac:dyDescent="0.2">
      <c r="A1085" s="78" t="s">
        <v>1229</v>
      </c>
    </row>
    <row r="1086" spans="1:1" x14ac:dyDescent="0.2">
      <c r="A1086" s="78" t="s">
        <v>1230</v>
      </c>
    </row>
    <row r="1087" spans="1:1" x14ac:dyDescent="0.2">
      <c r="A1087" s="78" t="s">
        <v>1231</v>
      </c>
    </row>
    <row r="1088" spans="1:1" x14ac:dyDescent="0.2">
      <c r="A1088" s="78" t="s">
        <v>1232</v>
      </c>
    </row>
    <row r="1089" spans="1:1" x14ac:dyDescent="0.2">
      <c r="A1089" s="78" t="s">
        <v>1233</v>
      </c>
    </row>
    <row r="1090" spans="1:1" x14ac:dyDescent="0.2">
      <c r="A1090" s="78" t="s">
        <v>1234</v>
      </c>
    </row>
    <row r="1091" spans="1:1" x14ac:dyDescent="0.2">
      <c r="A1091" s="78" t="s">
        <v>1235</v>
      </c>
    </row>
    <row r="1092" spans="1:1" x14ac:dyDescent="0.2">
      <c r="A1092" s="78" t="s">
        <v>1236</v>
      </c>
    </row>
    <row r="1093" spans="1:1" x14ac:dyDescent="0.2">
      <c r="A1093" s="78" t="s">
        <v>1237</v>
      </c>
    </row>
    <row r="1094" spans="1:1" x14ac:dyDescent="0.2">
      <c r="A1094" s="78" t="s">
        <v>1238</v>
      </c>
    </row>
    <row r="1095" spans="1:1" x14ac:dyDescent="0.2">
      <c r="A1095" s="78" t="s">
        <v>1239</v>
      </c>
    </row>
    <row r="1097" spans="1:1" x14ac:dyDescent="0.2">
      <c r="A1097" s="78" t="s">
        <v>1240</v>
      </c>
    </row>
    <row r="1099" spans="1:1" x14ac:dyDescent="0.2">
      <c r="A1099" s="78" t="s">
        <v>302</v>
      </c>
    </row>
    <row r="1100" spans="1:1" x14ac:dyDescent="0.2">
      <c r="A1100" s="78" t="s">
        <v>303</v>
      </c>
    </row>
    <row r="1101" spans="1:1" x14ac:dyDescent="0.2">
      <c r="A1101" s="78" t="s">
        <v>1241</v>
      </c>
    </row>
    <row r="1102" spans="1:1" x14ac:dyDescent="0.2">
      <c r="A1102" s="78" t="s">
        <v>1242</v>
      </c>
    </row>
    <row r="1103" spans="1:1" x14ac:dyDescent="0.2">
      <c r="A1103" s="78" t="s">
        <v>1243</v>
      </c>
    </row>
    <row r="1104" spans="1:1" x14ac:dyDescent="0.2">
      <c r="A1104" s="78" t="s">
        <v>1244</v>
      </c>
    </row>
    <row r="1105" spans="1:1" x14ac:dyDescent="0.2">
      <c r="A1105" s="78" t="s">
        <v>1245</v>
      </c>
    </row>
    <row r="1106" spans="1:1" x14ac:dyDescent="0.2">
      <c r="A1106" s="78" t="s">
        <v>1246</v>
      </c>
    </row>
    <row r="1107" spans="1:1" x14ac:dyDescent="0.2">
      <c r="A1107" s="78" t="s">
        <v>1247</v>
      </c>
    </row>
    <row r="1108" spans="1:1" x14ac:dyDescent="0.2">
      <c r="A1108" s="78" t="s">
        <v>1248</v>
      </c>
    </row>
    <row r="1109" spans="1:1" x14ac:dyDescent="0.2">
      <c r="A1109" s="78" t="s">
        <v>1249</v>
      </c>
    </row>
    <row r="1110" spans="1:1" x14ac:dyDescent="0.2">
      <c r="A1110" s="78" t="s">
        <v>1250</v>
      </c>
    </row>
    <row r="1111" spans="1:1" x14ac:dyDescent="0.2">
      <c r="A1111" s="78" t="s">
        <v>1251</v>
      </c>
    </row>
    <row r="1112" spans="1:1" x14ac:dyDescent="0.2">
      <c r="A1112" s="78" t="s">
        <v>1252</v>
      </c>
    </row>
    <row r="1113" spans="1:1" x14ac:dyDescent="0.2">
      <c r="A1113" s="78" t="s">
        <v>1253</v>
      </c>
    </row>
    <row r="1114" spans="1:1" x14ac:dyDescent="0.2">
      <c r="A1114" s="78" t="s">
        <v>1254</v>
      </c>
    </row>
    <row r="1115" spans="1:1" x14ac:dyDescent="0.2">
      <c r="A1115" s="78" t="s">
        <v>1255</v>
      </c>
    </row>
    <row r="1116" spans="1:1" x14ac:dyDescent="0.2">
      <c r="A1116" s="78" t="s">
        <v>1256</v>
      </c>
    </row>
    <row r="1117" spans="1:1" x14ac:dyDescent="0.2">
      <c r="A1117" s="78" t="s">
        <v>1257</v>
      </c>
    </row>
    <row r="1118" spans="1:1" x14ac:dyDescent="0.2">
      <c r="A1118" s="78" t="s">
        <v>1258</v>
      </c>
    </row>
    <row r="1119" spans="1:1" x14ac:dyDescent="0.2">
      <c r="A1119" s="78" t="s">
        <v>1259</v>
      </c>
    </row>
    <row r="1120" spans="1:1" x14ac:dyDescent="0.2">
      <c r="A1120" s="78" t="s">
        <v>1260</v>
      </c>
    </row>
    <row r="1121" spans="1:1" x14ac:dyDescent="0.2">
      <c r="A1121" s="78" t="s">
        <v>1261</v>
      </c>
    </row>
    <row r="1122" spans="1:1" x14ac:dyDescent="0.2">
      <c r="A1122" s="78" t="s">
        <v>1262</v>
      </c>
    </row>
    <row r="1123" spans="1:1" x14ac:dyDescent="0.2">
      <c r="A1123" s="78" t="s">
        <v>1263</v>
      </c>
    </row>
    <row r="1124" spans="1:1" x14ac:dyDescent="0.2">
      <c r="A1124" s="78" t="s">
        <v>1264</v>
      </c>
    </row>
    <row r="1125" spans="1:1" x14ac:dyDescent="0.2">
      <c r="A1125" s="78" t="s">
        <v>1265</v>
      </c>
    </row>
    <row r="1126" spans="1:1" x14ac:dyDescent="0.2">
      <c r="A1126" s="78" t="s">
        <v>1266</v>
      </c>
    </row>
    <row r="1127" spans="1:1" x14ac:dyDescent="0.2">
      <c r="A1127" s="78" t="s">
        <v>1267</v>
      </c>
    </row>
    <row r="1128" spans="1:1" x14ac:dyDescent="0.2">
      <c r="A1128" s="78" t="s">
        <v>1268</v>
      </c>
    </row>
    <row r="1129" spans="1:1" x14ac:dyDescent="0.2">
      <c r="A1129" s="78" t="s">
        <v>1269</v>
      </c>
    </row>
    <row r="1130" spans="1:1" x14ac:dyDescent="0.2">
      <c r="A1130" s="78" t="s">
        <v>1270</v>
      </c>
    </row>
    <row r="1131" spans="1:1" x14ac:dyDescent="0.2">
      <c r="A1131" s="78" t="s">
        <v>1271</v>
      </c>
    </row>
    <row r="1132" spans="1:1" x14ac:dyDescent="0.2">
      <c r="A1132" s="78" t="s">
        <v>1272</v>
      </c>
    </row>
    <row r="1133" spans="1:1" x14ac:dyDescent="0.2">
      <c r="A1133" s="78" t="s">
        <v>498</v>
      </c>
    </row>
    <row r="1134" spans="1:1" x14ac:dyDescent="0.2">
      <c r="A1134" s="78" t="s">
        <v>1273</v>
      </c>
    </row>
    <row r="1135" spans="1:1" x14ac:dyDescent="0.2">
      <c r="A1135" s="78" t="s">
        <v>1274</v>
      </c>
    </row>
    <row r="1136" spans="1:1" x14ac:dyDescent="0.2">
      <c r="A1136" s="78" t="s">
        <v>1275</v>
      </c>
    </row>
    <row r="1137" spans="1:1" x14ac:dyDescent="0.2">
      <c r="A1137" s="78" t="s">
        <v>1276</v>
      </c>
    </row>
    <row r="1138" spans="1:1" x14ac:dyDescent="0.2">
      <c r="A1138" s="78" t="s">
        <v>480</v>
      </c>
    </row>
    <row r="1139" spans="1:1" x14ac:dyDescent="0.2">
      <c r="A1139" s="78" t="s">
        <v>1277</v>
      </c>
    </row>
    <row r="1141" spans="1:1" x14ac:dyDescent="0.2">
      <c r="A1141" s="78" t="s">
        <v>1278</v>
      </c>
    </row>
    <row r="1143" spans="1:1" x14ac:dyDescent="0.2">
      <c r="A1143" s="78" t="s">
        <v>304</v>
      </c>
    </row>
    <row r="1146" spans="1:1" x14ac:dyDescent="0.2">
      <c r="A1146" s="78" t="s">
        <v>305</v>
      </c>
    </row>
    <row r="1147" spans="1:1" x14ac:dyDescent="0.2">
      <c r="A1147" s="78" t="s">
        <v>304</v>
      </c>
    </row>
    <row r="1150" spans="1:1" x14ac:dyDescent="0.2">
      <c r="A1150" s="78" t="s">
        <v>306</v>
      </c>
    </row>
    <row r="1151" spans="1:1" x14ac:dyDescent="0.2">
      <c r="A1151" s="78" t="s">
        <v>307</v>
      </c>
    </row>
    <row r="1152" spans="1:1" x14ac:dyDescent="0.2">
      <c r="A1152" s="78" t="s">
        <v>308</v>
      </c>
    </row>
    <row r="1153" spans="1:1" x14ac:dyDescent="0.2">
      <c r="A1153" s="78" t="s">
        <v>322</v>
      </c>
    </row>
    <row r="1154" spans="1:1" x14ac:dyDescent="0.2">
      <c r="A1154" s="78" t="s">
        <v>323</v>
      </c>
    </row>
    <row r="1155" spans="1:1" x14ac:dyDescent="0.2">
      <c r="A1155" s="78" t="s">
        <v>324</v>
      </c>
    </row>
    <row r="1156" spans="1:1" x14ac:dyDescent="0.2">
      <c r="A1156" s="78" t="s">
        <v>325</v>
      </c>
    </row>
    <row r="1157" spans="1:1" x14ac:dyDescent="0.2">
      <c r="A1157" s="78" t="s">
        <v>326</v>
      </c>
    </row>
    <row r="1158" spans="1:1" x14ac:dyDescent="0.2">
      <c r="A1158" s="78" t="s">
        <v>327</v>
      </c>
    </row>
    <row r="1159" spans="1:1" x14ac:dyDescent="0.2">
      <c r="A1159" s="78" t="s">
        <v>328</v>
      </c>
    </row>
    <row r="1160" spans="1:1" x14ac:dyDescent="0.2">
      <c r="A1160" s="78" t="s">
        <v>329</v>
      </c>
    </row>
    <row r="1161" spans="1:1" x14ac:dyDescent="0.2">
      <c r="A1161" s="78" t="s">
        <v>330</v>
      </c>
    </row>
    <row r="1162" spans="1:1" x14ac:dyDescent="0.2">
      <c r="A1162" s="78" t="s">
        <v>331</v>
      </c>
    </row>
    <row r="1163" spans="1:1" x14ac:dyDescent="0.2">
      <c r="A1163" s="78" t="s">
        <v>332</v>
      </c>
    </row>
    <row r="1164" spans="1:1" x14ac:dyDescent="0.2">
      <c r="A1164" s="78" t="s">
        <v>333</v>
      </c>
    </row>
    <row r="1165" spans="1:1" x14ac:dyDescent="0.2">
      <c r="A1165" s="78" t="s">
        <v>334</v>
      </c>
    </row>
    <row r="1166" spans="1:1" x14ac:dyDescent="0.2">
      <c r="A1166" s="78" t="s">
        <v>335</v>
      </c>
    </row>
    <row r="1167" spans="1:1" x14ac:dyDescent="0.2">
      <c r="A1167" s="78" t="s">
        <v>336</v>
      </c>
    </row>
    <row r="1168" spans="1:1" x14ac:dyDescent="0.2">
      <c r="A1168" s="78" t="s">
        <v>337</v>
      </c>
    </row>
    <row r="1169" spans="1:1" x14ac:dyDescent="0.2">
      <c r="A1169" s="78" t="s">
        <v>338</v>
      </c>
    </row>
    <row r="1170" spans="1:1" x14ac:dyDescent="0.2">
      <c r="A1170" s="78" t="s">
        <v>339</v>
      </c>
    </row>
    <row r="1171" spans="1:1" x14ac:dyDescent="0.2">
      <c r="A1171" s="78" t="s">
        <v>340</v>
      </c>
    </row>
    <row r="1172" spans="1:1" x14ac:dyDescent="0.2">
      <c r="A1172" s="78" t="s">
        <v>341</v>
      </c>
    </row>
    <row r="1173" spans="1:1" x14ac:dyDescent="0.2">
      <c r="A1173" s="78" t="s">
        <v>342</v>
      </c>
    </row>
    <row r="1174" spans="1:1" x14ac:dyDescent="0.2">
      <c r="A1174" s="78" t="s">
        <v>343</v>
      </c>
    </row>
    <row r="1175" spans="1:1" x14ac:dyDescent="0.2">
      <c r="A1175" s="78" t="s">
        <v>344</v>
      </c>
    </row>
    <row r="1176" spans="1:1" x14ac:dyDescent="0.2">
      <c r="A1176" s="78" t="s">
        <v>345</v>
      </c>
    </row>
    <row r="1177" spans="1:1" x14ac:dyDescent="0.2">
      <c r="A1177" s="78" t="s">
        <v>346</v>
      </c>
    </row>
    <row r="1178" spans="1:1" x14ac:dyDescent="0.2">
      <c r="A1178" s="78" t="s">
        <v>347</v>
      </c>
    </row>
    <row r="1179" spans="1:1" x14ac:dyDescent="0.2">
      <c r="A1179" s="78" t="s">
        <v>348</v>
      </c>
    </row>
    <row r="1180" spans="1:1" x14ac:dyDescent="0.2">
      <c r="A1180" s="78" t="s">
        <v>349</v>
      </c>
    </row>
    <row r="1181" spans="1:1" x14ac:dyDescent="0.2">
      <c r="A1181" s="78" t="s">
        <v>350</v>
      </c>
    </row>
    <row r="1182" spans="1:1" x14ac:dyDescent="0.2">
      <c r="A1182" s="78" t="s">
        <v>351</v>
      </c>
    </row>
    <row r="1183" spans="1:1" x14ac:dyDescent="0.2">
      <c r="A1183" s="78" t="s">
        <v>352</v>
      </c>
    </row>
    <row r="1184" spans="1:1" x14ac:dyDescent="0.2">
      <c r="A1184" s="78" t="s">
        <v>353</v>
      </c>
    </row>
    <row r="1185" spans="1:1" x14ac:dyDescent="0.2">
      <c r="A1185" s="78" t="s">
        <v>354</v>
      </c>
    </row>
    <row r="1186" spans="1:1" x14ac:dyDescent="0.2">
      <c r="A1186" s="78" t="s">
        <v>355</v>
      </c>
    </row>
    <row r="1187" spans="1:1" x14ac:dyDescent="0.2">
      <c r="A1187" s="78" t="s">
        <v>356</v>
      </c>
    </row>
    <row r="1188" spans="1:1" x14ac:dyDescent="0.2">
      <c r="A1188" s="78" t="s">
        <v>357</v>
      </c>
    </row>
    <row r="1189" spans="1:1" x14ac:dyDescent="0.2">
      <c r="A1189" s="78" t="s">
        <v>358</v>
      </c>
    </row>
    <row r="1190" spans="1:1" x14ac:dyDescent="0.2">
      <c r="A1190" s="78" t="s">
        <v>359</v>
      </c>
    </row>
    <row r="1191" spans="1:1" x14ac:dyDescent="0.2">
      <c r="A1191" s="78" t="s">
        <v>360</v>
      </c>
    </row>
    <row r="1192" spans="1:1" x14ac:dyDescent="0.2">
      <c r="A1192" s="78" t="s">
        <v>361</v>
      </c>
    </row>
    <row r="1193" spans="1:1" x14ac:dyDescent="0.2">
      <c r="A1193" s="78" t="s">
        <v>362</v>
      </c>
    </row>
    <row r="1194" spans="1:1" x14ac:dyDescent="0.2">
      <c r="A1194" s="78" t="s">
        <v>363</v>
      </c>
    </row>
    <row r="1195" spans="1:1" x14ac:dyDescent="0.2">
      <c r="A1195" s="78" t="s">
        <v>364</v>
      </c>
    </row>
    <row r="1196" spans="1:1" x14ac:dyDescent="0.2">
      <c r="A1196" s="78" t="s">
        <v>365</v>
      </c>
    </row>
    <row r="1197" spans="1:1" x14ac:dyDescent="0.2">
      <c r="A1197" s="78" t="s">
        <v>366</v>
      </c>
    </row>
    <row r="1198" spans="1:1" x14ac:dyDescent="0.2">
      <c r="A1198" s="78" t="s">
        <v>367</v>
      </c>
    </row>
    <row r="1199" spans="1:1" x14ac:dyDescent="0.2">
      <c r="A1199" s="78" t="s">
        <v>368</v>
      </c>
    </row>
    <row r="1200" spans="1:1" x14ac:dyDescent="0.2">
      <c r="A1200" s="78" t="s">
        <v>369</v>
      </c>
    </row>
    <row r="1201" spans="1:1" x14ac:dyDescent="0.2">
      <c r="A1201" s="78" t="s">
        <v>370</v>
      </c>
    </row>
    <row r="1202" spans="1:1" x14ac:dyDescent="0.2">
      <c r="A1202" s="78" t="s">
        <v>371</v>
      </c>
    </row>
    <row r="1203" spans="1:1" x14ac:dyDescent="0.2">
      <c r="A1203" s="78" t="s">
        <v>372</v>
      </c>
    </row>
    <row r="1204" spans="1:1" x14ac:dyDescent="0.2">
      <c r="A1204" s="78" t="s">
        <v>373</v>
      </c>
    </row>
    <row r="1205" spans="1:1" x14ac:dyDescent="0.2">
      <c r="A1205" s="78" t="s">
        <v>374</v>
      </c>
    </row>
    <row r="1206" spans="1:1" x14ac:dyDescent="0.2">
      <c r="A1206" s="78" t="s">
        <v>375</v>
      </c>
    </row>
    <row r="1207" spans="1:1" x14ac:dyDescent="0.2">
      <c r="A1207" s="78" t="s">
        <v>376</v>
      </c>
    </row>
    <row r="1208" spans="1:1" x14ac:dyDescent="0.2">
      <c r="A1208" s="78" t="s">
        <v>377</v>
      </c>
    </row>
    <row r="1209" spans="1:1" x14ac:dyDescent="0.2">
      <c r="A1209" s="78" t="s">
        <v>378</v>
      </c>
    </row>
    <row r="1210" spans="1:1" x14ac:dyDescent="0.2">
      <c r="A1210" s="78" t="s">
        <v>379</v>
      </c>
    </row>
    <row r="1211" spans="1:1" x14ac:dyDescent="0.2">
      <c r="A1211" s="78" t="s">
        <v>380</v>
      </c>
    </row>
    <row r="1212" spans="1:1" x14ac:dyDescent="0.2">
      <c r="A1212" s="78" t="s">
        <v>381</v>
      </c>
    </row>
    <row r="1213" spans="1:1" x14ac:dyDescent="0.2">
      <c r="A1213" s="78" t="s">
        <v>1279</v>
      </c>
    </row>
    <row r="1214" spans="1:1" x14ac:dyDescent="0.2">
      <c r="A1214" s="78" t="s">
        <v>382</v>
      </c>
    </row>
    <row r="1215" spans="1:1" x14ac:dyDescent="0.2">
      <c r="A1215" s="78" t="s">
        <v>474</v>
      </c>
    </row>
    <row r="1216" spans="1:1" x14ac:dyDescent="0.2">
      <c r="A1216" s="78" t="s">
        <v>383</v>
      </c>
    </row>
    <row r="1217" spans="1:1" x14ac:dyDescent="0.2">
      <c r="A1217" s="78" t="s">
        <v>384</v>
      </c>
    </row>
    <row r="1218" spans="1:1" x14ac:dyDescent="0.2">
      <c r="A1218" s="78" t="s">
        <v>385</v>
      </c>
    </row>
    <row r="1219" spans="1:1" x14ac:dyDescent="0.2">
      <c r="A1219" s="78" t="s">
        <v>475</v>
      </c>
    </row>
    <row r="1220" spans="1:1" x14ac:dyDescent="0.2">
      <c r="A1220" s="78" t="s">
        <v>309</v>
      </c>
    </row>
    <row r="1221" spans="1:1" x14ac:dyDescent="0.2">
      <c r="A1221" s="78" t="s">
        <v>386</v>
      </c>
    </row>
    <row r="1222" spans="1:1" x14ac:dyDescent="0.2">
      <c r="A1222" s="78" t="s">
        <v>387</v>
      </c>
    </row>
    <row r="1223" spans="1:1" x14ac:dyDescent="0.2">
      <c r="A1223" s="78" t="s">
        <v>388</v>
      </c>
    </row>
    <row r="1224" spans="1:1" x14ac:dyDescent="0.2">
      <c r="A1224" s="78" t="s">
        <v>389</v>
      </c>
    </row>
    <row r="1225" spans="1:1" x14ac:dyDescent="0.2">
      <c r="A1225" s="78" t="s">
        <v>390</v>
      </c>
    </row>
    <row r="1226" spans="1:1" x14ac:dyDescent="0.2">
      <c r="A1226" s="78" t="s">
        <v>391</v>
      </c>
    </row>
    <row r="1227" spans="1:1" x14ac:dyDescent="0.2">
      <c r="A1227" s="78" t="s">
        <v>392</v>
      </c>
    </row>
    <row r="1228" spans="1:1" x14ac:dyDescent="0.2">
      <c r="A1228" s="78" t="s">
        <v>393</v>
      </c>
    </row>
    <row r="1229" spans="1:1" x14ac:dyDescent="0.2">
      <c r="A1229" s="78" t="s">
        <v>394</v>
      </c>
    </row>
    <row r="1230" spans="1:1" x14ac:dyDescent="0.2">
      <c r="A1230" s="78" t="s">
        <v>395</v>
      </c>
    </row>
    <row r="1231" spans="1:1" x14ac:dyDescent="0.2">
      <c r="A1231" s="78" t="s">
        <v>396</v>
      </c>
    </row>
    <row r="1232" spans="1:1" x14ac:dyDescent="0.2">
      <c r="A1232" s="78" t="s">
        <v>397</v>
      </c>
    </row>
    <row r="1233" spans="1:1" x14ac:dyDescent="0.2">
      <c r="A1233" s="78" t="s">
        <v>398</v>
      </c>
    </row>
    <row r="1234" spans="1:1" x14ac:dyDescent="0.2">
      <c r="A1234" s="78" t="s">
        <v>399</v>
      </c>
    </row>
    <row r="1235" spans="1:1" x14ac:dyDescent="0.2">
      <c r="A1235" s="78" t="s">
        <v>400</v>
      </c>
    </row>
    <row r="1236" spans="1:1" x14ac:dyDescent="0.2">
      <c r="A1236" s="78" t="s">
        <v>401</v>
      </c>
    </row>
    <row r="1237" spans="1:1" x14ac:dyDescent="0.2">
      <c r="A1237" s="78" t="s">
        <v>402</v>
      </c>
    </row>
    <row r="1238" spans="1:1" x14ac:dyDescent="0.2">
      <c r="A1238" s="78" t="s">
        <v>403</v>
      </c>
    </row>
    <row r="1239" spans="1:1" x14ac:dyDescent="0.2">
      <c r="A1239" s="78" t="s">
        <v>404</v>
      </c>
    </row>
    <row r="1240" spans="1:1" x14ac:dyDescent="0.2">
      <c r="A1240" s="78" t="s">
        <v>405</v>
      </c>
    </row>
    <row r="1241" spans="1:1" x14ac:dyDescent="0.2">
      <c r="A1241" s="78" t="s">
        <v>406</v>
      </c>
    </row>
    <row r="1242" spans="1:1" x14ac:dyDescent="0.2">
      <c r="A1242" s="78" t="s">
        <v>407</v>
      </c>
    </row>
    <row r="1243" spans="1:1" x14ac:dyDescent="0.2">
      <c r="A1243" s="78" t="s">
        <v>408</v>
      </c>
    </row>
    <row r="1244" spans="1:1" x14ac:dyDescent="0.2">
      <c r="A1244" s="78" t="s">
        <v>409</v>
      </c>
    </row>
    <row r="1245" spans="1:1" x14ac:dyDescent="0.2">
      <c r="A1245" s="78" t="s">
        <v>410</v>
      </c>
    </row>
    <row r="1246" spans="1:1" x14ac:dyDescent="0.2">
      <c r="A1246" s="78" t="s">
        <v>411</v>
      </c>
    </row>
    <row r="1247" spans="1:1" x14ac:dyDescent="0.2">
      <c r="A1247" s="78" t="s">
        <v>412</v>
      </c>
    </row>
    <row r="1248" spans="1:1" x14ac:dyDescent="0.2">
      <c r="A1248" s="78" t="s">
        <v>413</v>
      </c>
    </row>
    <row r="1249" spans="1:1" x14ac:dyDescent="0.2">
      <c r="A1249" s="78" t="s">
        <v>414</v>
      </c>
    </row>
    <row r="1250" spans="1:1" x14ac:dyDescent="0.2">
      <c r="A1250" s="78" t="s">
        <v>415</v>
      </c>
    </row>
    <row r="1251" spans="1:1" x14ac:dyDescent="0.2">
      <c r="A1251" s="78" t="s">
        <v>416</v>
      </c>
    </row>
    <row r="1252" spans="1:1" x14ac:dyDescent="0.2">
      <c r="A1252" s="78" t="s">
        <v>417</v>
      </c>
    </row>
    <row r="1253" spans="1:1" x14ac:dyDescent="0.2">
      <c r="A1253" s="78" t="s">
        <v>418</v>
      </c>
    </row>
    <row r="1254" spans="1:1" x14ac:dyDescent="0.2">
      <c r="A1254" s="78" t="s">
        <v>419</v>
      </c>
    </row>
    <row r="1255" spans="1:1" x14ac:dyDescent="0.2">
      <c r="A1255" s="78" t="s">
        <v>420</v>
      </c>
    </row>
    <row r="1256" spans="1:1" x14ac:dyDescent="0.2">
      <c r="A1256" s="78" t="s">
        <v>421</v>
      </c>
    </row>
    <row r="1257" spans="1:1" x14ac:dyDescent="0.2">
      <c r="A1257" s="78" t="s">
        <v>422</v>
      </c>
    </row>
    <row r="1258" spans="1:1" x14ac:dyDescent="0.2">
      <c r="A1258" s="78" t="s">
        <v>423</v>
      </c>
    </row>
    <row r="1259" spans="1:1" x14ac:dyDescent="0.2">
      <c r="A1259" s="78" t="s">
        <v>424</v>
      </c>
    </row>
    <row r="1260" spans="1:1" x14ac:dyDescent="0.2">
      <c r="A1260" s="78" t="s">
        <v>425</v>
      </c>
    </row>
    <row r="1261" spans="1:1" x14ac:dyDescent="0.2">
      <c r="A1261" s="78" t="s">
        <v>426</v>
      </c>
    </row>
    <row r="1262" spans="1:1" x14ac:dyDescent="0.2">
      <c r="A1262" s="78" t="s">
        <v>427</v>
      </c>
    </row>
    <row r="1263" spans="1:1" x14ac:dyDescent="0.2">
      <c r="A1263" s="78" t="s">
        <v>428</v>
      </c>
    </row>
    <row r="1264" spans="1:1" x14ac:dyDescent="0.2">
      <c r="A1264" s="78" t="s">
        <v>429</v>
      </c>
    </row>
    <row r="1265" spans="1:1" x14ac:dyDescent="0.2">
      <c r="A1265" s="78" t="s">
        <v>430</v>
      </c>
    </row>
    <row r="1266" spans="1:1" x14ac:dyDescent="0.2">
      <c r="A1266" s="78" t="s">
        <v>431</v>
      </c>
    </row>
    <row r="1267" spans="1:1" x14ac:dyDescent="0.2">
      <c r="A1267" s="78" t="s">
        <v>432</v>
      </c>
    </row>
    <row r="1268" spans="1:1" x14ac:dyDescent="0.2">
      <c r="A1268" s="78" t="s">
        <v>433</v>
      </c>
    </row>
    <row r="1269" spans="1:1" x14ac:dyDescent="0.2">
      <c r="A1269" s="78" t="s">
        <v>434</v>
      </c>
    </row>
    <row r="1270" spans="1:1" x14ac:dyDescent="0.2">
      <c r="A1270" s="78" t="s">
        <v>435</v>
      </c>
    </row>
    <row r="1271" spans="1:1" x14ac:dyDescent="0.2">
      <c r="A1271" s="78" t="s">
        <v>436</v>
      </c>
    </row>
    <row r="1272" spans="1:1" x14ac:dyDescent="0.2">
      <c r="A1272" s="78" t="s">
        <v>437</v>
      </c>
    </row>
    <row r="1273" spans="1:1" x14ac:dyDescent="0.2">
      <c r="A1273" s="78" t="s">
        <v>438</v>
      </c>
    </row>
    <row r="1274" spans="1:1" x14ac:dyDescent="0.2">
      <c r="A1274" s="78" t="s">
        <v>439</v>
      </c>
    </row>
    <row r="1275" spans="1:1" x14ac:dyDescent="0.2">
      <c r="A1275" s="78" t="s">
        <v>440</v>
      </c>
    </row>
    <row r="1276" spans="1:1" x14ac:dyDescent="0.2">
      <c r="A1276" s="78" t="s">
        <v>441</v>
      </c>
    </row>
    <row r="1277" spans="1:1" x14ac:dyDescent="0.2">
      <c r="A1277" s="78" t="s">
        <v>442</v>
      </c>
    </row>
    <row r="1278" spans="1:1" x14ac:dyDescent="0.2">
      <c r="A1278" s="78" t="s">
        <v>443</v>
      </c>
    </row>
    <row r="1279" spans="1:1" x14ac:dyDescent="0.2">
      <c r="A1279" s="78" t="s">
        <v>444</v>
      </c>
    </row>
    <row r="1280" spans="1:1" x14ac:dyDescent="0.2">
      <c r="A1280" s="78" t="s">
        <v>445</v>
      </c>
    </row>
    <row r="1281" spans="1:1" x14ac:dyDescent="0.2">
      <c r="A1281" s="78" t="s">
        <v>446</v>
      </c>
    </row>
    <row r="1282" spans="1:1" x14ac:dyDescent="0.2">
      <c r="A1282" s="78" t="s">
        <v>447</v>
      </c>
    </row>
    <row r="1283" spans="1:1" x14ac:dyDescent="0.2">
      <c r="A1283" s="78" t="s">
        <v>448</v>
      </c>
    </row>
    <row r="1284" spans="1:1" x14ac:dyDescent="0.2">
      <c r="A1284" s="78" t="s">
        <v>449</v>
      </c>
    </row>
    <row r="1285" spans="1:1" x14ac:dyDescent="0.2">
      <c r="A1285" s="78" t="s">
        <v>450</v>
      </c>
    </row>
    <row r="1286" spans="1:1" x14ac:dyDescent="0.2">
      <c r="A1286" s="78" t="s">
        <v>451</v>
      </c>
    </row>
    <row r="1287" spans="1:1" x14ac:dyDescent="0.2">
      <c r="A1287" s="78" t="s">
        <v>452</v>
      </c>
    </row>
    <row r="1288" spans="1:1" x14ac:dyDescent="0.2">
      <c r="A1288" s="78" t="s">
        <v>453</v>
      </c>
    </row>
    <row r="1289" spans="1:1" x14ac:dyDescent="0.2">
      <c r="A1289" s="78" t="s">
        <v>310</v>
      </c>
    </row>
    <row r="1290" spans="1:1" x14ac:dyDescent="0.2">
      <c r="A1290" s="78" t="s">
        <v>312</v>
      </c>
    </row>
    <row r="1291" spans="1:1" x14ac:dyDescent="0.2">
      <c r="A1291" s="78" t="s">
        <v>454</v>
      </c>
    </row>
    <row r="1292" spans="1:1" x14ac:dyDescent="0.2">
      <c r="A1292" s="78" t="s">
        <v>313</v>
      </c>
    </row>
    <row r="1293" spans="1:1" x14ac:dyDescent="0.2">
      <c r="A1293" s="78" t="s">
        <v>455</v>
      </c>
    </row>
    <row r="1294" spans="1:1" x14ac:dyDescent="0.2">
      <c r="A1294" s="78" t="s">
        <v>456</v>
      </c>
    </row>
    <row r="1295" spans="1:1" x14ac:dyDescent="0.2">
      <c r="A1295" s="78" t="s">
        <v>457</v>
      </c>
    </row>
    <row r="1296" spans="1:1" x14ac:dyDescent="0.2">
      <c r="A1296" s="78" t="s">
        <v>458</v>
      </c>
    </row>
    <row r="1297" spans="1:1" x14ac:dyDescent="0.2">
      <c r="A1297" s="78" t="s">
        <v>459</v>
      </c>
    </row>
    <row r="1298" spans="1:1" x14ac:dyDescent="0.2">
      <c r="A1298" s="78" t="s">
        <v>460</v>
      </c>
    </row>
    <row r="1299" spans="1:1" x14ac:dyDescent="0.2">
      <c r="A1299" s="78" t="s">
        <v>461</v>
      </c>
    </row>
    <row r="1300" spans="1:1" x14ac:dyDescent="0.2">
      <c r="A1300" s="78" t="s">
        <v>462</v>
      </c>
    </row>
    <row r="1301" spans="1:1" x14ac:dyDescent="0.2">
      <c r="A1301" s="78" t="s">
        <v>463</v>
      </c>
    </row>
    <row r="1302" spans="1:1" x14ac:dyDescent="0.2">
      <c r="A1302" s="78" t="s">
        <v>464</v>
      </c>
    </row>
    <row r="1303" spans="1:1" x14ac:dyDescent="0.2">
      <c r="A1303" s="78" t="s">
        <v>465</v>
      </c>
    </row>
    <row r="1304" spans="1:1" x14ac:dyDescent="0.2">
      <c r="A1304" s="78" t="s">
        <v>466</v>
      </c>
    </row>
    <row r="1305" spans="1:1" x14ac:dyDescent="0.2">
      <c r="A1305" s="78" t="s">
        <v>467</v>
      </c>
    </row>
    <row r="1306" spans="1:1" x14ac:dyDescent="0.2">
      <c r="A1306" s="78" t="s">
        <v>468</v>
      </c>
    </row>
    <row r="1307" spans="1:1" x14ac:dyDescent="0.2">
      <c r="A1307" s="78" t="s">
        <v>469</v>
      </c>
    </row>
    <row r="1308" spans="1:1" x14ac:dyDescent="0.2">
      <c r="A1308" s="78" t="s">
        <v>470</v>
      </c>
    </row>
    <row r="1309" spans="1:1" x14ac:dyDescent="0.2">
      <c r="A1309" s="78" t="s">
        <v>471</v>
      </c>
    </row>
    <row r="1311" spans="1:1" x14ac:dyDescent="0.2">
      <c r="A1311" s="78" t="s">
        <v>1280</v>
      </c>
    </row>
    <row r="1313" spans="1:1" x14ac:dyDescent="0.2">
      <c r="A1313" s="78" t="s">
        <v>314</v>
      </c>
    </row>
    <row r="1314" spans="1:1" x14ac:dyDescent="0.2">
      <c r="A1314" s="78" t="s">
        <v>315</v>
      </c>
    </row>
    <row r="1315" spans="1:1" x14ac:dyDescent="0.2">
      <c r="A1315" s="78" t="s">
        <v>174</v>
      </c>
    </row>
    <row r="1316" spans="1:1" x14ac:dyDescent="0.2">
      <c r="A1316" s="78">
        <v>0</v>
      </c>
    </row>
    <row r="1318" spans="1:1" x14ac:dyDescent="0.2">
      <c r="A1318" s="78" t="s">
        <v>304</v>
      </c>
    </row>
    <row r="1321" spans="1:1" x14ac:dyDescent="0.2">
      <c r="A1321" s="78" t="s">
        <v>316</v>
      </c>
    </row>
    <row r="1322" spans="1:1" x14ac:dyDescent="0.2">
      <c r="A1322" s="78" t="s">
        <v>304</v>
      </c>
    </row>
    <row r="1325" spans="1:1" x14ac:dyDescent="0.2">
      <c r="A1325" s="78" t="s">
        <v>317</v>
      </c>
    </row>
    <row r="1326" spans="1:1" x14ac:dyDescent="0.2">
      <c r="A1326" s="78" t="s">
        <v>304</v>
      </c>
    </row>
    <row r="1329" spans="1:1" x14ac:dyDescent="0.2">
      <c r="A1329" s="78" t="s">
        <v>318</v>
      </c>
    </row>
    <row r="1330" spans="1:1" x14ac:dyDescent="0.2">
      <c r="A1330" s="78" t="s">
        <v>304</v>
      </c>
    </row>
    <row r="1333" spans="1:1" x14ac:dyDescent="0.2">
      <c r="A1333" s="78" t="s">
        <v>319</v>
      </c>
    </row>
    <row r="1334" spans="1:1" x14ac:dyDescent="0.2">
      <c r="A1334" s="78" t="s">
        <v>320</v>
      </c>
    </row>
    <row r="1335" spans="1:1" x14ac:dyDescent="0.2">
      <c r="A1335" s="78" t="s">
        <v>321</v>
      </c>
    </row>
    <row r="1336" spans="1:1" x14ac:dyDescent="0.2">
      <c r="A1336" s="78" t="s">
        <v>1281</v>
      </c>
    </row>
    <row r="1337" spans="1:1" x14ac:dyDescent="0.2">
      <c r="A1337" s="78" t="s">
        <v>1282</v>
      </c>
    </row>
    <row r="1338" spans="1:1" x14ac:dyDescent="0.2">
      <c r="A1338" s="78" t="s">
        <v>1283</v>
      </c>
    </row>
    <row r="1339" spans="1:1" x14ac:dyDescent="0.2">
      <c r="A1339" s="78" t="s">
        <v>1284</v>
      </c>
    </row>
    <row r="1340" spans="1:1" x14ac:dyDescent="0.2">
      <c r="A1340" s="78" t="s">
        <v>1285</v>
      </c>
    </row>
    <row r="1341" spans="1:1" x14ac:dyDescent="0.2">
      <c r="A1341" s="78" t="s">
        <v>1286</v>
      </c>
    </row>
    <row r="1342" spans="1:1" x14ac:dyDescent="0.2">
      <c r="A1342" s="78" t="s">
        <v>1287</v>
      </c>
    </row>
    <row r="1343" spans="1:1" x14ac:dyDescent="0.2">
      <c r="A1343" s="78" t="s">
        <v>1288</v>
      </c>
    </row>
    <row r="1344" spans="1:1" x14ac:dyDescent="0.2">
      <c r="A1344" s="78" t="s">
        <v>1289</v>
      </c>
    </row>
    <row r="1345" spans="1:1" x14ac:dyDescent="0.2">
      <c r="A1345" s="78" t="s">
        <v>1290</v>
      </c>
    </row>
    <row r="1346" spans="1:1" x14ac:dyDescent="0.2">
      <c r="A1346" s="78" t="s">
        <v>1291</v>
      </c>
    </row>
    <row r="1347" spans="1:1" x14ac:dyDescent="0.2">
      <c r="A1347" s="78" t="s">
        <v>1292</v>
      </c>
    </row>
    <row r="1348" spans="1:1" x14ac:dyDescent="0.2">
      <c r="A1348" s="78" t="s">
        <v>1293</v>
      </c>
    </row>
    <row r="1349" spans="1:1" x14ac:dyDescent="0.2">
      <c r="A1349" s="78" t="s">
        <v>1294</v>
      </c>
    </row>
    <row r="1350" spans="1:1" x14ac:dyDescent="0.2">
      <c r="A1350" s="78" t="s">
        <v>1295</v>
      </c>
    </row>
    <row r="1351" spans="1:1" x14ac:dyDescent="0.2">
      <c r="A1351" s="78" t="s">
        <v>1296</v>
      </c>
    </row>
    <row r="1352" spans="1:1" x14ac:dyDescent="0.2">
      <c r="A1352" s="78" t="s">
        <v>1297</v>
      </c>
    </row>
    <row r="1353" spans="1:1" x14ac:dyDescent="0.2">
      <c r="A1353" s="78" t="s">
        <v>1298</v>
      </c>
    </row>
    <row r="1354" spans="1:1" x14ac:dyDescent="0.2">
      <c r="A1354" s="78" t="s">
        <v>1299</v>
      </c>
    </row>
    <row r="1355" spans="1:1" x14ac:dyDescent="0.2">
      <c r="A1355" s="78" t="s">
        <v>1300</v>
      </c>
    </row>
    <row r="1356" spans="1:1" x14ac:dyDescent="0.2">
      <c r="A1356" s="78" t="s">
        <v>1301</v>
      </c>
    </row>
    <row r="1357" spans="1:1" x14ac:dyDescent="0.2">
      <c r="A1357" s="78" t="s">
        <v>1302</v>
      </c>
    </row>
    <row r="1358" spans="1:1" x14ac:dyDescent="0.2">
      <c r="A1358" s="78" t="s">
        <v>1303</v>
      </c>
    </row>
    <row r="1359" spans="1:1" x14ac:dyDescent="0.2">
      <c r="A1359" s="78" t="s">
        <v>1304</v>
      </c>
    </row>
    <row r="1360" spans="1:1" x14ac:dyDescent="0.2">
      <c r="A1360" s="78" t="s">
        <v>1305</v>
      </c>
    </row>
    <row r="1361" spans="1:1" x14ac:dyDescent="0.2">
      <c r="A1361" s="78" t="s">
        <v>1306</v>
      </c>
    </row>
    <row r="1362" spans="1:1" x14ac:dyDescent="0.2">
      <c r="A1362" s="78" t="s">
        <v>1307</v>
      </c>
    </row>
    <row r="1363" spans="1:1" x14ac:dyDescent="0.2">
      <c r="A1363" s="78" t="s">
        <v>1308</v>
      </c>
    </row>
    <row r="1364" spans="1:1" x14ac:dyDescent="0.2">
      <c r="A1364" s="78" t="s">
        <v>486</v>
      </c>
    </row>
    <row r="1365" spans="1:1" x14ac:dyDescent="0.2">
      <c r="A1365" s="78" t="s">
        <v>472</v>
      </c>
    </row>
    <row r="1367" spans="1:1" x14ac:dyDescent="0.2">
      <c r="A1367" s="78" t="s">
        <v>1309</v>
      </c>
    </row>
    <row r="1368" spans="1:1" x14ac:dyDescent="0.2">
      <c r="A1368" s="78" t="s">
        <v>1310</v>
      </c>
    </row>
    <row r="1369" spans="1:1" x14ac:dyDescent="0.2">
      <c r="A1369" s="78" t="s">
        <v>1311</v>
      </c>
    </row>
    <row r="1370" spans="1:1" x14ac:dyDescent="0.2">
      <c r="A1370" s="78" t="s">
        <v>1312</v>
      </c>
    </row>
    <row r="1371" spans="1:1" x14ac:dyDescent="0.2">
      <c r="A1371" s="78" t="s">
        <v>1313</v>
      </c>
    </row>
    <row r="1372" spans="1:1" x14ac:dyDescent="0.2">
      <c r="A1372" s="78" t="s">
        <v>1314</v>
      </c>
    </row>
    <row r="1373" spans="1:1" x14ac:dyDescent="0.2">
      <c r="A1373" s="78" t="s">
        <v>1315</v>
      </c>
    </row>
    <row r="1374" spans="1:1" x14ac:dyDescent="0.2">
      <c r="A1374" s="78" t="s">
        <v>1316</v>
      </c>
    </row>
    <row r="1375" spans="1:1" x14ac:dyDescent="0.2">
      <c r="A1375" s="78" t="s">
        <v>1317</v>
      </c>
    </row>
    <row r="1376" spans="1:1" x14ac:dyDescent="0.2">
      <c r="A1376" s="78" t="s">
        <v>1318</v>
      </c>
    </row>
    <row r="1377" spans="1:1" x14ac:dyDescent="0.2">
      <c r="A1377" s="78" t="s">
        <v>1319</v>
      </c>
    </row>
    <row r="1378" spans="1:1" x14ac:dyDescent="0.2">
      <c r="A1378" s="78" t="s">
        <v>1320</v>
      </c>
    </row>
    <row r="1379" spans="1:1" x14ac:dyDescent="0.2">
      <c r="A1379" s="78" t="s">
        <v>500</v>
      </c>
    </row>
    <row r="1380" spans="1:1" x14ac:dyDescent="0.2">
      <c r="A1380" s="78" t="s">
        <v>1321</v>
      </c>
    </row>
    <row r="1381" spans="1:1" x14ac:dyDescent="0.2">
      <c r="A1381" s="78" t="s">
        <v>1322</v>
      </c>
    </row>
    <row r="1382" spans="1:1" x14ac:dyDescent="0.2">
      <c r="A1382" s="78" t="s">
        <v>1323</v>
      </c>
    </row>
    <row r="1383" spans="1:1" x14ac:dyDescent="0.2">
      <c r="A1383" s="78" t="s">
        <v>1324</v>
      </c>
    </row>
    <row r="1384" spans="1:1" x14ac:dyDescent="0.2">
      <c r="A1384" s="78" t="s">
        <v>1325</v>
      </c>
    </row>
    <row r="1385" spans="1:1" x14ac:dyDescent="0.2">
      <c r="A1385" s="78" t="s">
        <v>1326</v>
      </c>
    </row>
    <row r="1386" spans="1:1" x14ac:dyDescent="0.2">
      <c r="A1386" s="78" t="s">
        <v>715</v>
      </c>
    </row>
    <row r="1387" spans="1:1" x14ac:dyDescent="0.2">
      <c r="A1387" s="78" t="s">
        <v>1327</v>
      </c>
    </row>
    <row r="1388" spans="1:1" x14ac:dyDescent="0.2">
      <c r="A1388" s="78" t="s">
        <v>499</v>
      </c>
    </row>
    <row r="1389" spans="1:1" x14ac:dyDescent="0.2">
      <c r="A1389" s="78" t="s">
        <v>1328</v>
      </c>
    </row>
    <row r="1390" spans="1:1" x14ac:dyDescent="0.2">
      <c r="A1390" s="78" t="s">
        <v>1329</v>
      </c>
    </row>
    <row r="1391" spans="1:1" x14ac:dyDescent="0.2">
      <c r="A1391" s="78" t="s">
        <v>1330</v>
      </c>
    </row>
    <row r="1392" spans="1:1" x14ac:dyDescent="0.2">
      <c r="A1392" s="78" t="s">
        <v>1331</v>
      </c>
    </row>
    <row r="1393" spans="1:1" x14ac:dyDescent="0.2">
      <c r="A1393" s="78" t="s">
        <v>1332</v>
      </c>
    </row>
    <row r="1394" spans="1:1" x14ac:dyDescent="0.2">
      <c r="A1394" s="78" t="s">
        <v>1333</v>
      </c>
    </row>
    <row r="1396" spans="1:1" x14ac:dyDescent="0.2">
      <c r="A1396" s="78" t="s">
        <v>483</v>
      </c>
    </row>
    <row r="1397" spans="1:1" x14ac:dyDescent="0.2">
      <c r="A1397" s="78" t="s">
        <v>1334</v>
      </c>
    </row>
    <row r="1398" spans="1:1" x14ac:dyDescent="0.2">
      <c r="A1398" s="78" t="s">
        <v>1335</v>
      </c>
    </row>
    <row r="1399" spans="1:1" x14ac:dyDescent="0.2">
      <c r="A1399" s="78" t="s">
        <v>484</v>
      </c>
    </row>
    <row r="1400" spans="1:1" x14ac:dyDescent="0.2">
      <c r="A1400" s="78" t="s">
        <v>1336</v>
      </c>
    </row>
    <row r="1401" spans="1:1" x14ac:dyDescent="0.2">
      <c r="A1401" s="78" t="s">
        <v>1337</v>
      </c>
    </row>
    <row r="1403" spans="1:1" x14ac:dyDescent="0.2">
      <c r="A1403" s="78" t="s">
        <v>502</v>
      </c>
    </row>
    <row r="1404" spans="1:1" x14ac:dyDescent="0.2">
      <c r="A1404" s="78" t="s">
        <v>1338</v>
      </c>
    </row>
    <row r="1405" spans="1:1" x14ac:dyDescent="0.2">
      <c r="A1405" s="78" t="s">
        <v>481</v>
      </c>
    </row>
    <row r="1406" spans="1:1" x14ac:dyDescent="0.2">
      <c r="A1406" s="78" t="s">
        <v>1339</v>
      </c>
    </row>
    <row r="1407" spans="1:1" x14ac:dyDescent="0.2">
      <c r="A1407" s="78" t="s">
        <v>482</v>
      </c>
    </row>
    <row r="1408" spans="1:1" x14ac:dyDescent="0.2">
      <c r="A1408" s="78" t="s">
        <v>1340</v>
      </c>
    </row>
    <row r="1409" spans="1:1" x14ac:dyDescent="0.2">
      <c r="A1409" s="78" t="s">
        <v>1341</v>
      </c>
    </row>
    <row r="1410" spans="1:1" x14ac:dyDescent="0.2">
      <c r="A1410" s="78" t="s">
        <v>1342</v>
      </c>
    </row>
    <row r="1411" spans="1:1" x14ac:dyDescent="0.2">
      <c r="A1411" s="78" t="s">
        <v>473</v>
      </c>
    </row>
    <row r="1412" spans="1:1" x14ac:dyDescent="0.2">
      <c r="A1412" s="78" t="s">
        <v>1343</v>
      </c>
    </row>
    <row r="1414" spans="1:1" x14ac:dyDescent="0.2">
      <c r="A1414" s="78" t="s">
        <v>1344</v>
      </c>
    </row>
    <row r="1415" spans="1:1" x14ac:dyDescent="0.2">
      <c r="A1415" s="78" t="s">
        <v>1345</v>
      </c>
    </row>
    <row r="1416" spans="1:1" x14ac:dyDescent="0.2">
      <c r="A1416" s="78" t="s">
        <v>501</v>
      </c>
    </row>
    <row r="1417" spans="1:1" x14ac:dyDescent="0.2">
      <c r="A1417" s="78" t="s">
        <v>1346</v>
      </c>
    </row>
    <row r="1418" spans="1:1" x14ac:dyDescent="0.2">
      <c r="A1418" s="78" t="s">
        <v>1347</v>
      </c>
    </row>
    <row r="1420" spans="1:1" x14ac:dyDescent="0.2">
      <c r="A1420" s="78" t="s">
        <v>1348</v>
      </c>
    </row>
    <row r="1421" spans="1:1" x14ac:dyDescent="0.2">
      <c r="A1421" s="78" t="s">
        <v>1349</v>
      </c>
    </row>
    <row r="1422" spans="1:1" x14ac:dyDescent="0.2">
      <c r="A1422" s="78" t="s">
        <v>1350</v>
      </c>
    </row>
    <row r="1423" spans="1:1" x14ac:dyDescent="0.2">
      <c r="A1423" s="78" t="s">
        <v>1351</v>
      </c>
    </row>
    <row r="1424" spans="1:1" x14ac:dyDescent="0.2">
      <c r="A1424" s="78" t="s">
        <v>1352</v>
      </c>
    </row>
    <row r="1425" spans="1:1" x14ac:dyDescent="0.2">
      <c r="A1425" s="78" t="s">
        <v>1353</v>
      </c>
    </row>
    <row r="1427" spans="1:1" x14ac:dyDescent="0.2">
      <c r="A1427" s="78" t="s">
        <v>1354</v>
      </c>
    </row>
    <row r="1429" spans="1:1" x14ac:dyDescent="0.2">
      <c r="A1429" s="78" t="s">
        <v>1355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39"/>
  <sheetViews>
    <sheetView topLeftCell="A25" zoomScale="90" zoomScaleNormal="90" workbookViewId="0">
      <selection activeCell="A38" sqref="A38"/>
    </sheetView>
  </sheetViews>
  <sheetFormatPr defaultColWidth="9" defaultRowHeight="12.75" x14ac:dyDescent="0.2"/>
  <cols>
    <col min="1" max="1" width="20.25" style="2" customWidth="1"/>
    <col min="2" max="2" width="23.875" style="2" customWidth="1"/>
    <col min="3" max="3" width="9" style="2"/>
    <col min="4" max="8" width="12.25" style="2" customWidth="1"/>
    <col min="9" max="16384" width="9" style="2"/>
  </cols>
  <sheetData>
    <row r="1" spans="1:8" ht="14.25" x14ac:dyDescent="0.2">
      <c r="A1" s="36" t="s">
        <v>10</v>
      </c>
    </row>
    <row r="2" spans="1:8" ht="14.25" x14ac:dyDescent="0.2">
      <c r="A2" s="37" t="s">
        <v>11</v>
      </c>
      <c r="B2" s="4" t="s">
        <v>26</v>
      </c>
    </row>
    <row r="3" spans="1:8" x14ac:dyDescent="0.2">
      <c r="A3" s="5"/>
    </row>
    <row r="4" spans="1:8" ht="14.25" x14ac:dyDescent="0.2">
      <c r="A4" s="37" t="s">
        <v>12</v>
      </c>
      <c r="B4" s="7"/>
    </row>
    <row r="5" spans="1:8" ht="14.25" x14ac:dyDescent="0.2">
      <c r="A5" s="36" t="s">
        <v>13</v>
      </c>
    </row>
    <row r="6" spans="1:8" ht="14.25" x14ac:dyDescent="0.2">
      <c r="A6" s="37" t="s">
        <v>14</v>
      </c>
      <c r="B6" s="2">
        <f>D14</f>
        <v>6071</v>
      </c>
    </row>
    <row r="7" spans="1:8" ht="14.25" x14ac:dyDescent="0.2">
      <c r="A7" s="37" t="s">
        <v>7</v>
      </c>
      <c r="B7" s="2">
        <f>E14</f>
        <v>1088</v>
      </c>
    </row>
    <row r="8" spans="1:8" ht="14.25" x14ac:dyDescent="0.2">
      <c r="A8" s="37" t="s">
        <v>8</v>
      </c>
      <c r="B8" s="2">
        <f>F14</f>
        <v>0</v>
      </c>
    </row>
    <row r="9" spans="1:8" ht="14.25" x14ac:dyDescent="0.2">
      <c r="A9" s="37" t="s">
        <v>9</v>
      </c>
      <c r="B9" s="2">
        <f>G14</f>
        <v>144</v>
      </c>
    </row>
    <row r="10" spans="1:8" ht="14.25" x14ac:dyDescent="0.2">
      <c r="A10" s="37" t="s">
        <v>15</v>
      </c>
      <c r="B10" s="2">
        <f>H14</f>
        <v>0</v>
      </c>
    </row>
    <row r="11" spans="1:8" ht="14.25" x14ac:dyDescent="0.2">
      <c r="A11" s="36" t="s">
        <v>16</v>
      </c>
      <c r="B11" s="2">
        <f>SUM(B6:B10)</f>
        <v>7303</v>
      </c>
    </row>
    <row r="12" spans="1:8" x14ac:dyDescent="0.2">
      <c r="D12" s="10">
        <f>D14/C14</f>
        <v>0.83130220457346293</v>
      </c>
      <c r="E12" s="10">
        <f>E14/C14</f>
        <v>0.14897987128577297</v>
      </c>
      <c r="F12" s="10">
        <f>F14/C14</f>
        <v>0</v>
      </c>
      <c r="G12" s="10">
        <f>G14/C14</f>
        <v>1.9717924140764068E-2</v>
      </c>
      <c r="H12" s="10">
        <f>H14/C14</f>
        <v>0</v>
      </c>
    </row>
    <row r="13" spans="1:8" ht="14.25" x14ac:dyDescent="0.2">
      <c r="B13" s="91" t="s">
        <v>17</v>
      </c>
      <c r="C13" s="91"/>
      <c r="D13" s="91"/>
      <c r="E13" s="91"/>
      <c r="F13" s="91"/>
      <c r="G13" s="91"/>
      <c r="H13" s="91"/>
    </row>
    <row r="14" spans="1:8" ht="14.25" x14ac:dyDescent="0.2">
      <c r="B14" s="36" t="s">
        <v>16</v>
      </c>
      <c r="C14" s="37">
        <f>SUM(Table13[Total])</f>
        <v>7303</v>
      </c>
      <c r="D14" s="37">
        <f>SUM(Table13[Transactions Complete])</f>
        <v>6071</v>
      </c>
      <c r="E14" s="37">
        <f>SUM(Table13[Transactions Failed])</f>
        <v>1088</v>
      </c>
      <c r="F14" s="37">
        <f>SUM(Table13[Transactions In_Prog])</f>
        <v>0</v>
      </c>
      <c r="G14" s="37">
        <f>SUM(Table13[Transactions Timeout])</f>
        <v>144</v>
      </c>
      <c r="H14" s="37">
        <f>SUM(Table13[TransactionsTrans Fail])</f>
        <v>0</v>
      </c>
    </row>
    <row r="15" spans="1:8" ht="25.5" x14ac:dyDescent="0.2">
      <c r="B15" s="33" t="s">
        <v>18</v>
      </c>
      <c r="C15" s="33" t="s">
        <v>19</v>
      </c>
      <c r="D15" s="34" t="s">
        <v>27</v>
      </c>
      <c r="E15" s="34" t="s">
        <v>28</v>
      </c>
      <c r="F15" s="34" t="s">
        <v>29</v>
      </c>
      <c r="G15" s="34" t="s">
        <v>30</v>
      </c>
      <c r="H15" s="34" t="s">
        <v>31</v>
      </c>
    </row>
    <row r="16" spans="1:8" x14ac:dyDescent="0.2">
      <c r="B16" s="35">
        <v>0</v>
      </c>
      <c r="C16" s="24">
        <f>'jamu to fill'!L2</f>
        <v>35</v>
      </c>
      <c r="D16" s="24">
        <f>'jamu to fill'!M2</f>
        <v>2</v>
      </c>
      <c r="E16" s="24">
        <f>'jamu to fill'!N2</f>
        <v>0</v>
      </c>
      <c r="F16" s="24">
        <f>'jamu to fill'!O2</f>
        <v>0</v>
      </c>
      <c r="G16" s="24">
        <f>'jamu to fill'!P2</f>
        <v>33</v>
      </c>
      <c r="H16" s="24">
        <f>'jamu to fill'!Q2</f>
        <v>0</v>
      </c>
    </row>
    <row r="17" spans="2:8" x14ac:dyDescent="0.2">
      <c r="B17" s="35">
        <v>4.1666666666666664E-2</v>
      </c>
      <c r="C17" s="24">
        <f>'jamu to fill'!L3</f>
        <v>5</v>
      </c>
      <c r="D17" s="24">
        <f>'jamu to fill'!M3</f>
        <v>4</v>
      </c>
      <c r="E17" s="24">
        <f>'jamu to fill'!N3</f>
        <v>1</v>
      </c>
      <c r="F17" s="24">
        <f>'jamu to fill'!O3</f>
        <v>0</v>
      </c>
      <c r="G17" s="24">
        <f>'jamu to fill'!P3</f>
        <v>0</v>
      </c>
      <c r="H17" s="24">
        <f>'jamu to fill'!Q3</f>
        <v>0</v>
      </c>
    </row>
    <row r="18" spans="2:8" x14ac:dyDescent="0.2">
      <c r="B18" s="35">
        <v>8.3333333333333329E-2</v>
      </c>
      <c r="C18" s="24">
        <f>'jamu to fill'!L4</f>
        <v>1</v>
      </c>
      <c r="D18" s="24">
        <f>'jamu to fill'!M4</f>
        <v>1</v>
      </c>
      <c r="E18" s="24">
        <f>'jamu to fill'!N4</f>
        <v>0</v>
      </c>
      <c r="F18" s="24">
        <f>'jamu to fill'!O4</f>
        <v>0</v>
      </c>
      <c r="G18" s="24">
        <f>'jamu to fill'!P4</f>
        <v>0</v>
      </c>
      <c r="H18" s="24">
        <f>'jamu to fill'!Q4</f>
        <v>0</v>
      </c>
    </row>
    <row r="19" spans="2:8" x14ac:dyDescent="0.2">
      <c r="B19" s="35">
        <v>0.125</v>
      </c>
      <c r="C19" s="24">
        <f>'jamu to fill'!L5</f>
        <v>0</v>
      </c>
      <c r="D19" s="24">
        <f>'jamu to fill'!M5</f>
        <v>0</v>
      </c>
      <c r="E19" s="24">
        <f>'jamu to fill'!N5</f>
        <v>0</v>
      </c>
      <c r="F19" s="24">
        <f>'jamu to fill'!O5</f>
        <v>0</v>
      </c>
      <c r="G19" s="24">
        <f>'jamu to fill'!P5</f>
        <v>0</v>
      </c>
      <c r="H19" s="24">
        <f>'jamu to fill'!Q5</f>
        <v>0</v>
      </c>
    </row>
    <row r="20" spans="2:8" x14ac:dyDescent="0.2">
      <c r="B20" s="35">
        <v>0.16666666666666666</v>
      </c>
      <c r="C20" s="24">
        <f>'jamu to fill'!L6</f>
        <v>918</v>
      </c>
      <c r="D20" s="24">
        <f>'jamu to fill'!M6</f>
        <v>885</v>
      </c>
      <c r="E20" s="24">
        <f>'jamu to fill'!N6</f>
        <v>0</v>
      </c>
      <c r="F20" s="24">
        <f>'jamu to fill'!O6</f>
        <v>0</v>
      </c>
      <c r="G20" s="24">
        <f>'jamu to fill'!P6</f>
        <v>33</v>
      </c>
      <c r="H20" s="24">
        <f>'jamu to fill'!Q6</f>
        <v>0</v>
      </c>
    </row>
    <row r="21" spans="2:8" x14ac:dyDescent="0.2">
      <c r="B21" s="35">
        <v>0.20833333333333334</v>
      </c>
      <c r="C21" s="24">
        <f>'jamu to fill'!L7</f>
        <v>376</v>
      </c>
      <c r="D21" s="24">
        <f>'jamu to fill'!M7</f>
        <v>376</v>
      </c>
      <c r="E21" s="24">
        <f>'jamu to fill'!N7</f>
        <v>0</v>
      </c>
      <c r="F21" s="24">
        <f>'jamu to fill'!O7</f>
        <v>0</v>
      </c>
      <c r="G21" s="24">
        <f>'jamu to fill'!P7</f>
        <v>0</v>
      </c>
      <c r="H21" s="24">
        <f>'jamu to fill'!Q7</f>
        <v>0</v>
      </c>
    </row>
    <row r="22" spans="2:8" x14ac:dyDescent="0.2">
      <c r="B22" s="35">
        <v>0.25</v>
      </c>
      <c r="C22" s="24">
        <f>'jamu to fill'!L8</f>
        <v>53</v>
      </c>
      <c r="D22" s="24">
        <f>'jamu to fill'!M8</f>
        <v>49</v>
      </c>
      <c r="E22" s="24">
        <f>'jamu to fill'!N8</f>
        <v>4</v>
      </c>
      <c r="F22" s="24">
        <f>'jamu to fill'!O8</f>
        <v>0</v>
      </c>
      <c r="G22" s="24">
        <f>'jamu to fill'!P8</f>
        <v>0</v>
      </c>
      <c r="H22" s="24">
        <f>'jamu to fill'!Q8</f>
        <v>0</v>
      </c>
    </row>
    <row r="23" spans="2:8" x14ac:dyDescent="0.2">
      <c r="B23" s="35">
        <v>0.29166666666666669</v>
      </c>
      <c r="C23" s="24">
        <f>'jamu to fill'!L9</f>
        <v>88</v>
      </c>
      <c r="D23" s="24">
        <f>'jamu to fill'!M9</f>
        <v>69</v>
      </c>
      <c r="E23" s="24">
        <f>'jamu to fill'!N9</f>
        <v>4</v>
      </c>
      <c r="F23" s="24">
        <f>'jamu to fill'!O9</f>
        <v>0</v>
      </c>
      <c r="G23" s="24">
        <f>'jamu to fill'!P9</f>
        <v>15</v>
      </c>
      <c r="H23" s="24">
        <f>'jamu to fill'!Q9</f>
        <v>0</v>
      </c>
    </row>
    <row r="24" spans="2:8" x14ac:dyDescent="0.2">
      <c r="B24" s="35">
        <v>0.33333333333333331</v>
      </c>
      <c r="C24" s="24">
        <f>'jamu to fill'!L10</f>
        <v>219</v>
      </c>
      <c r="D24" s="24">
        <f>'jamu to fill'!M10</f>
        <v>164</v>
      </c>
      <c r="E24" s="24">
        <f>'jamu to fill'!N10</f>
        <v>55</v>
      </c>
      <c r="F24" s="24">
        <f>'jamu to fill'!O10</f>
        <v>0</v>
      </c>
      <c r="G24" s="24">
        <f>'jamu to fill'!P10</f>
        <v>0</v>
      </c>
      <c r="H24" s="24">
        <f>'jamu to fill'!Q10</f>
        <v>0</v>
      </c>
    </row>
    <row r="25" spans="2:8" x14ac:dyDescent="0.2">
      <c r="B25" s="35">
        <v>0.375</v>
      </c>
      <c r="C25" s="24">
        <f>'jamu to fill'!L11</f>
        <v>418</v>
      </c>
      <c r="D25" s="24">
        <f>'jamu to fill'!M11</f>
        <v>375</v>
      </c>
      <c r="E25" s="24">
        <f>'jamu to fill'!N11</f>
        <v>43</v>
      </c>
      <c r="F25" s="24">
        <f>'jamu to fill'!O11</f>
        <v>0</v>
      </c>
      <c r="G25" s="24">
        <f>'jamu to fill'!P11</f>
        <v>0</v>
      </c>
      <c r="H25" s="24">
        <f>'jamu to fill'!Q11</f>
        <v>0</v>
      </c>
    </row>
    <row r="26" spans="2:8" x14ac:dyDescent="0.2">
      <c r="B26" s="35">
        <v>0.41666666666666669</v>
      </c>
      <c r="C26" s="24">
        <f>'jamu to fill'!L12</f>
        <v>457</v>
      </c>
      <c r="D26" s="24">
        <f>'jamu to fill'!M12</f>
        <v>430</v>
      </c>
      <c r="E26" s="24">
        <f>'jamu to fill'!N12</f>
        <v>27</v>
      </c>
      <c r="F26" s="24">
        <f>'jamu to fill'!O12</f>
        <v>0</v>
      </c>
      <c r="G26" s="24">
        <f>'jamu to fill'!P12</f>
        <v>0</v>
      </c>
      <c r="H26" s="24">
        <f>'jamu to fill'!Q12</f>
        <v>0</v>
      </c>
    </row>
    <row r="27" spans="2:8" x14ac:dyDescent="0.2">
      <c r="B27" s="35">
        <v>0.45833333333333331</v>
      </c>
      <c r="C27" s="24">
        <f>'jamu to fill'!L13</f>
        <v>389</v>
      </c>
      <c r="D27" s="24">
        <f>'jamu to fill'!M13</f>
        <v>353</v>
      </c>
      <c r="E27" s="24">
        <f>'jamu to fill'!N13</f>
        <v>22</v>
      </c>
      <c r="F27" s="24">
        <f>'jamu to fill'!O13</f>
        <v>0</v>
      </c>
      <c r="G27" s="24">
        <f>'jamu to fill'!P13</f>
        <v>14</v>
      </c>
      <c r="H27" s="24">
        <f>'jamu to fill'!Q13</f>
        <v>0</v>
      </c>
    </row>
    <row r="28" spans="2:8" x14ac:dyDescent="0.2">
      <c r="B28" s="35">
        <v>0.5</v>
      </c>
      <c r="C28" s="24">
        <f>'jamu to fill'!L14</f>
        <v>529</v>
      </c>
      <c r="D28" s="24">
        <f>'jamu to fill'!M14</f>
        <v>502</v>
      </c>
      <c r="E28" s="24">
        <f>'jamu to fill'!N14</f>
        <v>27</v>
      </c>
      <c r="F28" s="24">
        <f>'jamu to fill'!O14</f>
        <v>0</v>
      </c>
      <c r="G28" s="24">
        <f>'jamu to fill'!P14</f>
        <v>0</v>
      </c>
      <c r="H28" s="24">
        <f>'jamu to fill'!Q14</f>
        <v>0</v>
      </c>
    </row>
    <row r="29" spans="2:8" x14ac:dyDescent="0.2">
      <c r="B29" s="35">
        <v>0.54166666666666663</v>
      </c>
      <c r="C29" s="24">
        <f>'jamu to fill'!L15</f>
        <v>488</v>
      </c>
      <c r="D29" s="24">
        <f>'jamu to fill'!M15</f>
        <v>474</v>
      </c>
      <c r="E29" s="24">
        <f>'jamu to fill'!N15</f>
        <v>14</v>
      </c>
      <c r="F29" s="24">
        <f>'jamu to fill'!O15</f>
        <v>0</v>
      </c>
      <c r="G29" s="24">
        <f>'jamu to fill'!P15</f>
        <v>0</v>
      </c>
      <c r="H29" s="24">
        <f>'jamu to fill'!Q15</f>
        <v>0</v>
      </c>
    </row>
    <row r="30" spans="2:8" x14ac:dyDescent="0.2">
      <c r="B30" s="35">
        <v>0.58333333333333337</v>
      </c>
      <c r="C30" s="24">
        <f>'jamu to fill'!L16</f>
        <v>584</v>
      </c>
      <c r="D30" s="24">
        <f>'jamu to fill'!M16</f>
        <v>543</v>
      </c>
      <c r="E30" s="24">
        <f>'jamu to fill'!N16</f>
        <v>28</v>
      </c>
      <c r="F30" s="24">
        <f>'jamu to fill'!O16</f>
        <v>0</v>
      </c>
      <c r="G30" s="24">
        <f>'jamu to fill'!P16</f>
        <v>13</v>
      </c>
      <c r="H30" s="24">
        <f>'jamu to fill'!Q16</f>
        <v>0</v>
      </c>
    </row>
    <row r="31" spans="2:8" x14ac:dyDescent="0.2">
      <c r="B31" s="35">
        <v>0.625</v>
      </c>
      <c r="C31" s="24">
        <f>'jamu to fill'!L17</f>
        <v>567</v>
      </c>
      <c r="D31" s="24">
        <f>'jamu to fill'!M17</f>
        <v>540</v>
      </c>
      <c r="E31" s="24">
        <f>'jamu to fill'!N17</f>
        <v>27</v>
      </c>
      <c r="F31" s="24">
        <f>'jamu to fill'!O17</f>
        <v>0</v>
      </c>
      <c r="G31" s="24">
        <f>'jamu to fill'!P17</f>
        <v>0</v>
      </c>
      <c r="H31" s="24">
        <f>'jamu to fill'!Q17</f>
        <v>0</v>
      </c>
    </row>
    <row r="32" spans="2:8" x14ac:dyDescent="0.2">
      <c r="B32" s="35">
        <v>0.66666666666666663</v>
      </c>
      <c r="C32" s="24">
        <f>'jamu to fill'!L18</f>
        <v>534</v>
      </c>
      <c r="D32" s="24">
        <f>'jamu to fill'!M18</f>
        <v>420</v>
      </c>
      <c r="E32" s="24">
        <f>'jamu to fill'!N18</f>
        <v>114</v>
      </c>
      <c r="F32" s="24">
        <f>'jamu to fill'!O18</f>
        <v>0</v>
      </c>
      <c r="G32" s="24">
        <f>'jamu to fill'!P18</f>
        <v>0</v>
      </c>
      <c r="H32" s="24">
        <f>'jamu to fill'!Q18</f>
        <v>0</v>
      </c>
    </row>
    <row r="33" spans="2:8" x14ac:dyDescent="0.2">
      <c r="B33" s="35">
        <v>0.70833333333333337</v>
      </c>
      <c r="C33" s="24">
        <f>'jamu to fill'!L19</f>
        <v>792</v>
      </c>
      <c r="D33" s="24">
        <f>'jamu to fill'!M19</f>
        <v>415</v>
      </c>
      <c r="E33" s="24">
        <f>'jamu to fill'!N19</f>
        <v>376</v>
      </c>
      <c r="F33" s="24">
        <f>'jamu to fill'!O19</f>
        <v>0</v>
      </c>
      <c r="G33" s="24">
        <f>'jamu to fill'!P19</f>
        <v>1</v>
      </c>
      <c r="H33" s="24">
        <f>'jamu to fill'!Q19</f>
        <v>0</v>
      </c>
    </row>
    <row r="34" spans="2:8" x14ac:dyDescent="0.2">
      <c r="B34" s="35">
        <v>0.75</v>
      </c>
      <c r="C34" s="24">
        <f>'jamu to fill'!L20</f>
        <v>393</v>
      </c>
      <c r="D34" s="24">
        <f>'jamu to fill'!M20</f>
        <v>201</v>
      </c>
      <c r="E34" s="24">
        <f>'jamu to fill'!N20</f>
        <v>192</v>
      </c>
      <c r="F34" s="24">
        <f>'jamu to fill'!O20</f>
        <v>0</v>
      </c>
      <c r="G34" s="24">
        <f>'jamu to fill'!P20</f>
        <v>0</v>
      </c>
      <c r="H34" s="24">
        <f>'jamu to fill'!Q20</f>
        <v>0</v>
      </c>
    </row>
    <row r="35" spans="2:8" x14ac:dyDescent="0.2">
      <c r="B35" s="35">
        <v>0.79166666666666663</v>
      </c>
      <c r="C35" s="24">
        <f>'jamu to fill'!L21</f>
        <v>188</v>
      </c>
      <c r="D35" s="24">
        <f>'jamu to fill'!M21</f>
        <v>76</v>
      </c>
      <c r="E35" s="24">
        <f>'jamu to fill'!N21</f>
        <v>112</v>
      </c>
      <c r="F35" s="24">
        <f>'jamu to fill'!O21</f>
        <v>0</v>
      </c>
      <c r="G35" s="24">
        <f>'jamu to fill'!P21</f>
        <v>0</v>
      </c>
      <c r="H35" s="24">
        <f>'jamu to fill'!Q21</f>
        <v>0</v>
      </c>
    </row>
    <row r="36" spans="2:8" x14ac:dyDescent="0.2">
      <c r="B36" s="35">
        <v>0.83333333333333337</v>
      </c>
      <c r="C36" s="24">
        <f>'jamu to fill'!L22</f>
        <v>184</v>
      </c>
      <c r="D36" s="24">
        <f>'jamu to fill'!M22</f>
        <v>146</v>
      </c>
      <c r="E36" s="24">
        <f>'jamu to fill'!N22</f>
        <v>38</v>
      </c>
      <c r="F36" s="24">
        <f>'jamu to fill'!O22</f>
        <v>0</v>
      </c>
      <c r="G36" s="24">
        <f>'jamu to fill'!P22</f>
        <v>0</v>
      </c>
      <c r="H36" s="24">
        <f>'jamu to fill'!Q22</f>
        <v>0</v>
      </c>
    </row>
    <row r="37" spans="2:8" x14ac:dyDescent="0.2">
      <c r="B37" s="35">
        <v>0.875</v>
      </c>
      <c r="C37" s="24">
        <f>'jamu to fill'!L23</f>
        <v>53</v>
      </c>
      <c r="D37" s="24">
        <f>'jamu to fill'!M23</f>
        <v>17</v>
      </c>
      <c r="E37" s="24">
        <f>'jamu to fill'!N23</f>
        <v>1</v>
      </c>
      <c r="F37" s="24">
        <f>'jamu to fill'!O23</f>
        <v>0</v>
      </c>
      <c r="G37" s="24">
        <f>'jamu to fill'!P23</f>
        <v>35</v>
      </c>
      <c r="H37" s="24">
        <f>'jamu to fill'!Q23</f>
        <v>0</v>
      </c>
    </row>
    <row r="38" spans="2:8" x14ac:dyDescent="0.2">
      <c r="B38" s="35">
        <v>0.91666666666666663</v>
      </c>
      <c r="C38" s="24">
        <f>'jamu to fill'!L24</f>
        <v>29</v>
      </c>
      <c r="D38" s="24">
        <f>'jamu to fill'!M24</f>
        <v>26</v>
      </c>
      <c r="E38" s="24">
        <f>'jamu to fill'!N24</f>
        <v>3</v>
      </c>
      <c r="F38" s="24">
        <f>'jamu to fill'!O24</f>
        <v>0</v>
      </c>
      <c r="G38" s="24">
        <f>'jamu to fill'!P24</f>
        <v>0</v>
      </c>
      <c r="H38" s="24">
        <f>'jamu to fill'!Q24</f>
        <v>0</v>
      </c>
    </row>
    <row r="39" spans="2:8" x14ac:dyDescent="0.2">
      <c r="B39" s="35">
        <v>0.95833333333333337</v>
      </c>
      <c r="C39" s="24">
        <f>'jamu to fill'!L25</f>
        <v>3</v>
      </c>
      <c r="D39" s="24">
        <f>'jamu to fill'!M25</f>
        <v>3</v>
      </c>
      <c r="E39" s="24">
        <f>'jamu to fill'!N25</f>
        <v>0</v>
      </c>
      <c r="F39" s="24">
        <f>'jamu to fill'!O25</f>
        <v>0</v>
      </c>
      <c r="G39" s="24">
        <f>'jamu to fill'!P25</f>
        <v>0</v>
      </c>
      <c r="H39" s="24">
        <f>'jamu to fill'!Q25</f>
        <v>0</v>
      </c>
    </row>
  </sheetData>
  <mergeCells count="1">
    <mergeCell ref="B13:H1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4617"/>
  <sheetViews>
    <sheetView zoomScale="91" zoomScaleNormal="91" workbookViewId="0">
      <selection activeCell="J21" sqref="J21"/>
    </sheetView>
  </sheetViews>
  <sheetFormatPr defaultColWidth="9" defaultRowHeight="12.75" x14ac:dyDescent="0.2"/>
  <cols>
    <col min="1" max="1" width="20.375" style="49" customWidth="1"/>
    <col min="2" max="2" width="4" style="2" customWidth="1"/>
    <col min="3" max="3" width="4.75" style="2" customWidth="1"/>
    <col min="4" max="4" width="7.625" style="2" bestFit="1" customWidth="1"/>
    <col min="5" max="5" width="11.5" style="2" bestFit="1" customWidth="1"/>
    <col min="6" max="6" width="8.25" style="2" bestFit="1" customWidth="1"/>
    <col min="7" max="7" width="9.75" style="2" bestFit="1" customWidth="1"/>
    <col min="8" max="8" width="9.625" style="2" bestFit="1" customWidth="1"/>
    <col min="9" max="9" width="12.25" style="2" bestFit="1" customWidth="1"/>
    <col min="10" max="10" width="19.625" style="22" customWidth="1"/>
    <col min="11" max="11" width="2.625" style="2" bestFit="1" customWidth="1"/>
    <col min="12" max="12" width="6.75" style="2" bestFit="1" customWidth="1"/>
    <col min="13" max="13" width="9.75" style="2" bestFit="1" customWidth="1"/>
    <col min="14" max="14" width="7.125" style="2" bestFit="1" customWidth="1"/>
    <col min="15" max="15" width="8.75" style="2" bestFit="1" customWidth="1"/>
    <col min="16" max="16" width="8.875" style="2" bestFit="1" customWidth="1"/>
    <col min="17" max="17" width="10.375" style="2" bestFit="1" customWidth="1"/>
    <col min="18" max="16384" width="9" style="2"/>
  </cols>
  <sheetData>
    <row r="1" spans="1:17" x14ac:dyDescent="0.2">
      <c r="A1" s="66" t="s">
        <v>149</v>
      </c>
      <c r="D1" s="2" t="s">
        <v>6</v>
      </c>
      <c r="K1" s="22"/>
      <c r="L1" s="22" t="s">
        <v>0</v>
      </c>
      <c r="M1" s="22" t="s">
        <v>1</v>
      </c>
      <c r="N1" s="22" t="s">
        <v>2</v>
      </c>
      <c r="O1" s="22" t="s">
        <v>3</v>
      </c>
      <c r="P1" s="23" t="s">
        <v>4</v>
      </c>
      <c r="Q1" s="22" t="s">
        <v>5</v>
      </c>
    </row>
    <row r="2" spans="1:17" x14ac:dyDescent="0.2">
      <c r="A2" s="24" t="s">
        <v>0</v>
      </c>
      <c r="D2" s="2" t="str">
        <f>A2</f>
        <v>TOTAL00</v>
      </c>
      <c r="E2" s="2" t="str">
        <f>A98</f>
        <v>COMPLETE00</v>
      </c>
      <c r="F2" s="2" t="str">
        <f>A194</f>
        <v>FAILED00</v>
      </c>
      <c r="G2" s="2" t="str">
        <f>A290</f>
        <v>IN_PROG00</v>
      </c>
      <c r="H2" s="2" t="str">
        <f>A386</f>
        <v>TIMEOUT00</v>
      </c>
      <c r="I2" s="2" t="str">
        <f>A482</f>
        <v>TRANS_FAIL00</v>
      </c>
      <c r="J2" s="23" t="str">
        <f>A578</f>
        <v>-- TOTALES 2018-11-09 --</v>
      </c>
      <c r="K2" s="22">
        <v>1</v>
      </c>
      <c r="L2" s="22">
        <f>D4</f>
        <v>35</v>
      </c>
      <c r="M2" s="22">
        <f>E4</f>
        <v>2</v>
      </c>
      <c r="N2" s="22">
        <f t="shared" ref="N2:Q2" si="0">F4</f>
        <v>0</v>
      </c>
      <c r="O2" s="22">
        <f t="shared" si="0"/>
        <v>0</v>
      </c>
      <c r="P2" s="22">
        <f t="shared" si="0"/>
        <v>33</v>
      </c>
      <c r="Q2" s="22">
        <f t="shared" si="0"/>
        <v>0</v>
      </c>
    </row>
    <row r="3" spans="1:17" x14ac:dyDescent="0.2">
      <c r="A3" s="24" t="s">
        <v>150</v>
      </c>
      <c r="D3" s="2" t="str">
        <f>A3</f>
        <v>-------</v>
      </c>
      <c r="E3" s="2" t="str">
        <f>A99</f>
        <v>----------</v>
      </c>
      <c r="F3" s="2" t="str">
        <f>A195</f>
        <v>--------</v>
      </c>
      <c r="G3" s="2" t="str">
        <f>A291</f>
        <v>---------</v>
      </c>
      <c r="H3" s="2" t="str">
        <f>A387</f>
        <v>---------</v>
      </c>
      <c r="I3" s="2" t="str">
        <f>A483</f>
        <v>------------</v>
      </c>
      <c r="J3" s="22" t="str">
        <f>A579</f>
        <v>TOTAL</v>
      </c>
      <c r="K3" s="22">
        <v>2</v>
      </c>
      <c r="L3" s="22">
        <f>D8</f>
        <v>5</v>
      </c>
      <c r="M3" s="22">
        <f t="shared" ref="M3:Q3" si="1">E8</f>
        <v>4</v>
      </c>
      <c r="N3" s="22">
        <f t="shared" si="1"/>
        <v>1</v>
      </c>
      <c r="O3" s="22">
        <f t="shared" si="1"/>
        <v>0</v>
      </c>
      <c r="P3" s="22">
        <f t="shared" si="1"/>
        <v>0</v>
      </c>
      <c r="Q3" s="22">
        <f t="shared" si="1"/>
        <v>0</v>
      </c>
    </row>
    <row r="4" spans="1:17" x14ac:dyDescent="0.2">
      <c r="A4" s="24">
        <v>35</v>
      </c>
      <c r="D4" s="2">
        <f>A4</f>
        <v>35</v>
      </c>
      <c r="E4" s="2">
        <f>A100</f>
        <v>2</v>
      </c>
      <c r="F4" s="2">
        <f>A196</f>
        <v>0</v>
      </c>
      <c r="G4" s="2">
        <f>A292</f>
        <v>0</v>
      </c>
      <c r="H4" s="2">
        <f>A388</f>
        <v>33</v>
      </c>
      <c r="I4" s="2">
        <f>A484</f>
        <v>0</v>
      </c>
      <c r="J4" s="22" t="str">
        <f>A580</f>
        <v>-----</v>
      </c>
      <c r="K4" s="22">
        <v>3</v>
      </c>
      <c r="L4" s="22">
        <f>D12</f>
        <v>1</v>
      </c>
      <c r="M4" s="22">
        <f t="shared" ref="M4:Q4" si="2">E12</f>
        <v>1</v>
      </c>
      <c r="N4" s="22">
        <f t="shared" si="2"/>
        <v>0</v>
      </c>
      <c r="O4" s="22">
        <f t="shared" si="2"/>
        <v>0</v>
      </c>
      <c r="P4" s="22">
        <f t="shared" si="2"/>
        <v>0</v>
      </c>
      <c r="Q4" s="22">
        <f t="shared" si="2"/>
        <v>0</v>
      </c>
    </row>
    <row r="5" spans="1:17" x14ac:dyDescent="0.2">
      <c r="J5" s="22">
        <f>A581</f>
        <v>7303</v>
      </c>
      <c r="K5" s="22">
        <v>4</v>
      </c>
      <c r="L5" s="22">
        <f>D16</f>
        <v>0</v>
      </c>
      <c r="M5" s="22">
        <f t="shared" ref="M5:Q5" si="3">E16</f>
        <v>0</v>
      </c>
      <c r="N5" s="22">
        <f t="shared" si="3"/>
        <v>0</v>
      </c>
      <c r="O5" s="22">
        <f t="shared" si="3"/>
        <v>0</v>
      </c>
      <c r="P5" s="22">
        <f t="shared" si="3"/>
        <v>0</v>
      </c>
      <c r="Q5" s="22">
        <f t="shared" si="3"/>
        <v>0</v>
      </c>
    </row>
    <row r="6" spans="1:17" x14ac:dyDescent="0.2">
      <c r="A6" s="24" t="s">
        <v>151</v>
      </c>
      <c r="D6" s="2" t="str">
        <f>A6</f>
        <v>TOTAL01</v>
      </c>
      <c r="E6" s="2" t="str">
        <f>A102</f>
        <v>COMPLETE01</v>
      </c>
      <c r="F6" s="2" t="str">
        <f>A198</f>
        <v>FAILED01</v>
      </c>
      <c r="G6" s="2" t="str">
        <f>A294</f>
        <v>IN_PROG01</v>
      </c>
      <c r="H6" s="2" t="str">
        <f>A390</f>
        <v>TIMEOUT01</v>
      </c>
      <c r="I6" s="2" t="str">
        <f>A486</f>
        <v>TRANS_FAIL01</v>
      </c>
      <c r="K6" s="22">
        <v>5</v>
      </c>
      <c r="L6" s="22">
        <f>D20</f>
        <v>918</v>
      </c>
      <c r="M6" s="22">
        <f t="shared" ref="M6:Q6" si="4">E20</f>
        <v>885</v>
      </c>
      <c r="N6" s="22">
        <f t="shared" si="4"/>
        <v>0</v>
      </c>
      <c r="O6" s="22">
        <f t="shared" si="4"/>
        <v>0</v>
      </c>
      <c r="P6" s="22">
        <f t="shared" si="4"/>
        <v>33</v>
      </c>
      <c r="Q6" s="22">
        <f t="shared" si="4"/>
        <v>0</v>
      </c>
    </row>
    <row r="7" spans="1:17" x14ac:dyDescent="0.2">
      <c r="A7" s="24" t="s">
        <v>150</v>
      </c>
      <c r="D7" s="2" t="str">
        <f>A7</f>
        <v>-------</v>
      </c>
      <c r="E7" s="2" t="str">
        <f>A103</f>
        <v>----------</v>
      </c>
      <c r="F7" s="2" t="str">
        <f>A199</f>
        <v>--------</v>
      </c>
      <c r="G7" s="2" t="str">
        <f>A295</f>
        <v>---------</v>
      </c>
      <c r="H7" s="2" t="str">
        <f>A391</f>
        <v>---------</v>
      </c>
      <c r="I7" s="2" t="str">
        <f>A487</f>
        <v>------------</v>
      </c>
      <c r="J7" s="22" t="str">
        <f>A583</f>
        <v>COMPLETE</v>
      </c>
      <c r="K7" s="22">
        <v>6</v>
      </c>
      <c r="L7" s="22">
        <f>D24</f>
        <v>376</v>
      </c>
      <c r="M7" s="22">
        <f t="shared" ref="M7:Q7" si="5">E24</f>
        <v>376</v>
      </c>
      <c r="N7" s="22">
        <f t="shared" si="5"/>
        <v>0</v>
      </c>
      <c r="O7" s="22">
        <f t="shared" si="5"/>
        <v>0</v>
      </c>
      <c r="P7" s="22">
        <f t="shared" si="5"/>
        <v>0</v>
      </c>
      <c r="Q7" s="22">
        <f t="shared" si="5"/>
        <v>0</v>
      </c>
    </row>
    <row r="8" spans="1:17" x14ac:dyDescent="0.2">
      <c r="A8" s="24">
        <v>5</v>
      </c>
      <c r="D8" s="2">
        <f>A8</f>
        <v>5</v>
      </c>
      <c r="E8" s="2">
        <f>A104</f>
        <v>4</v>
      </c>
      <c r="F8" s="2">
        <f>A200</f>
        <v>1</v>
      </c>
      <c r="G8" s="2">
        <f>A296</f>
        <v>0</v>
      </c>
      <c r="H8" s="2">
        <f>A392</f>
        <v>0</v>
      </c>
      <c r="I8" s="2">
        <f>A488</f>
        <v>0</v>
      </c>
      <c r="J8" s="22" t="str">
        <f>A584</f>
        <v>--------</v>
      </c>
      <c r="K8" s="29">
        <v>7</v>
      </c>
      <c r="L8" s="29">
        <f>D28</f>
        <v>53</v>
      </c>
      <c r="M8" s="29">
        <f t="shared" ref="M8:Q8" si="6">E28</f>
        <v>49</v>
      </c>
      <c r="N8" s="29">
        <f t="shared" si="6"/>
        <v>4</v>
      </c>
      <c r="O8" s="29">
        <f t="shared" si="6"/>
        <v>0</v>
      </c>
      <c r="P8" s="29">
        <f t="shared" si="6"/>
        <v>0</v>
      </c>
      <c r="Q8" s="29">
        <f t="shared" si="6"/>
        <v>0</v>
      </c>
    </row>
    <row r="9" spans="1:17" x14ac:dyDescent="0.2">
      <c r="A9" s="24"/>
      <c r="J9" s="22">
        <f>A585</f>
        <v>6071</v>
      </c>
      <c r="K9" s="22">
        <v>8</v>
      </c>
      <c r="L9" s="22">
        <f>D32</f>
        <v>88</v>
      </c>
      <c r="M9" s="22">
        <f t="shared" ref="M9:Q9" si="7">E32</f>
        <v>69</v>
      </c>
      <c r="N9" s="22">
        <f t="shared" si="7"/>
        <v>4</v>
      </c>
      <c r="O9" s="22">
        <f t="shared" si="7"/>
        <v>0</v>
      </c>
      <c r="P9" s="22">
        <f t="shared" si="7"/>
        <v>15</v>
      </c>
      <c r="Q9" s="22">
        <f t="shared" si="7"/>
        <v>0</v>
      </c>
    </row>
    <row r="10" spans="1:17" x14ac:dyDescent="0.2">
      <c r="A10" s="24" t="s">
        <v>152</v>
      </c>
      <c r="D10" s="2" t="str">
        <f>A10</f>
        <v>TOTAL02</v>
      </c>
      <c r="E10" s="2" t="str">
        <f>A106</f>
        <v>COMPLETE02</v>
      </c>
      <c r="F10" s="2" t="str">
        <f>A202</f>
        <v>FAILED02</v>
      </c>
      <c r="G10" s="2" t="str">
        <f>A298</f>
        <v>IN_PROG02</v>
      </c>
      <c r="H10" s="2" t="str">
        <f>A394</f>
        <v>TIMEOUT02</v>
      </c>
      <c r="I10" s="2" t="str">
        <f>A490</f>
        <v>TRANS_FAIL02</v>
      </c>
      <c r="K10" s="22">
        <v>9</v>
      </c>
      <c r="L10" s="22">
        <f>D36</f>
        <v>219</v>
      </c>
      <c r="M10" s="22">
        <f t="shared" ref="M10:Q10" si="8">E36</f>
        <v>164</v>
      </c>
      <c r="N10" s="22">
        <f t="shared" si="8"/>
        <v>55</v>
      </c>
      <c r="O10" s="22">
        <f t="shared" si="8"/>
        <v>0</v>
      </c>
      <c r="P10" s="22">
        <f t="shared" si="8"/>
        <v>0</v>
      </c>
      <c r="Q10" s="22">
        <f t="shared" si="8"/>
        <v>0</v>
      </c>
    </row>
    <row r="11" spans="1:17" x14ac:dyDescent="0.2">
      <c r="A11" s="24" t="s">
        <v>150</v>
      </c>
      <c r="D11" s="2" t="str">
        <f>A11</f>
        <v>-------</v>
      </c>
      <c r="E11" s="2" t="str">
        <f>A107</f>
        <v>----------</v>
      </c>
      <c r="F11" s="2" t="str">
        <f>A203</f>
        <v>--------</v>
      </c>
      <c r="G11" s="2" t="str">
        <f>A299</f>
        <v>---------</v>
      </c>
      <c r="H11" s="2" t="str">
        <f>A395</f>
        <v>---------</v>
      </c>
      <c r="I11" s="2" t="str">
        <f>A491</f>
        <v>------------</v>
      </c>
      <c r="J11" s="22" t="str">
        <f>A587</f>
        <v>FAILED</v>
      </c>
      <c r="K11" s="22">
        <v>10</v>
      </c>
      <c r="L11" s="22">
        <f>D40</f>
        <v>418</v>
      </c>
      <c r="M11" s="22">
        <f t="shared" ref="M11:Q11" si="9">E40</f>
        <v>375</v>
      </c>
      <c r="N11" s="22">
        <f t="shared" si="9"/>
        <v>43</v>
      </c>
      <c r="O11" s="22">
        <f t="shared" si="9"/>
        <v>0</v>
      </c>
      <c r="P11" s="22">
        <f t="shared" si="9"/>
        <v>0</v>
      </c>
      <c r="Q11" s="22">
        <f t="shared" si="9"/>
        <v>0</v>
      </c>
    </row>
    <row r="12" spans="1:17" x14ac:dyDescent="0.2">
      <c r="A12" s="24">
        <v>1</v>
      </c>
      <c r="D12" s="2">
        <f>A12</f>
        <v>1</v>
      </c>
      <c r="E12" s="2">
        <f>A108</f>
        <v>1</v>
      </c>
      <c r="F12" s="2">
        <f>A204</f>
        <v>0</v>
      </c>
      <c r="G12" s="2">
        <f>A300</f>
        <v>0</v>
      </c>
      <c r="H12" s="2">
        <f>A396</f>
        <v>0</v>
      </c>
      <c r="I12" s="2">
        <f>A492</f>
        <v>0</v>
      </c>
      <c r="J12" s="22" t="str">
        <f>A588</f>
        <v>------</v>
      </c>
      <c r="K12" s="22">
        <v>11</v>
      </c>
      <c r="L12" s="22">
        <f>D44</f>
        <v>457</v>
      </c>
      <c r="M12" s="22">
        <f t="shared" ref="M12:Q12" si="10">E44</f>
        <v>430</v>
      </c>
      <c r="N12" s="22">
        <f t="shared" si="10"/>
        <v>27</v>
      </c>
      <c r="O12" s="22">
        <f t="shared" si="10"/>
        <v>0</v>
      </c>
      <c r="P12" s="22">
        <f t="shared" si="10"/>
        <v>0</v>
      </c>
      <c r="Q12" s="22">
        <f t="shared" si="10"/>
        <v>0</v>
      </c>
    </row>
    <row r="13" spans="1:17" x14ac:dyDescent="0.2">
      <c r="A13" s="24"/>
      <c r="J13" s="22">
        <f>A589</f>
        <v>1088</v>
      </c>
      <c r="K13" s="22">
        <v>12</v>
      </c>
      <c r="L13" s="22">
        <f>D48</f>
        <v>389</v>
      </c>
      <c r="M13" s="22">
        <f t="shared" ref="M13:Q13" si="11">E48</f>
        <v>353</v>
      </c>
      <c r="N13" s="22">
        <f t="shared" si="11"/>
        <v>22</v>
      </c>
      <c r="O13" s="22">
        <f t="shared" si="11"/>
        <v>0</v>
      </c>
      <c r="P13" s="22">
        <f t="shared" si="11"/>
        <v>14</v>
      </c>
      <c r="Q13" s="22">
        <f t="shared" si="11"/>
        <v>0</v>
      </c>
    </row>
    <row r="14" spans="1:17" x14ac:dyDescent="0.2">
      <c r="A14" s="24" t="s">
        <v>153</v>
      </c>
      <c r="D14" s="2" t="str">
        <f>A14</f>
        <v>TOTAL03</v>
      </c>
      <c r="E14" s="2" t="str">
        <f>A110</f>
        <v>COMPLETE03</v>
      </c>
      <c r="F14" s="2" t="str">
        <f>A206</f>
        <v>FAILED03</v>
      </c>
      <c r="G14" s="2" t="str">
        <f>A302</f>
        <v>IN_PROG03</v>
      </c>
      <c r="H14" s="2" t="str">
        <f>A398</f>
        <v>TIMEOUT03</v>
      </c>
      <c r="I14" s="2" t="str">
        <f>A494</f>
        <v>TRANS_FAIL03</v>
      </c>
      <c r="K14" s="22">
        <v>13</v>
      </c>
      <c r="L14" s="22">
        <f>D52</f>
        <v>529</v>
      </c>
      <c r="M14" s="22">
        <f t="shared" ref="M14:Q14" si="12">E52</f>
        <v>502</v>
      </c>
      <c r="N14" s="22">
        <f t="shared" si="12"/>
        <v>27</v>
      </c>
      <c r="O14" s="22">
        <f t="shared" si="12"/>
        <v>0</v>
      </c>
      <c r="P14" s="22">
        <f t="shared" si="12"/>
        <v>0</v>
      </c>
      <c r="Q14" s="22">
        <f t="shared" si="12"/>
        <v>0</v>
      </c>
    </row>
    <row r="15" spans="1:17" x14ac:dyDescent="0.2">
      <c r="A15" s="24" t="s">
        <v>150</v>
      </c>
      <c r="D15" s="2" t="str">
        <f>A15</f>
        <v>-------</v>
      </c>
      <c r="E15" s="2" t="str">
        <f>A111</f>
        <v>----------</v>
      </c>
      <c r="F15" s="2" t="str">
        <f>A207</f>
        <v>--------</v>
      </c>
      <c r="G15" s="2" t="str">
        <f>A303</f>
        <v>---------</v>
      </c>
      <c r="H15" s="2" t="str">
        <f>A399</f>
        <v>---------</v>
      </c>
      <c r="I15" s="2" t="str">
        <f>A495</f>
        <v>------------</v>
      </c>
      <c r="J15" s="22" t="str">
        <f>A591</f>
        <v>IN_PROG</v>
      </c>
      <c r="K15" s="22">
        <v>14</v>
      </c>
      <c r="L15" s="22">
        <f>D56</f>
        <v>488</v>
      </c>
      <c r="M15" s="22">
        <f t="shared" ref="M15:Q15" si="13">E56</f>
        <v>474</v>
      </c>
      <c r="N15" s="22">
        <f t="shared" si="13"/>
        <v>14</v>
      </c>
      <c r="O15" s="22">
        <f t="shared" si="13"/>
        <v>0</v>
      </c>
      <c r="P15" s="22">
        <f t="shared" si="13"/>
        <v>0</v>
      </c>
      <c r="Q15" s="22">
        <f t="shared" si="13"/>
        <v>0</v>
      </c>
    </row>
    <row r="16" spans="1:17" x14ac:dyDescent="0.2">
      <c r="A16" s="24">
        <v>0</v>
      </c>
      <c r="D16" s="2">
        <f>A16</f>
        <v>0</v>
      </c>
      <c r="E16" s="2">
        <f>A112</f>
        <v>0</v>
      </c>
      <c r="F16" s="2">
        <f>A208</f>
        <v>0</v>
      </c>
      <c r="G16" s="2">
        <f>A304</f>
        <v>0</v>
      </c>
      <c r="H16" s="2">
        <f>A400</f>
        <v>0</v>
      </c>
      <c r="I16" s="2">
        <f>A496</f>
        <v>0</v>
      </c>
      <c r="J16" s="22" t="str">
        <f>A592</f>
        <v>-------</v>
      </c>
      <c r="K16" s="22">
        <v>15</v>
      </c>
      <c r="L16" s="22">
        <f>D60</f>
        <v>584</v>
      </c>
      <c r="M16" s="22">
        <f t="shared" ref="M16:Q16" si="14">E60</f>
        <v>543</v>
      </c>
      <c r="N16" s="22">
        <f t="shared" si="14"/>
        <v>28</v>
      </c>
      <c r="O16" s="22">
        <f t="shared" si="14"/>
        <v>0</v>
      </c>
      <c r="P16" s="22">
        <f t="shared" si="14"/>
        <v>13</v>
      </c>
      <c r="Q16" s="22">
        <f t="shared" si="14"/>
        <v>0</v>
      </c>
    </row>
    <row r="17" spans="1:17" x14ac:dyDescent="0.2">
      <c r="A17" s="24"/>
      <c r="J17" s="22">
        <f>A593</f>
        <v>0</v>
      </c>
      <c r="K17" s="22">
        <v>16</v>
      </c>
      <c r="L17" s="22">
        <f>D64</f>
        <v>567</v>
      </c>
      <c r="M17" s="22">
        <f t="shared" ref="M17:Q17" si="15">E64</f>
        <v>540</v>
      </c>
      <c r="N17" s="22">
        <f t="shared" si="15"/>
        <v>27</v>
      </c>
      <c r="O17" s="22">
        <f t="shared" si="15"/>
        <v>0</v>
      </c>
      <c r="P17" s="22">
        <f t="shared" si="15"/>
        <v>0</v>
      </c>
      <c r="Q17" s="22">
        <f t="shared" si="15"/>
        <v>0</v>
      </c>
    </row>
    <row r="18" spans="1:17" x14ac:dyDescent="0.2">
      <c r="A18" s="24" t="s">
        <v>154</v>
      </c>
      <c r="D18" s="2" t="str">
        <f>A18</f>
        <v>TOTAL04</v>
      </c>
      <c r="E18" s="2" t="str">
        <f>A114</f>
        <v>COMPLETE04</v>
      </c>
      <c r="F18" s="2" t="str">
        <f>A210</f>
        <v>FAILED04</v>
      </c>
      <c r="G18" s="2" t="str">
        <f>A306</f>
        <v>IN_PROG04</v>
      </c>
      <c r="H18" s="2" t="str">
        <f>A402</f>
        <v>TIMEOUT04</v>
      </c>
      <c r="I18" s="2" t="str">
        <f>A498</f>
        <v>TRANS_FAIL04</v>
      </c>
      <c r="K18" s="22">
        <v>17</v>
      </c>
      <c r="L18" s="22">
        <f>D68</f>
        <v>534</v>
      </c>
      <c r="M18" s="22">
        <f t="shared" ref="M18:Q18" si="16">E68</f>
        <v>420</v>
      </c>
      <c r="N18" s="22">
        <f t="shared" si="16"/>
        <v>114</v>
      </c>
      <c r="O18" s="22">
        <f t="shared" si="16"/>
        <v>0</v>
      </c>
      <c r="P18" s="22">
        <f t="shared" si="16"/>
        <v>0</v>
      </c>
      <c r="Q18" s="22">
        <f t="shared" si="16"/>
        <v>0</v>
      </c>
    </row>
    <row r="19" spans="1:17" x14ac:dyDescent="0.2">
      <c r="A19" s="24" t="s">
        <v>150</v>
      </c>
      <c r="D19" s="2" t="str">
        <f>A19</f>
        <v>-------</v>
      </c>
      <c r="E19" s="2" t="str">
        <f>A115</f>
        <v>----------</v>
      </c>
      <c r="F19" s="2" t="str">
        <f>A211</f>
        <v>--------</v>
      </c>
      <c r="G19" s="2" t="str">
        <f>A307</f>
        <v>---------</v>
      </c>
      <c r="H19" s="2" t="str">
        <f>A403</f>
        <v>---------</v>
      </c>
      <c r="I19" s="2" t="str">
        <f>A499</f>
        <v>------------</v>
      </c>
      <c r="J19" s="22" t="str">
        <f>A595</f>
        <v>TIMEOUT</v>
      </c>
      <c r="K19" s="22">
        <v>18</v>
      </c>
      <c r="L19" s="22">
        <f>D72</f>
        <v>792</v>
      </c>
      <c r="M19" s="22">
        <f t="shared" ref="M19:Q19" si="17">E72</f>
        <v>415</v>
      </c>
      <c r="N19" s="22">
        <f t="shared" si="17"/>
        <v>376</v>
      </c>
      <c r="O19" s="22">
        <f t="shared" si="17"/>
        <v>0</v>
      </c>
      <c r="P19" s="22">
        <f t="shared" si="17"/>
        <v>1</v>
      </c>
      <c r="Q19" s="22">
        <f t="shared" si="17"/>
        <v>0</v>
      </c>
    </row>
    <row r="20" spans="1:17" x14ac:dyDescent="0.2">
      <c r="A20" s="24">
        <v>918</v>
      </c>
      <c r="D20" s="2">
        <f>A20</f>
        <v>918</v>
      </c>
      <c r="E20" s="2">
        <f>A116</f>
        <v>885</v>
      </c>
      <c r="F20" s="2">
        <f>A212</f>
        <v>0</v>
      </c>
      <c r="G20" s="2">
        <f>A308</f>
        <v>0</v>
      </c>
      <c r="H20" s="2">
        <f>A404</f>
        <v>33</v>
      </c>
      <c r="I20" s="2">
        <f>A500</f>
        <v>0</v>
      </c>
      <c r="J20" s="22" t="str">
        <f>A596</f>
        <v>-------</v>
      </c>
      <c r="K20" s="22">
        <v>19</v>
      </c>
      <c r="L20" s="22">
        <f>D76</f>
        <v>393</v>
      </c>
      <c r="M20" s="22">
        <f t="shared" ref="M20:Q20" si="18">E76</f>
        <v>201</v>
      </c>
      <c r="N20" s="22">
        <f t="shared" si="18"/>
        <v>192</v>
      </c>
      <c r="O20" s="22">
        <f t="shared" si="18"/>
        <v>0</v>
      </c>
      <c r="P20" s="22">
        <f t="shared" si="18"/>
        <v>0</v>
      </c>
      <c r="Q20" s="22">
        <f t="shared" si="18"/>
        <v>0</v>
      </c>
    </row>
    <row r="21" spans="1:17" x14ac:dyDescent="0.2">
      <c r="A21" s="24"/>
      <c r="J21" s="22">
        <f>A597</f>
        <v>144</v>
      </c>
      <c r="K21" s="22">
        <v>20</v>
      </c>
      <c r="L21" s="22">
        <f>D80</f>
        <v>188</v>
      </c>
      <c r="M21" s="22">
        <f t="shared" ref="M21:Q21" si="19">E80</f>
        <v>76</v>
      </c>
      <c r="N21" s="22">
        <f t="shared" si="19"/>
        <v>112</v>
      </c>
      <c r="O21" s="22">
        <f t="shared" si="19"/>
        <v>0</v>
      </c>
      <c r="P21" s="22">
        <f t="shared" si="19"/>
        <v>0</v>
      </c>
      <c r="Q21" s="22">
        <f t="shared" si="19"/>
        <v>0</v>
      </c>
    </row>
    <row r="22" spans="1:17" x14ac:dyDescent="0.2">
      <c r="A22" s="24" t="s">
        <v>155</v>
      </c>
      <c r="D22" s="2" t="str">
        <f>A22</f>
        <v>TOTAL05</v>
      </c>
      <c r="E22" s="2" t="str">
        <f>A118</f>
        <v>COMPLETE05</v>
      </c>
      <c r="F22" s="2" t="str">
        <f>A214</f>
        <v>FAILED05</v>
      </c>
      <c r="G22" s="2" t="str">
        <f>A310</f>
        <v>IN_PROG05</v>
      </c>
      <c r="H22" s="2" t="str">
        <f>A406</f>
        <v>TIMEOUT05</v>
      </c>
      <c r="I22" s="2" t="str">
        <f>A502</f>
        <v>TRANS_FAIL05</v>
      </c>
      <c r="K22" s="22">
        <v>21</v>
      </c>
      <c r="L22" s="22">
        <f>D84</f>
        <v>184</v>
      </c>
      <c r="M22" s="22">
        <f t="shared" ref="M22:Q22" si="20">E84</f>
        <v>146</v>
      </c>
      <c r="N22" s="22">
        <f t="shared" si="20"/>
        <v>38</v>
      </c>
      <c r="O22" s="22">
        <f t="shared" si="20"/>
        <v>0</v>
      </c>
      <c r="P22" s="22">
        <f t="shared" si="20"/>
        <v>0</v>
      </c>
      <c r="Q22" s="22">
        <f t="shared" si="20"/>
        <v>0</v>
      </c>
    </row>
    <row r="23" spans="1:17" x14ac:dyDescent="0.2">
      <c r="A23" s="24" t="s">
        <v>150</v>
      </c>
      <c r="D23" s="2" t="str">
        <f>A23</f>
        <v>-------</v>
      </c>
      <c r="E23" s="2" t="str">
        <f>A119</f>
        <v>----------</v>
      </c>
      <c r="F23" s="2" t="str">
        <f>A215</f>
        <v>--------</v>
      </c>
      <c r="G23" s="2" t="str">
        <f>A311</f>
        <v>---------</v>
      </c>
      <c r="H23" s="2" t="str">
        <f>A407</f>
        <v>---------</v>
      </c>
      <c r="I23" s="2" t="str">
        <f>A503</f>
        <v>------------</v>
      </c>
      <c r="J23" s="22" t="str">
        <f>A599</f>
        <v>TRANS_FAIL</v>
      </c>
      <c r="K23" s="22">
        <v>22</v>
      </c>
      <c r="L23" s="22">
        <f>D88</f>
        <v>53</v>
      </c>
      <c r="M23" s="22">
        <f t="shared" ref="M23:Q23" si="21">E88</f>
        <v>17</v>
      </c>
      <c r="N23" s="22">
        <f t="shared" si="21"/>
        <v>1</v>
      </c>
      <c r="O23" s="22">
        <f t="shared" si="21"/>
        <v>0</v>
      </c>
      <c r="P23" s="22">
        <f t="shared" si="21"/>
        <v>35</v>
      </c>
      <c r="Q23" s="22">
        <f t="shared" si="21"/>
        <v>0</v>
      </c>
    </row>
    <row r="24" spans="1:17" x14ac:dyDescent="0.2">
      <c r="A24" s="24">
        <v>376</v>
      </c>
      <c r="D24" s="2">
        <f>A24</f>
        <v>376</v>
      </c>
      <c r="E24" s="2">
        <f>A120</f>
        <v>376</v>
      </c>
      <c r="F24" s="2">
        <f>A216</f>
        <v>0</v>
      </c>
      <c r="G24" s="2">
        <f>A312</f>
        <v>0</v>
      </c>
      <c r="H24" s="2">
        <f>A408</f>
        <v>0</v>
      </c>
      <c r="I24" s="2">
        <f>A504</f>
        <v>0</v>
      </c>
      <c r="J24" s="22" t="str">
        <f>A600</f>
        <v>----------</v>
      </c>
      <c r="K24" s="22">
        <v>23</v>
      </c>
      <c r="L24" s="22">
        <f>D92</f>
        <v>29</v>
      </c>
      <c r="M24" s="22">
        <f t="shared" ref="M24:Q24" si="22">E92</f>
        <v>26</v>
      </c>
      <c r="N24" s="22">
        <f t="shared" si="22"/>
        <v>3</v>
      </c>
      <c r="O24" s="22">
        <f t="shared" si="22"/>
        <v>0</v>
      </c>
      <c r="P24" s="22">
        <f t="shared" si="22"/>
        <v>0</v>
      </c>
      <c r="Q24" s="22">
        <f t="shared" si="22"/>
        <v>0</v>
      </c>
    </row>
    <row r="25" spans="1:17" x14ac:dyDescent="0.2">
      <c r="A25" s="24"/>
      <c r="J25" s="22">
        <f>A601</f>
        <v>0</v>
      </c>
      <c r="K25" s="22">
        <v>24</v>
      </c>
      <c r="L25" s="22">
        <f>D96</f>
        <v>3</v>
      </c>
      <c r="M25" s="22">
        <f t="shared" ref="M25:Q25" si="23">E96</f>
        <v>3</v>
      </c>
      <c r="N25" s="22">
        <f t="shared" si="23"/>
        <v>0</v>
      </c>
      <c r="O25" s="22">
        <f t="shared" si="23"/>
        <v>0</v>
      </c>
      <c r="P25" s="22">
        <f t="shared" si="23"/>
        <v>0</v>
      </c>
      <c r="Q25" s="22">
        <f t="shared" si="23"/>
        <v>0</v>
      </c>
    </row>
    <row r="26" spans="1:17" x14ac:dyDescent="0.2">
      <c r="A26" s="24" t="s">
        <v>156</v>
      </c>
      <c r="D26" s="2" t="str">
        <f>A26</f>
        <v>TOTAL06</v>
      </c>
      <c r="E26" s="2" t="str">
        <f>A122</f>
        <v>COMPLETE06</v>
      </c>
      <c r="F26" s="2" t="str">
        <f>A218</f>
        <v>FAILED06</v>
      </c>
      <c r="G26" s="2" t="str">
        <f>A314</f>
        <v>IN_PROG06</v>
      </c>
      <c r="H26" s="2" t="str">
        <f>A410</f>
        <v>TIMEOUT06</v>
      </c>
      <c r="I26" s="2" t="str">
        <f>A506</f>
        <v>TRANS_FAIL06</v>
      </c>
    </row>
    <row r="27" spans="1:17" x14ac:dyDescent="0.2">
      <c r="A27" s="24" t="s">
        <v>150</v>
      </c>
      <c r="D27" s="2" t="str">
        <f>A27</f>
        <v>-------</v>
      </c>
      <c r="E27" s="2" t="str">
        <f>A123</f>
        <v>----------</v>
      </c>
      <c r="F27" s="2" t="str">
        <f>A219</f>
        <v>--------</v>
      </c>
      <c r="G27" s="2" t="str">
        <f>A315</f>
        <v>---------</v>
      </c>
      <c r="H27" s="2" t="str">
        <f>A411</f>
        <v>---------</v>
      </c>
      <c r="I27" s="2" t="str">
        <f>A507</f>
        <v>------------</v>
      </c>
    </row>
    <row r="28" spans="1:17" x14ac:dyDescent="0.2">
      <c r="A28" s="24">
        <v>53</v>
      </c>
      <c r="D28" s="2">
        <f>A28</f>
        <v>53</v>
      </c>
      <c r="E28" s="2">
        <f>A124</f>
        <v>49</v>
      </c>
      <c r="F28" s="2">
        <f>A220</f>
        <v>4</v>
      </c>
      <c r="G28" s="2">
        <f>A316</f>
        <v>0</v>
      </c>
      <c r="H28" s="2">
        <f>A412</f>
        <v>0</v>
      </c>
      <c r="I28" s="2">
        <f>A508</f>
        <v>0</v>
      </c>
    </row>
    <row r="29" spans="1:17" x14ac:dyDescent="0.2">
      <c r="A29" s="24"/>
    </row>
    <row r="30" spans="1:17" x14ac:dyDescent="0.2">
      <c r="A30" s="24" t="s">
        <v>157</v>
      </c>
      <c r="D30" s="2" t="str">
        <f>A30</f>
        <v>TOTAL07</v>
      </c>
      <c r="E30" s="2" t="str">
        <f>A126</f>
        <v>COMPLETE07</v>
      </c>
      <c r="F30" s="2" t="str">
        <f>A222</f>
        <v>FAILED07</v>
      </c>
      <c r="G30" s="2" t="str">
        <f>A318</f>
        <v>IN_PROG07</v>
      </c>
      <c r="H30" s="2" t="str">
        <f>A414</f>
        <v>TIMEOUT07</v>
      </c>
      <c r="I30" s="2" t="str">
        <f>A510</f>
        <v>TRANS_FAIL07</v>
      </c>
    </row>
    <row r="31" spans="1:17" x14ac:dyDescent="0.2">
      <c r="A31" s="24" t="s">
        <v>150</v>
      </c>
      <c r="D31" s="2" t="str">
        <f>A31</f>
        <v>-------</v>
      </c>
      <c r="E31" s="2" t="str">
        <f>A127</f>
        <v>----------</v>
      </c>
      <c r="F31" s="2" t="str">
        <f>A223</f>
        <v>--------</v>
      </c>
      <c r="G31" s="2" t="str">
        <f>A319</f>
        <v>---------</v>
      </c>
      <c r="H31" s="2" t="str">
        <f>A415</f>
        <v>---------</v>
      </c>
      <c r="I31" s="2" t="str">
        <f>A511</f>
        <v>------------</v>
      </c>
    </row>
    <row r="32" spans="1:17" x14ac:dyDescent="0.2">
      <c r="A32" s="24">
        <v>88</v>
      </c>
      <c r="D32" s="2">
        <f>A32</f>
        <v>88</v>
      </c>
      <c r="E32" s="2">
        <f>A128</f>
        <v>69</v>
      </c>
      <c r="F32" s="2">
        <f>A224</f>
        <v>4</v>
      </c>
      <c r="G32" s="2">
        <f>A320</f>
        <v>0</v>
      </c>
      <c r="H32" s="2">
        <f>A416</f>
        <v>15</v>
      </c>
      <c r="I32" s="2">
        <f>A512</f>
        <v>0</v>
      </c>
    </row>
    <row r="33" spans="1:9" x14ac:dyDescent="0.2">
      <c r="A33" s="24"/>
    </row>
    <row r="34" spans="1:9" x14ac:dyDescent="0.2">
      <c r="A34" s="24" t="s">
        <v>158</v>
      </c>
      <c r="D34" s="2" t="str">
        <f>A34</f>
        <v>TOTAL08</v>
      </c>
      <c r="E34" s="2" t="str">
        <f>A130</f>
        <v>COMPLETE08</v>
      </c>
      <c r="F34" s="2" t="str">
        <f>A226</f>
        <v>FAILED08</v>
      </c>
      <c r="G34" s="2" t="str">
        <f>A322</f>
        <v>IN_PROG08</v>
      </c>
      <c r="H34" s="2" t="str">
        <f>A418</f>
        <v>TIMEOUT08</v>
      </c>
      <c r="I34" s="2" t="str">
        <f>A514</f>
        <v>TRANS_FAIL08</v>
      </c>
    </row>
    <row r="35" spans="1:9" x14ac:dyDescent="0.2">
      <c r="A35" s="24" t="s">
        <v>150</v>
      </c>
      <c r="D35" s="2" t="str">
        <f>A35</f>
        <v>-------</v>
      </c>
      <c r="E35" s="2" t="str">
        <f>A131</f>
        <v>----------</v>
      </c>
      <c r="F35" s="2" t="str">
        <f>A227</f>
        <v>--------</v>
      </c>
      <c r="G35" s="2" t="str">
        <f>A323</f>
        <v>---------</v>
      </c>
      <c r="H35" s="2" t="str">
        <f>A419</f>
        <v>---------</v>
      </c>
      <c r="I35" s="2" t="str">
        <f>A515</f>
        <v>------------</v>
      </c>
    </row>
    <row r="36" spans="1:9" x14ac:dyDescent="0.2">
      <c r="A36" s="24">
        <v>219</v>
      </c>
      <c r="D36" s="2">
        <f>A36</f>
        <v>219</v>
      </c>
      <c r="E36" s="2">
        <f>A132</f>
        <v>164</v>
      </c>
      <c r="F36" s="2">
        <f>A228</f>
        <v>55</v>
      </c>
      <c r="G36" s="2">
        <f>A324</f>
        <v>0</v>
      </c>
      <c r="H36" s="2">
        <f>A420</f>
        <v>0</v>
      </c>
      <c r="I36" s="2">
        <f>A516</f>
        <v>0</v>
      </c>
    </row>
    <row r="37" spans="1:9" x14ac:dyDescent="0.2">
      <c r="A37" s="24"/>
    </row>
    <row r="38" spans="1:9" x14ac:dyDescent="0.2">
      <c r="A38" s="24" t="s">
        <v>159</v>
      </c>
      <c r="D38" s="2" t="str">
        <f>A38</f>
        <v>TOTAL09</v>
      </c>
      <c r="E38" s="2" t="str">
        <f>A134</f>
        <v>COMPLETE09</v>
      </c>
      <c r="F38" s="2" t="str">
        <f>A230</f>
        <v>FAILED09</v>
      </c>
      <c r="G38" s="2" t="str">
        <f>A326</f>
        <v>IN_PROG09</v>
      </c>
      <c r="H38" s="2" t="str">
        <f>A422</f>
        <v>TIMEOUT09</v>
      </c>
      <c r="I38" s="2" t="str">
        <f>A518</f>
        <v>TRANS_FAIL09</v>
      </c>
    </row>
    <row r="39" spans="1:9" x14ac:dyDescent="0.2">
      <c r="A39" s="24" t="s">
        <v>150</v>
      </c>
      <c r="D39" s="2" t="str">
        <f>A39</f>
        <v>-------</v>
      </c>
      <c r="E39" s="2" t="str">
        <f>A135</f>
        <v>----------</v>
      </c>
      <c r="F39" s="2" t="str">
        <f>A231</f>
        <v>--------</v>
      </c>
      <c r="G39" s="2" t="str">
        <f>A327</f>
        <v>---------</v>
      </c>
      <c r="H39" s="2" t="str">
        <f>A423</f>
        <v>---------</v>
      </c>
      <c r="I39" s="2" t="str">
        <f>A519</f>
        <v>------------</v>
      </c>
    </row>
    <row r="40" spans="1:9" x14ac:dyDescent="0.2">
      <c r="A40" s="24">
        <v>418</v>
      </c>
      <c r="D40" s="2">
        <f>A40</f>
        <v>418</v>
      </c>
      <c r="E40" s="2">
        <f>A136</f>
        <v>375</v>
      </c>
      <c r="F40" s="2">
        <f>A232</f>
        <v>43</v>
      </c>
      <c r="G40" s="2">
        <f>A328</f>
        <v>0</v>
      </c>
      <c r="H40" s="2">
        <f>A424</f>
        <v>0</v>
      </c>
      <c r="I40" s="2">
        <f>A520</f>
        <v>0</v>
      </c>
    </row>
    <row r="41" spans="1:9" x14ac:dyDescent="0.2">
      <c r="A41" s="24"/>
    </row>
    <row r="42" spans="1:9" x14ac:dyDescent="0.2">
      <c r="A42" s="24" t="s">
        <v>160</v>
      </c>
      <c r="D42" s="2" t="str">
        <f>A42</f>
        <v>TOTAL10</v>
      </c>
      <c r="E42" s="2" t="str">
        <f>A138</f>
        <v>COMPLETE10</v>
      </c>
      <c r="F42" s="2" t="str">
        <f>A234</f>
        <v>FAILED10</v>
      </c>
      <c r="G42" s="2" t="str">
        <f>A330</f>
        <v>IN_PROG10</v>
      </c>
      <c r="H42" s="2" t="str">
        <f>A426</f>
        <v>TIMEOUT10</v>
      </c>
      <c r="I42" s="2" t="str">
        <f>A522</f>
        <v>TRANS_FAIL10</v>
      </c>
    </row>
    <row r="43" spans="1:9" x14ac:dyDescent="0.2">
      <c r="A43" s="24" t="s">
        <v>150</v>
      </c>
      <c r="D43" s="2" t="str">
        <f>A43</f>
        <v>-------</v>
      </c>
      <c r="E43" s="2" t="str">
        <f>A139</f>
        <v>----------</v>
      </c>
      <c r="F43" s="2" t="str">
        <f>A235</f>
        <v>--------</v>
      </c>
      <c r="G43" s="2" t="str">
        <f>A331</f>
        <v>---------</v>
      </c>
      <c r="H43" s="2" t="str">
        <f>A427</f>
        <v>---------</v>
      </c>
      <c r="I43" s="2" t="str">
        <f>A523</f>
        <v>------------</v>
      </c>
    </row>
    <row r="44" spans="1:9" x14ac:dyDescent="0.2">
      <c r="A44" s="24">
        <v>457</v>
      </c>
      <c r="D44" s="2">
        <f>A44</f>
        <v>457</v>
      </c>
      <c r="E44" s="2">
        <f>A140</f>
        <v>430</v>
      </c>
      <c r="F44" s="2">
        <f>A236</f>
        <v>27</v>
      </c>
      <c r="G44" s="2">
        <f>A332</f>
        <v>0</v>
      </c>
      <c r="H44" s="2">
        <f>A428</f>
        <v>0</v>
      </c>
      <c r="I44" s="2">
        <f>A524</f>
        <v>0</v>
      </c>
    </row>
    <row r="45" spans="1:9" x14ac:dyDescent="0.2">
      <c r="A45" s="24"/>
    </row>
    <row r="46" spans="1:9" x14ac:dyDescent="0.2">
      <c r="A46" s="24" t="s">
        <v>161</v>
      </c>
      <c r="D46" s="2" t="str">
        <f>A46</f>
        <v>TOTAL11</v>
      </c>
      <c r="E46" s="2" t="str">
        <f>A142</f>
        <v>COMPLETE11</v>
      </c>
      <c r="F46" s="2" t="str">
        <f>A238</f>
        <v>FAILED11</v>
      </c>
      <c r="G46" s="2" t="str">
        <f>A334</f>
        <v>IN_PROG11</v>
      </c>
      <c r="H46" s="2" t="str">
        <f>A430</f>
        <v>TIMEOUT11</v>
      </c>
      <c r="I46" s="2" t="str">
        <f>A526</f>
        <v>TRANS_FAIL11</v>
      </c>
    </row>
    <row r="47" spans="1:9" x14ac:dyDescent="0.2">
      <c r="A47" s="24" t="s">
        <v>150</v>
      </c>
      <c r="D47" s="2" t="str">
        <f>A47</f>
        <v>-------</v>
      </c>
      <c r="E47" s="2" t="str">
        <f>A143</f>
        <v>----------</v>
      </c>
      <c r="F47" s="2" t="str">
        <f>A239</f>
        <v>--------</v>
      </c>
      <c r="G47" s="2" t="str">
        <f>A335</f>
        <v>---------</v>
      </c>
      <c r="H47" s="2" t="str">
        <f>A431</f>
        <v>---------</v>
      </c>
      <c r="I47" s="2" t="str">
        <f>A527</f>
        <v>------------</v>
      </c>
    </row>
    <row r="48" spans="1:9" x14ac:dyDescent="0.2">
      <c r="A48" s="24">
        <v>389</v>
      </c>
      <c r="D48" s="2">
        <f>A48</f>
        <v>389</v>
      </c>
      <c r="E48" s="2">
        <f>A144</f>
        <v>353</v>
      </c>
      <c r="F48" s="2">
        <f>A240</f>
        <v>22</v>
      </c>
      <c r="G48" s="2">
        <f>A336</f>
        <v>0</v>
      </c>
      <c r="H48" s="2">
        <f>A432</f>
        <v>14</v>
      </c>
      <c r="I48" s="2">
        <f>A528</f>
        <v>0</v>
      </c>
    </row>
    <row r="49" spans="1:9" x14ac:dyDescent="0.2">
      <c r="A49" s="24"/>
    </row>
    <row r="50" spans="1:9" x14ac:dyDescent="0.2">
      <c r="A50" s="24" t="s">
        <v>162</v>
      </c>
      <c r="D50" s="2" t="str">
        <f>A50</f>
        <v>TOTAL12</v>
      </c>
      <c r="E50" s="2" t="str">
        <f>A146</f>
        <v>COMPLETE12</v>
      </c>
      <c r="F50" s="2" t="str">
        <f>A242</f>
        <v>FAILED12</v>
      </c>
      <c r="G50" s="2" t="str">
        <f>A338</f>
        <v>IN_PROG12</v>
      </c>
      <c r="H50" s="2" t="str">
        <f>A434</f>
        <v>TIMEOUT12</v>
      </c>
      <c r="I50" s="2" t="str">
        <f>A530</f>
        <v>TRANS_FAIL12</v>
      </c>
    </row>
    <row r="51" spans="1:9" x14ac:dyDescent="0.2">
      <c r="A51" s="24" t="s">
        <v>150</v>
      </c>
      <c r="D51" s="2" t="str">
        <f>A51</f>
        <v>-------</v>
      </c>
      <c r="E51" s="2" t="str">
        <f>A147</f>
        <v>----------</v>
      </c>
      <c r="F51" s="2" t="str">
        <f>A243</f>
        <v>--------</v>
      </c>
      <c r="G51" s="2" t="str">
        <f>A339</f>
        <v>---------</v>
      </c>
      <c r="H51" s="2" t="str">
        <f>A435</f>
        <v>---------</v>
      </c>
      <c r="I51" s="2" t="str">
        <f>A531</f>
        <v>------------</v>
      </c>
    </row>
    <row r="52" spans="1:9" x14ac:dyDescent="0.2">
      <c r="A52" s="24">
        <v>529</v>
      </c>
      <c r="D52" s="2">
        <f>A52</f>
        <v>529</v>
      </c>
      <c r="E52" s="2">
        <f>A148</f>
        <v>502</v>
      </c>
      <c r="F52" s="2">
        <f>A244</f>
        <v>27</v>
      </c>
      <c r="G52" s="2">
        <f>A340</f>
        <v>0</v>
      </c>
      <c r="H52" s="2">
        <f>A436</f>
        <v>0</v>
      </c>
      <c r="I52" s="2">
        <f>A532</f>
        <v>0</v>
      </c>
    </row>
    <row r="53" spans="1:9" x14ac:dyDescent="0.2">
      <c r="A53" s="24"/>
    </row>
    <row r="54" spans="1:9" x14ac:dyDescent="0.2">
      <c r="A54" s="24" t="s">
        <v>163</v>
      </c>
      <c r="D54" s="2" t="str">
        <f>A54</f>
        <v>TOTAL13</v>
      </c>
      <c r="E54" s="2" t="str">
        <f>A150</f>
        <v>COMPLETE13</v>
      </c>
      <c r="F54" s="2" t="str">
        <f>A246</f>
        <v>FAILED13</v>
      </c>
      <c r="G54" s="2" t="str">
        <f>A342</f>
        <v>IN_PROG13</v>
      </c>
      <c r="H54" s="2" t="str">
        <f>A438</f>
        <v>TIMEOUT13</v>
      </c>
      <c r="I54" s="2" t="str">
        <f>A534</f>
        <v>TRANS_FAIL13</v>
      </c>
    </row>
    <row r="55" spans="1:9" x14ac:dyDescent="0.2">
      <c r="A55" s="24" t="s">
        <v>150</v>
      </c>
      <c r="D55" s="2" t="str">
        <f>A55</f>
        <v>-------</v>
      </c>
      <c r="E55" s="2" t="str">
        <f>A151</f>
        <v>----------</v>
      </c>
      <c r="F55" s="2" t="str">
        <f>A247</f>
        <v>--------</v>
      </c>
      <c r="G55" s="2" t="str">
        <f>A343</f>
        <v>---------</v>
      </c>
      <c r="H55" s="2" t="str">
        <f>A439</f>
        <v>---------</v>
      </c>
      <c r="I55" s="2" t="str">
        <f>A535</f>
        <v>------------</v>
      </c>
    </row>
    <row r="56" spans="1:9" x14ac:dyDescent="0.2">
      <c r="A56" s="24">
        <v>488</v>
      </c>
      <c r="D56" s="2">
        <f>A56</f>
        <v>488</v>
      </c>
      <c r="E56" s="2">
        <f>A152</f>
        <v>474</v>
      </c>
      <c r="F56" s="2">
        <f>A248</f>
        <v>14</v>
      </c>
      <c r="G56" s="2">
        <f>A344</f>
        <v>0</v>
      </c>
      <c r="H56" s="2">
        <f>A440</f>
        <v>0</v>
      </c>
      <c r="I56" s="2">
        <f>A536</f>
        <v>0</v>
      </c>
    </row>
    <row r="57" spans="1:9" x14ac:dyDescent="0.2">
      <c r="A57" s="24"/>
    </row>
    <row r="58" spans="1:9" x14ac:dyDescent="0.2">
      <c r="A58" s="24" t="s">
        <v>164</v>
      </c>
      <c r="D58" s="2" t="str">
        <f>A58</f>
        <v>TOTAL14</v>
      </c>
      <c r="E58" s="2" t="str">
        <f>A154</f>
        <v>COMPLETE14</v>
      </c>
      <c r="F58" s="2" t="str">
        <f>A250</f>
        <v>FAILED14</v>
      </c>
      <c r="G58" s="2" t="str">
        <f>A346</f>
        <v>IN_PROG14</v>
      </c>
      <c r="H58" s="2" t="str">
        <f>A442</f>
        <v>TIMEOUT14</v>
      </c>
      <c r="I58" s="2" t="str">
        <f>A538</f>
        <v>TRANS_FAIL14</v>
      </c>
    </row>
    <row r="59" spans="1:9" x14ac:dyDescent="0.2">
      <c r="A59" s="24" t="s">
        <v>150</v>
      </c>
      <c r="D59" s="2" t="str">
        <f>A59</f>
        <v>-------</v>
      </c>
      <c r="E59" s="2" t="str">
        <f>A155</f>
        <v>----------</v>
      </c>
      <c r="F59" s="2" t="str">
        <f>A251</f>
        <v>--------</v>
      </c>
      <c r="G59" s="2" t="str">
        <f>A347</f>
        <v>---------</v>
      </c>
      <c r="H59" s="2" t="str">
        <f>A443</f>
        <v>---------</v>
      </c>
      <c r="I59" s="2" t="str">
        <f>A539</f>
        <v>------------</v>
      </c>
    </row>
    <row r="60" spans="1:9" x14ac:dyDescent="0.2">
      <c r="A60" s="24">
        <v>584</v>
      </c>
      <c r="D60" s="2">
        <f>A60</f>
        <v>584</v>
      </c>
      <c r="E60" s="2">
        <f>A156</f>
        <v>543</v>
      </c>
      <c r="F60" s="2">
        <f>A252</f>
        <v>28</v>
      </c>
      <c r="G60" s="2">
        <f>A348</f>
        <v>0</v>
      </c>
      <c r="H60" s="2">
        <f>A444</f>
        <v>13</v>
      </c>
      <c r="I60" s="2">
        <f>A540</f>
        <v>0</v>
      </c>
    </row>
    <row r="61" spans="1:9" x14ac:dyDescent="0.2">
      <c r="A61" s="24"/>
    </row>
    <row r="62" spans="1:9" x14ac:dyDescent="0.2">
      <c r="A62" s="24" t="s">
        <v>165</v>
      </c>
      <c r="D62" s="2" t="str">
        <f>A62</f>
        <v>TOTAL15</v>
      </c>
      <c r="E62" s="2" t="str">
        <f>A158</f>
        <v>COMPLETE15</v>
      </c>
      <c r="F62" s="2" t="str">
        <f>A254</f>
        <v>FAILED15</v>
      </c>
      <c r="G62" s="2" t="str">
        <f>A350</f>
        <v>IN_PROG15</v>
      </c>
      <c r="H62" s="2" t="str">
        <f>A446</f>
        <v>TIMEOUT15</v>
      </c>
      <c r="I62" s="2" t="str">
        <f>A542</f>
        <v>TRANS_FAIL15</v>
      </c>
    </row>
    <row r="63" spans="1:9" x14ac:dyDescent="0.2">
      <c r="A63" s="24" t="s">
        <v>150</v>
      </c>
      <c r="D63" s="2" t="str">
        <f>A63</f>
        <v>-------</v>
      </c>
      <c r="E63" s="2" t="str">
        <f>A159</f>
        <v>----------</v>
      </c>
      <c r="F63" s="2" t="str">
        <f>A255</f>
        <v>--------</v>
      </c>
      <c r="G63" s="2" t="str">
        <f>A351</f>
        <v>---------</v>
      </c>
      <c r="H63" s="2" t="str">
        <f>A447</f>
        <v>---------</v>
      </c>
      <c r="I63" s="2" t="str">
        <f>A543</f>
        <v>------------</v>
      </c>
    </row>
    <row r="64" spans="1:9" x14ac:dyDescent="0.2">
      <c r="A64" s="24">
        <v>567</v>
      </c>
      <c r="D64" s="2">
        <f>A64</f>
        <v>567</v>
      </c>
      <c r="E64" s="2">
        <f>A160</f>
        <v>540</v>
      </c>
      <c r="F64" s="2">
        <f>A256</f>
        <v>27</v>
      </c>
      <c r="G64" s="2">
        <f>A352</f>
        <v>0</v>
      </c>
      <c r="H64" s="2">
        <f>A448</f>
        <v>0</v>
      </c>
      <c r="I64" s="2">
        <f>A544</f>
        <v>0</v>
      </c>
    </row>
    <row r="65" spans="1:9" x14ac:dyDescent="0.2">
      <c r="A65" s="24"/>
    </row>
    <row r="66" spans="1:9" x14ac:dyDescent="0.2">
      <c r="A66" s="24" t="s">
        <v>166</v>
      </c>
      <c r="D66" s="2" t="str">
        <f>A66</f>
        <v>TOTAL16</v>
      </c>
      <c r="E66" s="2" t="str">
        <f>A162</f>
        <v>COMPLETE16</v>
      </c>
      <c r="F66" s="2" t="str">
        <f>A258</f>
        <v>FAILED16</v>
      </c>
      <c r="G66" s="2" t="str">
        <f>A354</f>
        <v>IN_PROG16</v>
      </c>
      <c r="H66" s="2" t="str">
        <f>A450</f>
        <v>TIMEOUT16</v>
      </c>
      <c r="I66" s="2" t="str">
        <f>A546</f>
        <v>TRANS_FAIL16</v>
      </c>
    </row>
    <row r="67" spans="1:9" x14ac:dyDescent="0.2">
      <c r="A67" s="24" t="s">
        <v>150</v>
      </c>
      <c r="D67" s="2" t="str">
        <f>A67</f>
        <v>-------</v>
      </c>
      <c r="E67" s="2" t="str">
        <f>A163</f>
        <v>----------</v>
      </c>
      <c r="F67" s="2" t="str">
        <f>A259</f>
        <v>--------</v>
      </c>
      <c r="G67" s="2" t="str">
        <f>A355</f>
        <v>---------</v>
      </c>
      <c r="H67" s="2" t="str">
        <f>A451</f>
        <v>---------</v>
      </c>
      <c r="I67" s="2" t="str">
        <f>A547</f>
        <v>------------</v>
      </c>
    </row>
    <row r="68" spans="1:9" x14ac:dyDescent="0.2">
      <c r="A68" s="24">
        <v>534</v>
      </c>
      <c r="D68" s="2">
        <f>A68</f>
        <v>534</v>
      </c>
      <c r="E68" s="2">
        <f>A164</f>
        <v>420</v>
      </c>
      <c r="F68" s="2">
        <f>A260</f>
        <v>114</v>
      </c>
      <c r="G68" s="2">
        <f>A356</f>
        <v>0</v>
      </c>
      <c r="H68" s="2">
        <f>A452</f>
        <v>0</v>
      </c>
      <c r="I68" s="2">
        <f>A548</f>
        <v>0</v>
      </c>
    </row>
    <row r="69" spans="1:9" x14ac:dyDescent="0.2">
      <c r="A69" s="24"/>
    </row>
    <row r="70" spans="1:9" x14ac:dyDescent="0.2">
      <c r="A70" s="24" t="s">
        <v>167</v>
      </c>
      <c r="D70" s="2" t="str">
        <f>A70</f>
        <v>TOTAL17</v>
      </c>
      <c r="E70" s="2" t="str">
        <f>A166</f>
        <v>COMPLETE17</v>
      </c>
      <c r="F70" s="2" t="str">
        <f>A262</f>
        <v>FAILED17</v>
      </c>
      <c r="G70" s="2" t="str">
        <f>A358</f>
        <v>IN_PROG17</v>
      </c>
      <c r="H70" s="2" t="str">
        <f>A454</f>
        <v>TIMEOUT17</v>
      </c>
      <c r="I70" s="2" t="str">
        <f>A550</f>
        <v>TRANS_FAIL17</v>
      </c>
    </row>
    <row r="71" spans="1:9" x14ac:dyDescent="0.2">
      <c r="A71" s="24" t="s">
        <v>150</v>
      </c>
      <c r="D71" s="2" t="str">
        <f>A71</f>
        <v>-------</v>
      </c>
      <c r="E71" s="2" t="str">
        <f>A167</f>
        <v>----------</v>
      </c>
      <c r="F71" s="2" t="str">
        <f>A263</f>
        <v>--------</v>
      </c>
      <c r="G71" s="2" t="str">
        <f>A359</f>
        <v>---------</v>
      </c>
      <c r="H71" s="2" t="str">
        <f>A455</f>
        <v>---------</v>
      </c>
      <c r="I71" s="2" t="str">
        <f>A551</f>
        <v>------------</v>
      </c>
    </row>
    <row r="72" spans="1:9" x14ac:dyDescent="0.2">
      <c r="A72" s="24">
        <v>792</v>
      </c>
      <c r="D72" s="2">
        <f>A72</f>
        <v>792</v>
      </c>
      <c r="E72" s="2">
        <f>A168</f>
        <v>415</v>
      </c>
      <c r="F72" s="2">
        <f>A264</f>
        <v>376</v>
      </c>
      <c r="G72" s="2">
        <f>A360</f>
        <v>0</v>
      </c>
      <c r="H72" s="2">
        <f>A456</f>
        <v>1</v>
      </c>
      <c r="I72" s="2">
        <f>A552</f>
        <v>0</v>
      </c>
    </row>
    <row r="73" spans="1:9" x14ac:dyDescent="0.2">
      <c r="A73" s="24"/>
    </row>
    <row r="74" spans="1:9" x14ac:dyDescent="0.2">
      <c r="A74" s="24" t="s">
        <v>168</v>
      </c>
      <c r="D74" s="2" t="str">
        <f>A74</f>
        <v>TOTAL18</v>
      </c>
      <c r="E74" s="2" t="str">
        <f>A170</f>
        <v>COMPLETE18</v>
      </c>
      <c r="F74" s="2" t="str">
        <f>A266</f>
        <v>FAILED18</v>
      </c>
      <c r="G74" s="2" t="str">
        <f>A362</f>
        <v>IN_PROG18</v>
      </c>
      <c r="H74" s="2" t="str">
        <f>A458</f>
        <v>TIMEOUT18</v>
      </c>
      <c r="I74" s="2" t="str">
        <f>A554</f>
        <v>TRANS_FAIL18</v>
      </c>
    </row>
    <row r="75" spans="1:9" x14ac:dyDescent="0.2">
      <c r="A75" s="24" t="s">
        <v>150</v>
      </c>
      <c r="D75" s="2" t="str">
        <f>A75</f>
        <v>-------</v>
      </c>
      <c r="E75" s="2" t="str">
        <f>A171</f>
        <v>----------</v>
      </c>
      <c r="F75" s="2" t="str">
        <f>A267</f>
        <v>--------</v>
      </c>
      <c r="G75" s="2" t="str">
        <f>A363</f>
        <v>---------</v>
      </c>
      <c r="H75" s="2" t="str">
        <f>A459</f>
        <v>---------</v>
      </c>
      <c r="I75" s="2" t="str">
        <f>A555</f>
        <v>------------</v>
      </c>
    </row>
    <row r="76" spans="1:9" x14ac:dyDescent="0.2">
      <c r="A76" s="24">
        <v>393</v>
      </c>
      <c r="D76" s="2">
        <f>A76</f>
        <v>393</v>
      </c>
      <c r="E76" s="2">
        <f>A172</f>
        <v>201</v>
      </c>
      <c r="F76" s="2">
        <f>A268</f>
        <v>192</v>
      </c>
      <c r="G76" s="2">
        <f>A364</f>
        <v>0</v>
      </c>
      <c r="H76" s="2">
        <f>A460</f>
        <v>0</v>
      </c>
      <c r="I76" s="2">
        <f>A556</f>
        <v>0</v>
      </c>
    </row>
    <row r="77" spans="1:9" x14ac:dyDescent="0.2">
      <c r="A77" s="24"/>
    </row>
    <row r="78" spans="1:9" x14ac:dyDescent="0.2">
      <c r="A78" s="24" t="s">
        <v>169</v>
      </c>
      <c r="D78" s="2" t="str">
        <f>A78</f>
        <v>TOTAL19</v>
      </c>
      <c r="E78" s="2" t="str">
        <f>A174</f>
        <v>COMPLETE19</v>
      </c>
      <c r="F78" s="2" t="str">
        <f>A270</f>
        <v>FAILED19</v>
      </c>
      <c r="G78" s="2" t="str">
        <f>A366</f>
        <v>IN_PROG19</v>
      </c>
      <c r="H78" s="2" t="str">
        <f>A462</f>
        <v>TIMEOUT19</v>
      </c>
      <c r="I78" s="2" t="str">
        <f>A558</f>
        <v>TRANS_FAIL19</v>
      </c>
    </row>
    <row r="79" spans="1:9" x14ac:dyDescent="0.2">
      <c r="A79" s="24" t="s">
        <v>150</v>
      </c>
      <c r="D79" s="2" t="str">
        <f>A79</f>
        <v>-------</v>
      </c>
      <c r="E79" s="2" t="str">
        <f>A175</f>
        <v>----------</v>
      </c>
      <c r="F79" s="2" t="str">
        <f>A271</f>
        <v>--------</v>
      </c>
      <c r="G79" s="2" t="str">
        <f>A367</f>
        <v>---------</v>
      </c>
      <c r="H79" s="2" t="str">
        <f>A463</f>
        <v>---------</v>
      </c>
      <c r="I79" s="2" t="str">
        <f>A559</f>
        <v>------------</v>
      </c>
    </row>
    <row r="80" spans="1:9" x14ac:dyDescent="0.2">
      <c r="A80" s="24">
        <v>188</v>
      </c>
      <c r="D80" s="2">
        <f>A80</f>
        <v>188</v>
      </c>
      <c r="E80" s="2">
        <f>A176</f>
        <v>76</v>
      </c>
      <c r="F80" s="2">
        <f>A272</f>
        <v>112</v>
      </c>
      <c r="G80" s="2">
        <f>A368</f>
        <v>0</v>
      </c>
      <c r="H80" s="2">
        <f>A464</f>
        <v>0</v>
      </c>
      <c r="I80" s="2">
        <f>A560</f>
        <v>0</v>
      </c>
    </row>
    <row r="81" spans="1:9" x14ac:dyDescent="0.2">
      <c r="A81" s="24"/>
    </row>
    <row r="82" spans="1:9" x14ac:dyDescent="0.2">
      <c r="A82" s="24" t="s">
        <v>170</v>
      </c>
      <c r="D82" s="2" t="str">
        <f>A82</f>
        <v>TOTAL20</v>
      </c>
      <c r="E82" s="2" t="str">
        <f>A178</f>
        <v>COMPLETE20</v>
      </c>
      <c r="F82" s="2" t="str">
        <f>A274</f>
        <v>FAILED20</v>
      </c>
      <c r="G82" s="2" t="str">
        <f>A370</f>
        <v>IN_PROG20</v>
      </c>
      <c r="H82" s="2" t="str">
        <f>A466</f>
        <v>TIMEOUT20</v>
      </c>
      <c r="I82" s="2" t="str">
        <f>A562</f>
        <v>TRANS_FAIL20</v>
      </c>
    </row>
    <row r="83" spans="1:9" x14ac:dyDescent="0.2">
      <c r="A83" s="24" t="s">
        <v>150</v>
      </c>
      <c r="D83" s="2" t="str">
        <f>A83</f>
        <v>-------</v>
      </c>
      <c r="E83" s="2" t="str">
        <f>A179</f>
        <v>----------</v>
      </c>
      <c r="F83" s="2" t="str">
        <f>A275</f>
        <v>--------</v>
      </c>
      <c r="G83" s="2" t="str">
        <f>A371</f>
        <v>---------</v>
      </c>
      <c r="H83" s="2" t="str">
        <f>A467</f>
        <v>---------</v>
      </c>
      <c r="I83" s="2" t="str">
        <f>A563</f>
        <v>------------</v>
      </c>
    </row>
    <row r="84" spans="1:9" x14ac:dyDescent="0.2">
      <c r="A84" s="24">
        <v>184</v>
      </c>
      <c r="D84" s="2">
        <f>A84</f>
        <v>184</v>
      </c>
      <c r="E84" s="2">
        <f>A180</f>
        <v>146</v>
      </c>
      <c r="F84" s="2">
        <f>A276</f>
        <v>38</v>
      </c>
      <c r="G84" s="2">
        <f>A372</f>
        <v>0</v>
      </c>
      <c r="H84" s="2">
        <f>A468</f>
        <v>0</v>
      </c>
      <c r="I84" s="2">
        <f>A564</f>
        <v>0</v>
      </c>
    </row>
    <row r="85" spans="1:9" x14ac:dyDescent="0.2">
      <c r="A85" s="24"/>
    </row>
    <row r="86" spans="1:9" x14ac:dyDescent="0.2">
      <c r="A86" s="24" t="s">
        <v>171</v>
      </c>
      <c r="D86" s="2" t="str">
        <f>A86</f>
        <v>TOTAL21</v>
      </c>
      <c r="E86" s="2" t="str">
        <f>A182</f>
        <v>COMPLETE21</v>
      </c>
      <c r="F86" s="2" t="str">
        <f>A278</f>
        <v>FAILED21</v>
      </c>
      <c r="G86" s="2" t="str">
        <f>A374</f>
        <v>IN_PROG21</v>
      </c>
      <c r="H86" s="2" t="str">
        <f>A470</f>
        <v>TIMEOUT21</v>
      </c>
      <c r="I86" s="2" t="str">
        <f>A566</f>
        <v>TRANS_FAIL21</v>
      </c>
    </row>
    <row r="87" spans="1:9" x14ac:dyDescent="0.2">
      <c r="A87" s="24" t="s">
        <v>150</v>
      </c>
      <c r="D87" s="2" t="str">
        <f>A87</f>
        <v>-------</v>
      </c>
      <c r="E87" s="2" t="str">
        <f>A183</f>
        <v>----------</v>
      </c>
      <c r="F87" s="2" t="str">
        <f>A279</f>
        <v>--------</v>
      </c>
      <c r="G87" s="2" t="str">
        <f>A375</f>
        <v>---------</v>
      </c>
      <c r="H87" s="2" t="str">
        <f>A471</f>
        <v>---------</v>
      </c>
      <c r="I87" s="2" t="str">
        <f>A567</f>
        <v>------------</v>
      </c>
    </row>
    <row r="88" spans="1:9" x14ac:dyDescent="0.2">
      <c r="A88" s="24">
        <v>53</v>
      </c>
      <c r="D88" s="2">
        <f>A88</f>
        <v>53</v>
      </c>
      <c r="E88" s="2">
        <f>A184</f>
        <v>17</v>
      </c>
      <c r="F88" s="2">
        <f>A280</f>
        <v>1</v>
      </c>
      <c r="G88" s="2">
        <f>A376</f>
        <v>0</v>
      </c>
      <c r="H88" s="2">
        <f>A472</f>
        <v>35</v>
      </c>
      <c r="I88" s="2">
        <f>A568</f>
        <v>0</v>
      </c>
    </row>
    <row r="89" spans="1:9" x14ac:dyDescent="0.2">
      <c r="A89" s="24"/>
    </row>
    <row r="90" spans="1:9" x14ac:dyDescent="0.2">
      <c r="A90" s="24" t="s">
        <v>172</v>
      </c>
      <c r="D90" s="2" t="str">
        <f>A90</f>
        <v>TOTAL22</v>
      </c>
      <c r="E90" s="2" t="str">
        <f>A186</f>
        <v>COMPLETE22</v>
      </c>
      <c r="F90" s="2" t="str">
        <f>A282</f>
        <v>FAILED22</v>
      </c>
      <c r="G90" s="2" t="str">
        <f>A378</f>
        <v>IN_PROG22</v>
      </c>
      <c r="H90" s="2" t="str">
        <f>A474</f>
        <v>TIMEOUT22</v>
      </c>
      <c r="I90" s="2" t="str">
        <f>A570</f>
        <v>TRANS_FAIL22</v>
      </c>
    </row>
    <row r="91" spans="1:9" x14ac:dyDescent="0.2">
      <c r="A91" s="24" t="s">
        <v>150</v>
      </c>
      <c r="D91" s="2" t="str">
        <f>A91</f>
        <v>-------</v>
      </c>
      <c r="E91" s="2" t="str">
        <f>A187</f>
        <v>----------</v>
      </c>
      <c r="F91" s="2" t="str">
        <f>A283</f>
        <v>--------</v>
      </c>
      <c r="G91" s="2" t="str">
        <f>A379</f>
        <v>---------</v>
      </c>
      <c r="H91" s="2" t="str">
        <f>A475</f>
        <v>---------</v>
      </c>
      <c r="I91" s="2" t="str">
        <f>A571</f>
        <v>------------</v>
      </c>
    </row>
    <row r="92" spans="1:9" x14ac:dyDescent="0.2">
      <c r="A92" s="24">
        <v>29</v>
      </c>
      <c r="D92" s="2">
        <f>A92</f>
        <v>29</v>
      </c>
      <c r="E92" s="2">
        <f>A188</f>
        <v>26</v>
      </c>
      <c r="F92" s="2">
        <f>A284</f>
        <v>3</v>
      </c>
      <c r="G92" s="2">
        <f>A380</f>
        <v>0</v>
      </c>
      <c r="H92" s="2">
        <f>A476</f>
        <v>0</v>
      </c>
      <c r="I92" s="2">
        <f>A572</f>
        <v>0</v>
      </c>
    </row>
    <row r="93" spans="1:9" x14ac:dyDescent="0.2">
      <c r="A93" s="24"/>
    </row>
    <row r="94" spans="1:9" x14ac:dyDescent="0.2">
      <c r="A94" s="24" t="s">
        <v>173</v>
      </c>
      <c r="D94" s="2" t="str">
        <f>A94</f>
        <v>TOTAL23</v>
      </c>
      <c r="E94" s="2" t="str">
        <f>A190</f>
        <v>COMPLETE23</v>
      </c>
      <c r="F94" s="2" t="str">
        <f>A286</f>
        <v>FAILED23</v>
      </c>
      <c r="G94" s="2" t="str">
        <f>A382</f>
        <v>IN_PROG23</v>
      </c>
      <c r="H94" s="2" t="str">
        <f>A478</f>
        <v>TIMEOUT23</v>
      </c>
      <c r="I94" s="2" t="str">
        <f>A574</f>
        <v>TRANS_FAIL23</v>
      </c>
    </row>
    <row r="95" spans="1:9" x14ac:dyDescent="0.2">
      <c r="A95" s="24" t="s">
        <v>150</v>
      </c>
      <c r="D95" s="2" t="str">
        <f>A95</f>
        <v>-------</v>
      </c>
      <c r="E95" s="2" t="str">
        <f>A191</f>
        <v>----------</v>
      </c>
      <c r="F95" s="2" t="str">
        <f>A287</f>
        <v>--------</v>
      </c>
      <c r="G95" s="2" t="str">
        <f>A383</f>
        <v>---------</v>
      </c>
      <c r="H95" s="2" t="str">
        <f>A479</f>
        <v>---------</v>
      </c>
      <c r="I95" s="2" t="str">
        <f>A575</f>
        <v>------------</v>
      </c>
    </row>
    <row r="96" spans="1:9" x14ac:dyDescent="0.2">
      <c r="A96" s="24">
        <v>3</v>
      </c>
      <c r="D96" s="2">
        <f>A96</f>
        <v>3</v>
      </c>
      <c r="E96" s="2">
        <f>A192</f>
        <v>3</v>
      </c>
      <c r="F96" s="2">
        <f>A288</f>
        <v>0</v>
      </c>
      <c r="G96" s="2">
        <f>A384</f>
        <v>0</v>
      </c>
      <c r="H96" s="2">
        <f>A480</f>
        <v>0</v>
      </c>
      <c r="I96" s="2">
        <f>A576</f>
        <v>0</v>
      </c>
    </row>
    <row r="97" spans="1:1" x14ac:dyDescent="0.2">
      <c r="A97" s="24"/>
    </row>
    <row r="98" spans="1:1" x14ac:dyDescent="0.2">
      <c r="A98" s="24" t="s">
        <v>1</v>
      </c>
    </row>
    <row r="99" spans="1:1" x14ac:dyDescent="0.2">
      <c r="A99" s="24" t="s">
        <v>174</v>
      </c>
    </row>
    <row r="100" spans="1:1" x14ac:dyDescent="0.2">
      <c r="A100" s="24">
        <v>2</v>
      </c>
    </row>
    <row r="101" spans="1:1" x14ac:dyDescent="0.2">
      <c r="A101" s="24"/>
    </row>
    <row r="102" spans="1:1" x14ac:dyDescent="0.2">
      <c r="A102" s="24" t="s">
        <v>175</v>
      </c>
    </row>
    <row r="103" spans="1:1" x14ac:dyDescent="0.2">
      <c r="A103" s="24" t="s">
        <v>174</v>
      </c>
    </row>
    <row r="104" spans="1:1" x14ac:dyDescent="0.2">
      <c r="A104" s="24">
        <v>4</v>
      </c>
    </row>
    <row r="105" spans="1:1" x14ac:dyDescent="0.2">
      <c r="A105" s="24"/>
    </row>
    <row r="106" spans="1:1" x14ac:dyDescent="0.2">
      <c r="A106" s="24" t="s">
        <v>176</v>
      </c>
    </row>
    <row r="107" spans="1:1" x14ac:dyDescent="0.2">
      <c r="A107" s="24" t="s">
        <v>174</v>
      </c>
    </row>
    <row r="108" spans="1:1" x14ac:dyDescent="0.2">
      <c r="A108" s="24">
        <v>1</v>
      </c>
    </row>
    <row r="109" spans="1:1" x14ac:dyDescent="0.2">
      <c r="A109" s="24"/>
    </row>
    <row r="110" spans="1:1" x14ac:dyDescent="0.2">
      <c r="A110" s="24" t="s">
        <v>177</v>
      </c>
    </row>
    <row r="111" spans="1:1" x14ac:dyDescent="0.2">
      <c r="A111" s="24" t="s">
        <v>174</v>
      </c>
    </row>
    <row r="112" spans="1:1" x14ac:dyDescent="0.2">
      <c r="A112" s="24">
        <v>0</v>
      </c>
    </row>
    <row r="113" spans="1:1" x14ac:dyDescent="0.2">
      <c r="A113" s="24"/>
    </row>
    <row r="114" spans="1:1" x14ac:dyDescent="0.2">
      <c r="A114" s="24" t="s">
        <v>178</v>
      </c>
    </row>
    <row r="115" spans="1:1" x14ac:dyDescent="0.2">
      <c r="A115" s="24" t="s">
        <v>174</v>
      </c>
    </row>
    <row r="116" spans="1:1" x14ac:dyDescent="0.2">
      <c r="A116" s="24">
        <v>885</v>
      </c>
    </row>
    <row r="117" spans="1:1" x14ac:dyDescent="0.2">
      <c r="A117" s="24"/>
    </row>
    <row r="118" spans="1:1" x14ac:dyDescent="0.2">
      <c r="A118" s="24" t="s">
        <v>179</v>
      </c>
    </row>
    <row r="119" spans="1:1" x14ac:dyDescent="0.2">
      <c r="A119" s="24" t="s">
        <v>174</v>
      </c>
    </row>
    <row r="120" spans="1:1" x14ac:dyDescent="0.2">
      <c r="A120" s="24">
        <v>376</v>
      </c>
    </row>
    <row r="121" spans="1:1" x14ac:dyDescent="0.2">
      <c r="A121" s="24"/>
    </row>
    <row r="122" spans="1:1" x14ac:dyDescent="0.2">
      <c r="A122" s="24" t="s">
        <v>180</v>
      </c>
    </row>
    <row r="123" spans="1:1" x14ac:dyDescent="0.2">
      <c r="A123" s="24" t="s">
        <v>174</v>
      </c>
    </row>
    <row r="124" spans="1:1" x14ac:dyDescent="0.2">
      <c r="A124" s="24">
        <v>49</v>
      </c>
    </row>
    <row r="125" spans="1:1" x14ac:dyDescent="0.2">
      <c r="A125" s="24"/>
    </row>
    <row r="126" spans="1:1" x14ac:dyDescent="0.2">
      <c r="A126" s="24" t="s">
        <v>181</v>
      </c>
    </row>
    <row r="127" spans="1:1" x14ac:dyDescent="0.2">
      <c r="A127" s="24" t="s">
        <v>174</v>
      </c>
    </row>
    <row r="128" spans="1:1" x14ac:dyDescent="0.2">
      <c r="A128" s="24">
        <v>69</v>
      </c>
    </row>
    <row r="129" spans="1:1" x14ac:dyDescent="0.2">
      <c r="A129" s="24"/>
    </row>
    <row r="130" spans="1:1" x14ac:dyDescent="0.2">
      <c r="A130" s="24" t="s">
        <v>182</v>
      </c>
    </row>
    <row r="131" spans="1:1" x14ac:dyDescent="0.2">
      <c r="A131" s="24" t="s">
        <v>174</v>
      </c>
    </row>
    <row r="132" spans="1:1" x14ac:dyDescent="0.2">
      <c r="A132" s="24">
        <v>164</v>
      </c>
    </row>
    <row r="133" spans="1:1" x14ac:dyDescent="0.2">
      <c r="A133" s="24"/>
    </row>
    <row r="134" spans="1:1" x14ac:dyDescent="0.2">
      <c r="A134" s="24" t="s">
        <v>183</v>
      </c>
    </row>
    <row r="135" spans="1:1" x14ac:dyDescent="0.2">
      <c r="A135" s="24" t="s">
        <v>174</v>
      </c>
    </row>
    <row r="136" spans="1:1" x14ac:dyDescent="0.2">
      <c r="A136" s="24">
        <v>375</v>
      </c>
    </row>
    <row r="137" spans="1:1" x14ac:dyDescent="0.2">
      <c r="A137" s="24"/>
    </row>
    <row r="138" spans="1:1" x14ac:dyDescent="0.2">
      <c r="A138" s="24" t="s">
        <v>184</v>
      </c>
    </row>
    <row r="139" spans="1:1" x14ac:dyDescent="0.2">
      <c r="A139" s="24" t="s">
        <v>174</v>
      </c>
    </row>
    <row r="140" spans="1:1" x14ac:dyDescent="0.2">
      <c r="A140" s="24">
        <v>430</v>
      </c>
    </row>
    <row r="141" spans="1:1" x14ac:dyDescent="0.2">
      <c r="A141" s="24"/>
    </row>
    <row r="142" spans="1:1" x14ac:dyDescent="0.2">
      <c r="A142" s="24" t="s">
        <v>185</v>
      </c>
    </row>
    <row r="143" spans="1:1" x14ac:dyDescent="0.2">
      <c r="A143" s="24" t="s">
        <v>174</v>
      </c>
    </row>
    <row r="144" spans="1:1" x14ac:dyDescent="0.2">
      <c r="A144" s="24">
        <v>353</v>
      </c>
    </row>
    <row r="145" spans="1:1" x14ac:dyDescent="0.2">
      <c r="A145" s="24"/>
    </row>
    <row r="146" spans="1:1" x14ac:dyDescent="0.2">
      <c r="A146" s="24" t="s">
        <v>186</v>
      </c>
    </row>
    <row r="147" spans="1:1" x14ac:dyDescent="0.2">
      <c r="A147" s="24" t="s">
        <v>174</v>
      </c>
    </row>
    <row r="148" spans="1:1" x14ac:dyDescent="0.2">
      <c r="A148" s="24">
        <v>502</v>
      </c>
    </row>
    <row r="149" spans="1:1" x14ac:dyDescent="0.2">
      <c r="A149" s="24"/>
    </row>
    <row r="150" spans="1:1" x14ac:dyDescent="0.2">
      <c r="A150" s="24" t="s">
        <v>187</v>
      </c>
    </row>
    <row r="151" spans="1:1" x14ac:dyDescent="0.2">
      <c r="A151" s="24" t="s">
        <v>174</v>
      </c>
    </row>
    <row r="152" spans="1:1" x14ac:dyDescent="0.2">
      <c r="A152" s="24">
        <v>474</v>
      </c>
    </row>
    <row r="153" spans="1:1" x14ac:dyDescent="0.2">
      <c r="A153" s="24"/>
    </row>
    <row r="154" spans="1:1" x14ac:dyDescent="0.2">
      <c r="A154" s="24" t="s">
        <v>188</v>
      </c>
    </row>
    <row r="155" spans="1:1" x14ac:dyDescent="0.2">
      <c r="A155" s="24" t="s">
        <v>174</v>
      </c>
    </row>
    <row r="156" spans="1:1" x14ac:dyDescent="0.2">
      <c r="A156" s="24">
        <v>543</v>
      </c>
    </row>
    <row r="157" spans="1:1" x14ac:dyDescent="0.2">
      <c r="A157" s="24"/>
    </row>
    <row r="158" spans="1:1" x14ac:dyDescent="0.2">
      <c r="A158" s="24" t="s">
        <v>189</v>
      </c>
    </row>
    <row r="159" spans="1:1" x14ac:dyDescent="0.2">
      <c r="A159" s="24" t="s">
        <v>174</v>
      </c>
    </row>
    <row r="160" spans="1:1" x14ac:dyDescent="0.2">
      <c r="A160" s="24">
        <v>540</v>
      </c>
    </row>
    <row r="161" spans="1:1" x14ac:dyDescent="0.2">
      <c r="A161" s="24"/>
    </row>
    <row r="162" spans="1:1" x14ac:dyDescent="0.2">
      <c r="A162" s="24" t="s">
        <v>190</v>
      </c>
    </row>
    <row r="163" spans="1:1" x14ac:dyDescent="0.2">
      <c r="A163" s="24" t="s">
        <v>174</v>
      </c>
    </row>
    <row r="164" spans="1:1" x14ac:dyDescent="0.2">
      <c r="A164" s="24">
        <v>420</v>
      </c>
    </row>
    <row r="165" spans="1:1" x14ac:dyDescent="0.2">
      <c r="A165" s="24"/>
    </row>
    <row r="166" spans="1:1" x14ac:dyDescent="0.2">
      <c r="A166" s="24" t="s">
        <v>191</v>
      </c>
    </row>
    <row r="167" spans="1:1" x14ac:dyDescent="0.2">
      <c r="A167" s="24" t="s">
        <v>174</v>
      </c>
    </row>
    <row r="168" spans="1:1" x14ac:dyDescent="0.2">
      <c r="A168" s="24">
        <v>415</v>
      </c>
    </row>
    <row r="169" spans="1:1" x14ac:dyDescent="0.2">
      <c r="A169" s="24"/>
    </row>
    <row r="170" spans="1:1" x14ac:dyDescent="0.2">
      <c r="A170" s="24" t="s">
        <v>192</v>
      </c>
    </row>
    <row r="171" spans="1:1" x14ac:dyDescent="0.2">
      <c r="A171" s="24" t="s">
        <v>174</v>
      </c>
    </row>
    <row r="172" spans="1:1" x14ac:dyDescent="0.2">
      <c r="A172" s="24">
        <v>201</v>
      </c>
    </row>
    <row r="173" spans="1:1" x14ac:dyDescent="0.2">
      <c r="A173" s="24"/>
    </row>
    <row r="174" spans="1:1" x14ac:dyDescent="0.2">
      <c r="A174" s="24" t="s">
        <v>193</v>
      </c>
    </row>
    <row r="175" spans="1:1" x14ac:dyDescent="0.2">
      <c r="A175" s="24" t="s">
        <v>174</v>
      </c>
    </row>
    <row r="176" spans="1:1" x14ac:dyDescent="0.2">
      <c r="A176" s="24">
        <v>76</v>
      </c>
    </row>
    <row r="177" spans="1:1" x14ac:dyDescent="0.2">
      <c r="A177" s="24"/>
    </row>
    <row r="178" spans="1:1" x14ac:dyDescent="0.2">
      <c r="A178" s="24" t="s">
        <v>194</v>
      </c>
    </row>
    <row r="179" spans="1:1" x14ac:dyDescent="0.2">
      <c r="A179" s="24" t="s">
        <v>174</v>
      </c>
    </row>
    <row r="180" spans="1:1" x14ac:dyDescent="0.2">
      <c r="A180" s="24">
        <v>146</v>
      </c>
    </row>
    <row r="181" spans="1:1" x14ac:dyDescent="0.2">
      <c r="A181" s="24"/>
    </row>
    <row r="182" spans="1:1" x14ac:dyDescent="0.2">
      <c r="A182" s="24" t="s">
        <v>195</v>
      </c>
    </row>
    <row r="183" spans="1:1" x14ac:dyDescent="0.2">
      <c r="A183" s="24" t="s">
        <v>174</v>
      </c>
    </row>
    <row r="184" spans="1:1" x14ac:dyDescent="0.2">
      <c r="A184" s="24">
        <v>17</v>
      </c>
    </row>
    <row r="185" spans="1:1" x14ac:dyDescent="0.2">
      <c r="A185" s="24"/>
    </row>
    <row r="186" spans="1:1" x14ac:dyDescent="0.2">
      <c r="A186" s="24" t="s">
        <v>196</v>
      </c>
    </row>
    <row r="187" spans="1:1" x14ac:dyDescent="0.2">
      <c r="A187" s="24" t="s">
        <v>174</v>
      </c>
    </row>
    <row r="188" spans="1:1" x14ac:dyDescent="0.2">
      <c r="A188" s="24">
        <v>26</v>
      </c>
    </row>
    <row r="189" spans="1:1" x14ac:dyDescent="0.2">
      <c r="A189" s="24"/>
    </row>
    <row r="190" spans="1:1" x14ac:dyDescent="0.2">
      <c r="A190" s="24" t="s">
        <v>197</v>
      </c>
    </row>
    <row r="191" spans="1:1" x14ac:dyDescent="0.2">
      <c r="A191" s="24" t="s">
        <v>174</v>
      </c>
    </row>
    <row r="192" spans="1:1" x14ac:dyDescent="0.2">
      <c r="A192" s="24">
        <v>3</v>
      </c>
    </row>
    <row r="193" spans="1:1" x14ac:dyDescent="0.2">
      <c r="A193" s="24"/>
    </row>
    <row r="194" spans="1:1" x14ac:dyDescent="0.2">
      <c r="A194" s="24" t="s">
        <v>2</v>
      </c>
    </row>
    <row r="195" spans="1:1" x14ac:dyDescent="0.2">
      <c r="A195" s="24" t="s">
        <v>198</v>
      </c>
    </row>
    <row r="196" spans="1:1" x14ac:dyDescent="0.2">
      <c r="A196" s="24">
        <v>0</v>
      </c>
    </row>
    <row r="197" spans="1:1" x14ac:dyDescent="0.2">
      <c r="A197" s="24"/>
    </row>
    <row r="198" spans="1:1" x14ac:dyDescent="0.2">
      <c r="A198" s="24" t="s">
        <v>199</v>
      </c>
    </row>
    <row r="199" spans="1:1" x14ac:dyDescent="0.2">
      <c r="A199" s="24" t="s">
        <v>198</v>
      </c>
    </row>
    <row r="200" spans="1:1" x14ac:dyDescent="0.2">
      <c r="A200" s="24">
        <v>1</v>
      </c>
    </row>
    <row r="201" spans="1:1" x14ac:dyDescent="0.2">
      <c r="A201" s="24"/>
    </row>
    <row r="202" spans="1:1" x14ac:dyDescent="0.2">
      <c r="A202" s="24" t="s">
        <v>200</v>
      </c>
    </row>
    <row r="203" spans="1:1" x14ac:dyDescent="0.2">
      <c r="A203" s="24" t="s">
        <v>198</v>
      </c>
    </row>
    <row r="204" spans="1:1" x14ac:dyDescent="0.2">
      <c r="A204" s="24">
        <v>0</v>
      </c>
    </row>
    <row r="205" spans="1:1" x14ac:dyDescent="0.2">
      <c r="A205" s="24"/>
    </row>
    <row r="206" spans="1:1" x14ac:dyDescent="0.2">
      <c r="A206" s="24" t="s">
        <v>201</v>
      </c>
    </row>
    <row r="207" spans="1:1" x14ac:dyDescent="0.2">
      <c r="A207" s="24" t="s">
        <v>198</v>
      </c>
    </row>
    <row r="208" spans="1:1" x14ac:dyDescent="0.2">
      <c r="A208" s="24">
        <v>0</v>
      </c>
    </row>
    <row r="209" spans="1:1" x14ac:dyDescent="0.2">
      <c r="A209" s="24"/>
    </row>
    <row r="210" spans="1:1" x14ac:dyDescent="0.2">
      <c r="A210" s="24" t="s">
        <v>202</v>
      </c>
    </row>
    <row r="211" spans="1:1" x14ac:dyDescent="0.2">
      <c r="A211" s="24" t="s">
        <v>198</v>
      </c>
    </row>
    <row r="212" spans="1:1" x14ac:dyDescent="0.2">
      <c r="A212" s="24">
        <v>0</v>
      </c>
    </row>
    <row r="213" spans="1:1" x14ac:dyDescent="0.2">
      <c r="A213" s="24"/>
    </row>
    <row r="214" spans="1:1" x14ac:dyDescent="0.2">
      <c r="A214" s="24" t="s">
        <v>203</v>
      </c>
    </row>
    <row r="215" spans="1:1" x14ac:dyDescent="0.2">
      <c r="A215" s="24" t="s">
        <v>198</v>
      </c>
    </row>
    <row r="216" spans="1:1" x14ac:dyDescent="0.2">
      <c r="A216" s="24">
        <v>0</v>
      </c>
    </row>
    <row r="217" spans="1:1" x14ac:dyDescent="0.2">
      <c r="A217" s="24"/>
    </row>
    <row r="218" spans="1:1" x14ac:dyDescent="0.2">
      <c r="A218" s="24" t="s">
        <v>204</v>
      </c>
    </row>
    <row r="219" spans="1:1" x14ac:dyDescent="0.2">
      <c r="A219" s="24" t="s">
        <v>198</v>
      </c>
    </row>
    <row r="220" spans="1:1" x14ac:dyDescent="0.2">
      <c r="A220" s="24">
        <v>4</v>
      </c>
    </row>
    <row r="221" spans="1:1" x14ac:dyDescent="0.2">
      <c r="A221" s="24"/>
    </row>
    <row r="222" spans="1:1" x14ac:dyDescent="0.2">
      <c r="A222" s="24" t="s">
        <v>205</v>
      </c>
    </row>
    <row r="223" spans="1:1" x14ac:dyDescent="0.2">
      <c r="A223" s="24" t="s">
        <v>198</v>
      </c>
    </row>
    <row r="224" spans="1:1" x14ac:dyDescent="0.2">
      <c r="A224" s="24">
        <v>4</v>
      </c>
    </row>
    <row r="225" spans="1:1" x14ac:dyDescent="0.2">
      <c r="A225" s="24"/>
    </row>
    <row r="226" spans="1:1" x14ac:dyDescent="0.2">
      <c r="A226" s="24" t="s">
        <v>206</v>
      </c>
    </row>
    <row r="227" spans="1:1" x14ac:dyDescent="0.2">
      <c r="A227" s="24" t="s">
        <v>198</v>
      </c>
    </row>
    <row r="228" spans="1:1" x14ac:dyDescent="0.2">
      <c r="A228" s="24">
        <v>55</v>
      </c>
    </row>
    <row r="229" spans="1:1" x14ac:dyDescent="0.2">
      <c r="A229" s="24"/>
    </row>
    <row r="230" spans="1:1" x14ac:dyDescent="0.2">
      <c r="A230" s="24" t="s">
        <v>207</v>
      </c>
    </row>
    <row r="231" spans="1:1" x14ac:dyDescent="0.2">
      <c r="A231" s="24" t="s">
        <v>198</v>
      </c>
    </row>
    <row r="232" spans="1:1" x14ac:dyDescent="0.2">
      <c r="A232" s="24">
        <v>43</v>
      </c>
    </row>
    <row r="233" spans="1:1" x14ac:dyDescent="0.2">
      <c r="A233" s="24"/>
    </row>
    <row r="234" spans="1:1" x14ac:dyDescent="0.2">
      <c r="A234" s="24" t="s">
        <v>208</v>
      </c>
    </row>
    <row r="235" spans="1:1" x14ac:dyDescent="0.2">
      <c r="A235" s="24" t="s">
        <v>198</v>
      </c>
    </row>
    <row r="236" spans="1:1" x14ac:dyDescent="0.2">
      <c r="A236" s="24">
        <v>27</v>
      </c>
    </row>
    <row r="237" spans="1:1" x14ac:dyDescent="0.2">
      <c r="A237" s="24"/>
    </row>
    <row r="238" spans="1:1" x14ac:dyDescent="0.2">
      <c r="A238" s="24" t="s">
        <v>209</v>
      </c>
    </row>
    <row r="239" spans="1:1" x14ac:dyDescent="0.2">
      <c r="A239" s="24" t="s">
        <v>198</v>
      </c>
    </row>
    <row r="240" spans="1:1" x14ac:dyDescent="0.2">
      <c r="A240" s="24">
        <v>22</v>
      </c>
    </row>
    <row r="241" spans="1:1" x14ac:dyDescent="0.2">
      <c r="A241" s="24"/>
    </row>
    <row r="242" spans="1:1" x14ac:dyDescent="0.2">
      <c r="A242" s="24" t="s">
        <v>210</v>
      </c>
    </row>
    <row r="243" spans="1:1" x14ac:dyDescent="0.2">
      <c r="A243" s="24" t="s">
        <v>198</v>
      </c>
    </row>
    <row r="244" spans="1:1" x14ac:dyDescent="0.2">
      <c r="A244" s="24">
        <v>27</v>
      </c>
    </row>
    <row r="245" spans="1:1" x14ac:dyDescent="0.2">
      <c r="A245" s="24"/>
    </row>
    <row r="246" spans="1:1" x14ac:dyDescent="0.2">
      <c r="A246" s="24" t="s">
        <v>211</v>
      </c>
    </row>
    <row r="247" spans="1:1" x14ac:dyDescent="0.2">
      <c r="A247" s="24" t="s">
        <v>198</v>
      </c>
    </row>
    <row r="248" spans="1:1" x14ac:dyDescent="0.2">
      <c r="A248" s="24">
        <v>14</v>
      </c>
    </row>
    <row r="249" spans="1:1" x14ac:dyDescent="0.2">
      <c r="A249" s="24"/>
    </row>
    <row r="250" spans="1:1" x14ac:dyDescent="0.2">
      <c r="A250" s="24" t="s">
        <v>212</v>
      </c>
    </row>
    <row r="251" spans="1:1" x14ac:dyDescent="0.2">
      <c r="A251" s="24" t="s">
        <v>198</v>
      </c>
    </row>
    <row r="252" spans="1:1" x14ac:dyDescent="0.2">
      <c r="A252" s="24">
        <v>28</v>
      </c>
    </row>
    <row r="253" spans="1:1" x14ac:dyDescent="0.2">
      <c r="A253" s="24"/>
    </row>
    <row r="254" spans="1:1" x14ac:dyDescent="0.2">
      <c r="A254" s="24" t="s">
        <v>213</v>
      </c>
    </row>
    <row r="255" spans="1:1" x14ac:dyDescent="0.2">
      <c r="A255" s="24" t="s">
        <v>198</v>
      </c>
    </row>
    <row r="256" spans="1:1" x14ac:dyDescent="0.2">
      <c r="A256" s="24">
        <v>27</v>
      </c>
    </row>
    <row r="257" spans="1:1" x14ac:dyDescent="0.2">
      <c r="A257" s="24"/>
    </row>
    <row r="258" spans="1:1" x14ac:dyDescent="0.2">
      <c r="A258" s="24" t="s">
        <v>214</v>
      </c>
    </row>
    <row r="259" spans="1:1" x14ac:dyDescent="0.2">
      <c r="A259" s="24" t="s">
        <v>198</v>
      </c>
    </row>
    <row r="260" spans="1:1" x14ac:dyDescent="0.2">
      <c r="A260" s="24">
        <v>114</v>
      </c>
    </row>
    <row r="261" spans="1:1" x14ac:dyDescent="0.2">
      <c r="A261" s="24"/>
    </row>
    <row r="262" spans="1:1" x14ac:dyDescent="0.2">
      <c r="A262" s="24" t="s">
        <v>215</v>
      </c>
    </row>
    <row r="263" spans="1:1" x14ac:dyDescent="0.2">
      <c r="A263" s="24" t="s">
        <v>198</v>
      </c>
    </row>
    <row r="264" spans="1:1" x14ac:dyDescent="0.2">
      <c r="A264" s="24">
        <v>376</v>
      </c>
    </row>
    <row r="265" spans="1:1" x14ac:dyDescent="0.2">
      <c r="A265" s="24"/>
    </row>
    <row r="266" spans="1:1" x14ac:dyDescent="0.2">
      <c r="A266" s="24" t="s">
        <v>216</v>
      </c>
    </row>
    <row r="267" spans="1:1" x14ac:dyDescent="0.2">
      <c r="A267" s="24" t="s">
        <v>198</v>
      </c>
    </row>
    <row r="268" spans="1:1" x14ac:dyDescent="0.2">
      <c r="A268" s="24">
        <v>192</v>
      </c>
    </row>
    <row r="269" spans="1:1" x14ac:dyDescent="0.2">
      <c r="A269" s="24"/>
    </row>
    <row r="270" spans="1:1" x14ac:dyDescent="0.2">
      <c r="A270" s="24" t="s">
        <v>217</v>
      </c>
    </row>
    <row r="271" spans="1:1" x14ac:dyDescent="0.2">
      <c r="A271" s="24" t="s">
        <v>198</v>
      </c>
    </row>
    <row r="272" spans="1:1" x14ac:dyDescent="0.2">
      <c r="A272" s="24">
        <v>112</v>
      </c>
    </row>
    <row r="273" spans="1:1" x14ac:dyDescent="0.2">
      <c r="A273" s="24"/>
    </row>
    <row r="274" spans="1:1" x14ac:dyDescent="0.2">
      <c r="A274" s="24" t="s">
        <v>218</v>
      </c>
    </row>
    <row r="275" spans="1:1" x14ac:dyDescent="0.2">
      <c r="A275" s="24" t="s">
        <v>198</v>
      </c>
    </row>
    <row r="276" spans="1:1" x14ac:dyDescent="0.2">
      <c r="A276" s="24">
        <v>38</v>
      </c>
    </row>
    <row r="277" spans="1:1" x14ac:dyDescent="0.2">
      <c r="A277" s="24"/>
    </row>
    <row r="278" spans="1:1" x14ac:dyDescent="0.2">
      <c r="A278" s="24" t="s">
        <v>219</v>
      </c>
    </row>
    <row r="279" spans="1:1" x14ac:dyDescent="0.2">
      <c r="A279" s="24" t="s">
        <v>198</v>
      </c>
    </row>
    <row r="280" spans="1:1" x14ac:dyDescent="0.2">
      <c r="A280" s="24">
        <v>1</v>
      </c>
    </row>
    <row r="281" spans="1:1" x14ac:dyDescent="0.2">
      <c r="A281" s="24"/>
    </row>
    <row r="282" spans="1:1" x14ac:dyDescent="0.2">
      <c r="A282" s="24" t="s">
        <v>220</v>
      </c>
    </row>
    <row r="283" spans="1:1" x14ac:dyDescent="0.2">
      <c r="A283" s="24" t="s">
        <v>198</v>
      </c>
    </row>
    <row r="284" spans="1:1" x14ac:dyDescent="0.2">
      <c r="A284" s="24">
        <v>3</v>
      </c>
    </row>
    <row r="285" spans="1:1" x14ac:dyDescent="0.2">
      <c r="A285" s="24"/>
    </row>
    <row r="286" spans="1:1" x14ac:dyDescent="0.2">
      <c r="A286" s="24" t="s">
        <v>221</v>
      </c>
    </row>
    <row r="287" spans="1:1" x14ac:dyDescent="0.2">
      <c r="A287" s="24" t="s">
        <v>198</v>
      </c>
    </row>
    <row r="288" spans="1:1" x14ac:dyDescent="0.2">
      <c r="A288" s="24">
        <v>0</v>
      </c>
    </row>
    <row r="289" spans="1:1" x14ac:dyDescent="0.2">
      <c r="A289" s="24"/>
    </row>
    <row r="290" spans="1:1" x14ac:dyDescent="0.2">
      <c r="A290" s="24" t="s">
        <v>3</v>
      </c>
    </row>
    <row r="291" spans="1:1" x14ac:dyDescent="0.2">
      <c r="A291" s="24" t="s">
        <v>222</v>
      </c>
    </row>
    <row r="292" spans="1:1" x14ac:dyDescent="0.2">
      <c r="A292" s="24">
        <v>0</v>
      </c>
    </row>
    <row r="293" spans="1:1" x14ac:dyDescent="0.2">
      <c r="A293" s="24"/>
    </row>
    <row r="294" spans="1:1" x14ac:dyDescent="0.2">
      <c r="A294" s="24" t="s">
        <v>223</v>
      </c>
    </row>
    <row r="295" spans="1:1" x14ac:dyDescent="0.2">
      <c r="A295" s="24" t="s">
        <v>222</v>
      </c>
    </row>
    <row r="296" spans="1:1" x14ac:dyDescent="0.2">
      <c r="A296" s="24">
        <v>0</v>
      </c>
    </row>
    <row r="297" spans="1:1" x14ac:dyDescent="0.2">
      <c r="A297" s="24"/>
    </row>
    <row r="298" spans="1:1" x14ac:dyDescent="0.2">
      <c r="A298" s="24" t="s">
        <v>224</v>
      </c>
    </row>
    <row r="299" spans="1:1" x14ac:dyDescent="0.2">
      <c r="A299" s="24" t="s">
        <v>222</v>
      </c>
    </row>
    <row r="300" spans="1:1" x14ac:dyDescent="0.2">
      <c r="A300" s="24">
        <v>0</v>
      </c>
    </row>
    <row r="301" spans="1:1" x14ac:dyDescent="0.2">
      <c r="A301" s="24"/>
    </row>
    <row r="302" spans="1:1" x14ac:dyDescent="0.2">
      <c r="A302" s="24" t="s">
        <v>225</v>
      </c>
    </row>
    <row r="303" spans="1:1" x14ac:dyDescent="0.2">
      <c r="A303" s="24" t="s">
        <v>222</v>
      </c>
    </row>
    <row r="304" spans="1:1" x14ac:dyDescent="0.2">
      <c r="A304" s="24">
        <v>0</v>
      </c>
    </row>
    <row r="305" spans="1:1" x14ac:dyDescent="0.2">
      <c r="A305" s="24"/>
    </row>
    <row r="306" spans="1:1" x14ac:dyDescent="0.2">
      <c r="A306" s="24" t="s">
        <v>226</v>
      </c>
    </row>
    <row r="307" spans="1:1" x14ac:dyDescent="0.2">
      <c r="A307" s="24" t="s">
        <v>222</v>
      </c>
    </row>
    <row r="308" spans="1:1" x14ac:dyDescent="0.2">
      <c r="A308" s="24">
        <v>0</v>
      </c>
    </row>
    <row r="309" spans="1:1" x14ac:dyDescent="0.2">
      <c r="A309" s="24"/>
    </row>
    <row r="310" spans="1:1" x14ac:dyDescent="0.2">
      <c r="A310" s="24" t="s">
        <v>227</v>
      </c>
    </row>
    <row r="311" spans="1:1" x14ac:dyDescent="0.2">
      <c r="A311" s="24" t="s">
        <v>222</v>
      </c>
    </row>
    <row r="312" spans="1:1" x14ac:dyDescent="0.2">
      <c r="A312" s="24">
        <v>0</v>
      </c>
    </row>
    <row r="313" spans="1:1" x14ac:dyDescent="0.2">
      <c r="A313" s="24"/>
    </row>
    <row r="314" spans="1:1" x14ac:dyDescent="0.2">
      <c r="A314" s="24" t="s">
        <v>228</v>
      </c>
    </row>
    <row r="315" spans="1:1" x14ac:dyDescent="0.2">
      <c r="A315" s="24" t="s">
        <v>222</v>
      </c>
    </row>
    <row r="316" spans="1:1" x14ac:dyDescent="0.2">
      <c r="A316" s="24">
        <v>0</v>
      </c>
    </row>
    <row r="317" spans="1:1" x14ac:dyDescent="0.2">
      <c r="A317" s="24"/>
    </row>
    <row r="318" spans="1:1" x14ac:dyDescent="0.2">
      <c r="A318" s="24" t="s">
        <v>229</v>
      </c>
    </row>
    <row r="319" spans="1:1" x14ac:dyDescent="0.2">
      <c r="A319" s="24" t="s">
        <v>222</v>
      </c>
    </row>
    <row r="320" spans="1:1" x14ac:dyDescent="0.2">
      <c r="A320" s="24">
        <v>0</v>
      </c>
    </row>
    <row r="321" spans="1:1" x14ac:dyDescent="0.2">
      <c r="A321" s="24"/>
    </row>
    <row r="322" spans="1:1" x14ac:dyDescent="0.2">
      <c r="A322" s="24" t="s">
        <v>230</v>
      </c>
    </row>
    <row r="323" spans="1:1" x14ac:dyDescent="0.2">
      <c r="A323" s="24" t="s">
        <v>222</v>
      </c>
    </row>
    <row r="324" spans="1:1" x14ac:dyDescent="0.2">
      <c r="A324" s="24">
        <v>0</v>
      </c>
    </row>
    <row r="325" spans="1:1" x14ac:dyDescent="0.2">
      <c r="A325" s="24"/>
    </row>
    <row r="326" spans="1:1" x14ac:dyDescent="0.2">
      <c r="A326" s="24" t="s">
        <v>231</v>
      </c>
    </row>
    <row r="327" spans="1:1" x14ac:dyDescent="0.2">
      <c r="A327" s="24" t="s">
        <v>222</v>
      </c>
    </row>
    <row r="328" spans="1:1" x14ac:dyDescent="0.2">
      <c r="A328" s="24">
        <v>0</v>
      </c>
    </row>
    <row r="329" spans="1:1" x14ac:dyDescent="0.2">
      <c r="A329" s="24"/>
    </row>
    <row r="330" spans="1:1" x14ac:dyDescent="0.2">
      <c r="A330" s="24" t="s">
        <v>232</v>
      </c>
    </row>
    <row r="331" spans="1:1" x14ac:dyDescent="0.2">
      <c r="A331" s="24" t="s">
        <v>222</v>
      </c>
    </row>
    <row r="332" spans="1:1" x14ac:dyDescent="0.2">
      <c r="A332" s="24">
        <v>0</v>
      </c>
    </row>
    <row r="333" spans="1:1" x14ac:dyDescent="0.2">
      <c r="A333" s="24"/>
    </row>
    <row r="334" spans="1:1" x14ac:dyDescent="0.2">
      <c r="A334" s="24" t="s">
        <v>233</v>
      </c>
    </row>
    <row r="335" spans="1:1" x14ac:dyDescent="0.2">
      <c r="A335" s="24" t="s">
        <v>222</v>
      </c>
    </row>
    <row r="336" spans="1:1" x14ac:dyDescent="0.2">
      <c r="A336" s="24">
        <v>0</v>
      </c>
    </row>
    <row r="337" spans="1:1" x14ac:dyDescent="0.2">
      <c r="A337" s="24"/>
    </row>
    <row r="338" spans="1:1" x14ac:dyDescent="0.2">
      <c r="A338" s="24" t="s">
        <v>234</v>
      </c>
    </row>
    <row r="339" spans="1:1" x14ac:dyDescent="0.2">
      <c r="A339" s="24" t="s">
        <v>222</v>
      </c>
    </row>
    <row r="340" spans="1:1" x14ac:dyDescent="0.2">
      <c r="A340" s="24">
        <v>0</v>
      </c>
    </row>
    <row r="341" spans="1:1" x14ac:dyDescent="0.2">
      <c r="A341" s="24"/>
    </row>
    <row r="342" spans="1:1" x14ac:dyDescent="0.2">
      <c r="A342" s="24" t="s">
        <v>235</v>
      </c>
    </row>
    <row r="343" spans="1:1" x14ac:dyDescent="0.2">
      <c r="A343" s="24" t="s">
        <v>222</v>
      </c>
    </row>
    <row r="344" spans="1:1" x14ac:dyDescent="0.2">
      <c r="A344" s="24">
        <v>0</v>
      </c>
    </row>
    <row r="345" spans="1:1" x14ac:dyDescent="0.2">
      <c r="A345" s="24"/>
    </row>
    <row r="346" spans="1:1" x14ac:dyDescent="0.2">
      <c r="A346" s="24" t="s">
        <v>236</v>
      </c>
    </row>
    <row r="347" spans="1:1" x14ac:dyDescent="0.2">
      <c r="A347" s="24" t="s">
        <v>222</v>
      </c>
    </row>
    <row r="348" spans="1:1" x14ac:dyDescent="0.2">
      <c r="A348" s="24">
        <v>0</v>
      </c>
    </row>
    <row r="349" spans="1:1" x14ac:dyDescent="0.2">
      <c r="A349" s="24"/>
    </row>
    <row r="350" spans="1:1" x14ac:dyDescent="0.2">
      <c r="A350" s="24" t="s">
        <v>237</v>
      </c>
    </row>
    <row r="351" spans="1:1" x14ac:dyDescent="0.2">
      <c r="A351" s="24" t="s">
        <v>222</v>
      </c>
    </row>
    <row r="352" spans="1:1" x14ac:dyDescent="0.2">
      <c r="A352" s="24">
        <v>0</v>
      </c>
    </row>
    <row r="353" spans="1:1" x14ac:dyDescent="0.2">
      <c r="A353" s="24"/>
    </row>
    <row r="354" spans="1:1" x14ac:dyDescent="0.2">
      <c r="A354" s="24" t="s">
        <v>238</v>
      </c>
    </row>
    <row r="355" spans="1:1" x14ac:dyDescent="0.2">
      <c r="A355" s="24" t="s">
        <v>222</v>
      </c>
    </row>
    <row r="356" spans="1:1" x14ac:dyDescent="0.2">
      <c r="A356" s="24">
        <v>0</v>
      </c>
    </row>
    <row r="357" spans="1:1" x14ac:dyDescent="0.2">
      <c r="A357" s="24"/>
    </row>
    <row r="358" spans="1:1" x14ac:dyDescent="0.2">
      <c r="A358" s="24" t="s">
        <v>239</v>
      </c>
    </row>
    <row r="359" spans="1:1" x14ac:dyDescent="0.2">
      <c r="A359" s="24" t="s">
        <v>222</v>
      </c>
    </row>
    <row r="360" spans="1:1" x14ac:dyDescent="0.2">
      <c r="A360" s="24">
        <v>0</v>
      </c>
    </row>
    <row r="361" spans="1:1" x14ac:dyDescent="0.2">
      <c r="A361" s="24"/>
    </row>
    <row r="362" spans="1:1" x14ac:dyDescent="0.2">
      <c r="A362" s="24" t="s">
        <v>240</v>
      </c>
    </row>
    <row r="363" spans="1:1" x14ac:dyDescent="0.2">
      <c r="A363" s="24" t="s">
        <v>222</v>
      </c>
    </row>
    <row r="364" spans="1:1" x14ac:dyDescent="0.2">
      <c r="A364" s="24">
        <v>0</v>
      </c>
    </row>
    <row r="365" spans="1:1" x14ac:dyDescent="0.2">
      <c r="A365" s="24"/>
    </row>
    <row r="366" spans="1:1" x14ac:dyDescent="0.2">
      <c r="A366" s="24" t="s">
        <v>241</v>
      </c>
    </row>
    <row r="367" spans="1:1" x14ac:dyDescent="0.2">
      <c r="A367" s="24" t="s">
        <v>222</v>
      </c>
    </row>
    <row r="368" spans="1:1" x14ac:dyDescent="0.2">
      <c r="A368" s="24">
        <v>0</v>
      </c>
    </row>
    <row r="369" spans="1:1" x14ac:dyDescent="0.2">
      <c r="A369" s="24"/>
    </row>
    <row r="370" spans="1:1" x14ac:dyDescent="0.2">
      <c r="A370" s="24" t="s">
        <v>242</v>
      </c>
    </row>
    <row r="371" spans="1:1" x14ac:dyDescent="0.2">
      <c r="A371" s="24" t="s">
        <v>222</v>
      </c>
    </row>
    <row r="372" spans="1:1" x14ac:dyDescent="0.2">
      <c r="A372" s="24">
        <v>0</v>
      </c>
    </row>
    <row r="373" spans="1:1" x14ac:dyDescent="0.2">
      <c r="A373" s="24"/>
    </row>
    <row r="374" spans="1:1" x14ac:dyDescent="0.2">
      <c r="A374" s="24" t="s">
        <v>243</v>
      </c>
    </row>
    <row r="375" spans="1:1" x14ac:dyDescent="0.2">
      <c r="A375" s="24" t="s">
        <v>222</v>
      </c>
    </row>
    <row r="376" spans="1:1" x14ac:dyDescent="0.2">
      <c r="A376" s="24">
        <v>0</v>
      </c>
    </row>
    <row r="377" spans="1:1" x14ac:dyDescent="0.2">
      <c r="A377" s="24"/>
    </row>
    <row r="378" spans="1:1" x14ac:dyDescent="0.2">
      <c r="A378" s="24" t="s">
        <v>244</v>
      </c>
    </row>
    <row r="379" spans="1:1" x14ac:dyDescent="0.2">
      <c r="A379" s="24" t="s">
        <v>222</v>
      </c>
    </row>
    <row r="380" spans="1:1" x14ac:dyDescent="0.2">
      <c r="A380" s="24">
        <v>0</v>
      </c>
    </row>
    <row r="381" spans="1:1" x14ac:dyDescent="0.2">
      <c r="A381" s="24"/>
    </row>
    <row r="382" spans="1:1" x14ac:dyDescent="0.2">
      <c r="A382" s="24" t="s">
        <v>245</v>
      </c>
    </row>
    <row r="383" spans="1:1" x14ac:dyDescent="0.2">
      <c r="A383" s="24" t="s">
        <v>222</v>
      </c>
    </row>
    <row r="384" spans="1:1" x14ac:dyDescent="0.2">
      <c r="A384" s="24">
        <v>0</v>
      </c>
    </row>
    <row r="385" spans="1:1" x14ac:dyDescent="0.2">
      <c r="A385" s="24"/>
    </row>
    <row r="386" spans="1:1" x14ac:dyDescent="0.2">
      <c r="A386" s="24" t="s">
        <v>4</v>
      </c>
    </row>
    <row r="387" spans="1:1" x14ac:dyDescent="0.2">
      <c r="A387" s="24" t="s">
        <v>222</v>
      </c>
    </row>
    <row r="388" spans="1:1" x14ac:dyDescent="0.2">
      <c r="A388" s="24">
        <v>33</v>
      </c>
    </row>
    <row r="389" spans="1:1" x14ac:dyDescent="0.2">
      <c r="A389" s="24"/>
    </row>
    <row r="390" spans="1:1" x14ac:dyDescent="0.2">
      <c r="A390" s="24" t="s">
        <v>246</v>
      </c>
    </row>
    <row r="391" spans="1:1" x14ac:dyDescent="0.2">
      <c r="A391" s="24" t="s">
        <v>222</v>
      </c>
    </row>
    <row r="392" spans="1:1" x14ac:dyDescent="0.2">
      <c r="A392" s="24">
        <v>0</v>
      </c>
    </row>
    <row r="393" spans="1:1" x14ac:dyDescent="0.2">
      <c r="A393" s="24"/>
    </row>
    <row r="394" spans="1:1" x14ac:dyDescent="0.2">
      <c r="A394" s="24" t="s">
        <v>247</v>
      </c>
    </row>
    <row r="395" spans="1:1" x14ac:dyDescent="0.2">
      <c r="A395" s="24" t="s">
        <v>222</v>
      </c>
    </row>
    <row r="396" spans="1:1" x14ac:dyDescent="0.2">
      <c r="A396" s="24">
        <v>0</v>
      </c>
    </row>
    <row r="397" spans="1:1" x14ac:dyDescent="0.2">
      <c r="A397" s="24"/>
    </row>
    <row r="398" spans="1:1" x14ac:dyDescent="0.2">
      <c r="A398" s="24" t="s">
        <v>248</v>
      </c>
    </row>
    <row r="399" spans="1:1" x14ac:dyDescent="0.2">
      <c r="A399" s="24" t="s">
        <v>222</v>
      </c>
    </row>
    <row r="400" spans="1:1" x14ac:dyDescent="0.2">
      <c r="A400" s="24">
        <v>0</v>
      </c>
    </row>
    <row r="401" spans="1:1" x14ac:dyDescent="0.2">
      <c r="A401" s="24"/>
    </row>
    <row r="402" spans="1:1" x14ac:dyDescent="0.2">
      <c r="A402" s="24" t="s">
        <v>249</v>
      </c>
    </row>
    <row r="403" spans="1:1" x14ac:dyDescent="0.2">
      <c r="A403" s="24" t="s">
        <v>222</v>
      </c>
    </row>
    <row r="404" spans="1:1" x14ac:dyDescent="0.2">
      <c r="A404" s="24">
        <v>33</v>
      </c>
    </row>
    <row r="405" spans="1:1" x14ac:dyDescent="0.2">
      <c r="A405" s="24"/>
    </row>
    <row r="406" spans="1:1" x14ac:dyDescent="0.2">
      <c r="A406" s="24" t="s">
        <v>250</v>
      </c>
    </row>
    <row r="407" spans="1:1" x14ac:dyDescent="0.2">
      <c r="A407" s="24" t="s">
        <v>222</v>
      </c>
    </row>
    <row r="408" spans="1:1" x14ac:dyDescent="0.2">
      <c r="A408" s="24">
        <v>0</v>
      </c>
    </row>
    <row r="409" spans="1:1" x14ac:dyDescent="0.2">
      <c r="A409" s="24"/>
    </row>
    <row r="410" spans="1:1" x14ac:dyDescent="0.2">
      <c r="A410" s="24" t="s">
        <v>251</v>
      </c>
    </row>
    <row r="411" spans="1:1" x14ac:dyDescent="0.2">
      <c r="A411" s="24" t="s">
        <v>222</v>
      </c>
    </row>
    <row r="412" spans="1:1" x14ac:dyDescent="0.2">
      <c r="A412" s="24">
        <v>0</v>
      </c>
    </row>
    <row r="413" spans="1:1" x14ac:dyDescent="0.2">
      <c r="A413" s="24"/>
    </row>
    <row r="414" spans="1:1" x14ac:dyDescent="0.2">
      <c r="A414" s="24" t="s">
        <v>252</v>
      </c>
    </row>
    <row r="415" spans="1:1" x14ac:dyDescent="0.2">
      <c r="A415" s="24" t="s">
        <v>222</v>
      </c>
    </row>
    <row r="416" spans="1:1" x14ac:dyDescent="0.2">
      <c r="A416" s="24">
        <v>15</v>
      </c>
    </row>
    <row r="417" spans="1:1" x14ac:dyDescent="0.2">
      <c r="A417" s="24"/>
    </row>
    <row r="418" spans="1:1" x14ac:dyDescent="0.2">
      <c r="A418" s="24" t="s">
        <v>253</v>
      </c>
    </row>
    <row r="419" spans="1:1" x14ac:dyDescent="0.2">
      <c r="A419" s="24" t="s">
        <v>222</v>
      </c>
    </row>
    <row r="420" spans="1:1" x14ac:dyDescent="0.2">
      <c r="A420" s="24">
        <v>0</v>
      </c>
    </row>
    <row r="421" spans="1:1" x14ac:dyDescent="0.2">
      <c r="A421" s="24"/>
    </row>
    <row r="422" spans="1:1" x14ac:dyDescent="0.2">
      <c r="A422" s="24" t="s">
        <v>254</v>
      </c>
    </row>
    <row r="423" spans="1:1" x14ac:dyDescent="0.2">
      <c r="A423" s="24" t="s">
        <v>222</v>
      </c>
    </row>
    <row r="424" spans="1:1" x14ac:dyDescent="0.2">
      <c r="A424" s="24">
        <v>0</v>
      </c>
    </row>
    <row r="425" spans="1:1" x14ac:dyDescent="0.2">
      <c r="A425" s="24"/>
    </row>
    <row r="426" spans="1:1" x14ac:dyDescent="0.2">
      <c r="A426" s="24" t="s">
        <v>255</v>
      </c>
    </row>
    <row r="427" spans="1:1" x14ac:dyDescent="0.2">
      <c r="A427" s="24" t="s">
        <v>222</v>
      </c>
    </row>
    <row r="428" spans="1:1" x14ac:dyDescent="0.2">
      <c r="A428" s="24">
        <v>0</v>
      </c>
    </row>
    <row r="429" spans="1:1" x14ac:dyDescent="0.2">
      <c r="A429" s="24"/>
    </row>
    <row r="430" spans="1:1" x14ac:dyDescent="0.2">
      <c r="A430" s="24" t="s">
        <v>256</v>
      </c>
    </row>
    <row r="431" spans="1:1" x14ac:dyDescent="0.2">
      <c r="A431" s="24" t="s">
        <v>222</v>
      </c>
    </row>
    <row r="432" spans="1:1" x14ac:dyDescent="0.2">
      <c r="A432" s="24">
        <v>14</v>
      </c>
    </row>
    <row r="433" spans="1:1" x14ac:dyDescent="0.2">
      <c r="A433" s="24"/>
    </row>
    <row r="434" spans="1:1" x14ac:dyDescent="0.2">
      <c r="A434" s="24" t="s">
        <v>257</v>
      </c>
    </row>
    <row r="435" spans="1:1" x14ac:dyDescent="0.2">
      <c r="A435" s="24" t="s">
        <v>222</v>
      </c>
    </row>
    <row r="436" spans="1:1" x14ac:dyDescent="0.2">
      <c r="A436" s="24">
        <v>0</v>
      </c>
    </row>
    <row r="437" spans="1:1" x14ac:dyDescent="0.2">
      <c r="A437" s="24"/>
    </row>
    <row r="438" spans="1:1" x14ac:dyDescent="0.2">
      <c r="A438" s="24" t="s">
        <v>258</v>
      </c>
    </row>
    <row r="439" spans="1:1" x14ac:dyDescent="0.2">
      <c r="A439" s="24" t="s">
        <v>222</v>
      </c>
    </row>
    <row r="440" spans="1:1" x14ac:dyDescent="0.2">
      <c r="A440" s="24">
        <v>0</v>
      </c>
    </row>
    <row r="441" spans="1:1" x14ac:dyDescent="0.2">
      <c r="A441" s="24"/>
    </row>
    <row r="442" spans="1:1" x14ac:dyDescent="0.2">
      <c r="A442" s="24" t="s">
        <v>259</v>
      </c>
    </row>
    <row r="443" spans="1:1" x14ac:dyDescent="0.2">
      <c r="A443" s="24" t="s">
        <v>222</v>
      </c>
    </row>
    <row r="444" spans="1:1" x14ac:dyDescent="0.2">
      <c r="A444" s="24">
        <v>13</v>
      </c>
    </row>
    <row r="445" spans="1:1" x14ac:dyDescent="0.2">
      <c r="A445" s="24"/>
    </row>
    <row r="446" spans="1:1" x14ac:dyDescent="0.2">
      <c r="A446" s="24" t="s">
        <v>260</v>
      </c>
    </row>
    <row r="447" spans="1:1" x14ac:dyDescent="0.2">
      <c r="A447" s="24" t="s">
        <v>222</v>
      </c>
    </row>
    <row r="448" spans="1:1" x14ac:dyDescent="0.2">
      <c r="A448" s="24">
        <v>0</v>
      </c>
    </row>
    <row r="449" spans="1:1" x14ac:dyDescent="0.2">
      <c r="A449" s="24"/>
    </row>
    <row r="450" spans="1:1" x14ac:dyDescent="0.2">
      <c r="A450" s="24" t="s">
        <v>261</v>
      </c>
    </row>
    <row r="451" spans="1:1" x14ac:dyDescent="0.2">
      <c r="A451" s="24" t="s">
        <v>222</v>
      </c>
    </row>
    <row r="452" spans="1:1" x14ac:dyDescent="0.2">
      <c r="A452" s="24">
        <v>0</v>
      </c>
    </row>
    <row r="453" spans="1:1" x14ac:dyDescent="0.2">
      <c r="A453" s="24"/>
    </row>
    <row r="454" spans="1:1" x14ac:dyDescent="0.2">
      <c r="A454" s="24" t="s">
        <v>262</v>
      </c>
    </row>
    <row r="455" spans="1:1" x14ac:dyDescent="0.2">
      <c r="A455" s="24" t="s">
        <v>222</v>
      </c>
    </row>
    <row r="456" spans="1:1" x14ac:dyDescent="0.2">
      <c r="A456" s="24">
        <v>1</v>
      </c>
    </row>
    <row r="457" spans="1:1" x14ac:dyDescent="0.2">
      <c r="A457" s="24"/>
    </row>
    <row r="458" spans="1:1" x14ac:dyDescent="0.2">
      <c r="A458" s="24" t="s">
        <v>263</v>
      </c>
    </row>
    <row r="459" spans="1:1" x14ac:dyDescent="0.2">
      <c r="A459" s="24" t="s">
        <v>222</v>
      </c>
    </row>
    <row r="460" spans="1:1" x14ac:dyDescent="0.2">
      <c r="A460" s="24">
        <v>0</v>
      </c>
    </row>
    <row r="461" spans="1:1" x14ac:dyDescent="0.2">
      <c r="A461" s="24"/>
    </row>
    <row r="462" spans="1:1" x14ac:dyDescent="0.2">
      <c r="A462" s="24" t="s">
        <v>264</v>
      </c>
    </row>
    <row r="463" spans="1:1" x14ac:dyDescent="0.2">
      <c r="A463" s="24" t="s">
        <v>222</v>
      </c>
    </row>
    <row r="464" spans="1:1" x14ac:dyDescent="0.2">
      <c r="A464" s="24">
        <v>0</v>
      </c>
    </row>
    <row r="465" spans="1:1" x14ac:dyDescent="0.2">
      <c r="A465" s="24"/>
    </row>
    <row r="466" spans="1:1" x14ac:dyDescent="0.2">
      <c r="A466" s="24" t="s">
        <v>265</v>
      </c>
    </row>
    <row r="467" spans="1:1" x14ac:dyDescent="0.2">
      <c r="A467" s="24" t="s">
        <v>222</v>
      </c>
    </row>
    <row r="468" spans="1:1" x14ac:dyDescent="0.2">
      <c r="A468" s="24">
        <v>0</v>
      </c>
    </row>
    <row r="469" spans="1:1" x14ac:dyDescent="0.2">
      <c r="A469" s="24"/>
    </row>
    <row r="470" spans="1:1" x14ac:dyDescent="0.2">
      <c r="A470" s="24" t="s">
        <v>266</v>
      </c>
    </row>
    <row r="471" spans="1:1" x14ac:dyDescent="0.2">
      <c r="A471" s="24" t="s">
        <v>222</v>
      </c>
    </row>
    <row r="472" spans="1:1" x14ac:dyDescent="0.2">
      <c r="A472" s="24">
        <v>35</v>
      </c>
    </row>
    <row r="473" spans="1:1" x14ac:dyDescent="0.2">
      <c r="A473" s="24"/>
    </row>
    <row r="474" spans="1:1" x14ac:dyDescent="0.2">
      <c r="A474" s="24" t="s">
        <v>267</v>
      </c>
    </row>
    <row r="475" spans="1:1" x14ac:dyDescent="0.2">
      <c r="A475" s="24" t="s">
        <v>222</v>
      </c>
    </row>
    <row r="476" spans="1:1" x14ac:dyDescent="0.2">
      <c r="A476" s="24">
        <v>0</v>
      </c>
    </row>
    <row r="477" spans="1:1" x14ac:dyDescent="0.2">
      <c r="A477" s="24"/>
    </row>
    <row r="478" spans="1:1" x14ac:dyDescent="0.2">
      <c r="A478" s="24" t="s">
        <v>268</v>
      </c>
    </row>
    <row r="479" spans="1:1" x14ac:dyDescent="0.2">
      <c r="A479" s="24" t="s">
        <v>222</v>
      </c>
    </row>
    <row r="480" spans="1:1" x14ac:dyDescent="0.2">
      <c r="A480" s="24">
        <v>0</v>
      </c>
    </row>
    <row r="481" spans="1:1" x14ac:dyDescent="0.2">
      <c r="A481" s="24"/>
    </row>
    <row r="482" spans="1:1" x14ac:dyDescent="0.2">
      <c r="A482" s="24" t="s">
        <v>5</v>
      </c>
    </row>
    <row r="483" spans="1:1" x14ac:dyDescent="0.2">
      <c r="A483" s="24" t="s">
        <v>269</v>
      </c>
    </row>
    <row r="484" spans="1:1" x14ac:dyDescent="0.2">
      <c r="A484" s="24">
        <v>0</v>
      </c>
    </row>
    <row r="485" spans="1:1" x14ac:dyDescent="0.2">
      <c r="A485" s="24"/>
    </row>
    <row r="486" spans="1:1" x14ac:dyDescent="0.2">
      <c r="A486" s="24" t="s">
        <v>270</v>
      </c>
    </row>
    <row r="487" spans="1:1" x14ac:dyDescent="0.2">
      <c r="A487" s="24" t="s">
        <v>269</v>
      </c>
    </row>
    <row r="488" spans="1:1" x14ac:dyDescent="0.2">
      <c r="A488" s="24">
        <v>0</v>
      </c>
    </row>
    <row r="489" spans="1:1" x14ac:dyDescent="0.2">
      <c r="A489" s="24"/>
    </row>
    <row r="490" spans="1:1" x14ac:dyDescent="0.2">
      <c r="A490" s="24" t="s">
        <v>271</v>
      </c>
    </row>
    <row r="491" spans="1:1" x14ac:dyDescent="0.2">
      <c r="A491" s="24" t="s">
        <v>269</v>
      </c>
    </row>
    <row r="492" spans="1:1" x14ac:dyDescent="0.2">
      <c r="A492" s="24">
        <v>0</v>
      </c>
    </row>
    <row r="493" spans="1:1" x14ac:dyDescent="0.2">
      <c r="A493" s="24"/>
    </row>
    <row r="494" spans="1:1" x14ac:dyDescent="0.2">
      <c r="A494" s="24" t="s">
        <v>272</v>
      </c>
    </row>
    <row r="495" spans="1:1" x14ac:dyDescent="0.2">
      <c r="A495" s="24" t="s">
        <v>269</v>
      </c>
    </row>
    <row r="496" spans="1:1" x14ac:dyDescent="0.2">
      <c r="A496" s="24">
        <v>0</v>
      </c>
    </row>
    <row r="497" spans="1:1" x14ac:dyDescent="0.2">
      <c r="A497" s="24"/>
    </row>
    <row r="498" spans="1:1" x14ac:dyDescent="0.2">
      <c r="A498" s="24" t="s">
        <v>273</v>
      </c>
    </row>
    <row r="499" spans="1:1" x14ac:dyDescent="0.2">
      <c r="A499" s="24" t="s">
        <v>269</v>
      </c>
    </row>
    <row r="500" spans="1:1" x14ac:dyDescent="0.2">
      <c r="A500" s="24">
        <v>0</v>
      </c>
    </row>
    <row r="501" spans="1:1" x14ac:dyDescent="0.2">
      <c r="A501" s="24"/>
    </row>
    <row r="502" spans="1:1" x14ac:dyDescent="0.2">
      <c r="A502" s="24" t="s">
        <v>274</v>
      </c>
    </row>
    <row r="503" spans="1:1" x14ac:dyDescent="0.2">
      <c r="A503" s="24" t="s">
        <v>269</v>
      </c>
    </row>
    <row r="504" spans="1:1" x14ac:dyDescent="0.2">
      <c r="A504" s="24">
        <v>0</v>
      </c>
    </row>
    <row r="505" spans="1:1" x14ac:dyDescent="0.2">
      <c r="A505" s="24"/>
    </row>
    <row r="506" spans="1:1" x14ac:dyDescent="0.2">
      <c r="A506" s="24" t="s">
        <v>275</v>
      </c>
    </row>
    <row r="507" spans="1:1" x14ac:dyDescent="0.2">
      <c r="A507" s="24" t="s">
        <v>269</v>
      </c>
    </row>
    <row r="508" spans="1:1" x14ac:dyDescent="0.2">
      <c r="A508" s="24">
        <v>0</v>
      </c>
    </row>
    <row r="509" spans="1:1" x14ac:dyDescent="0.2">
      <c r="A509" s="24"/>
    </row>
    <row r="510" spans="1:1" x14ac:dyDescent="0.2">
      <c r="A510" s="24" t="s">
        <v>276</v>
      </c>
    </row>
    <row r="511" spans="1:1" x14ac:dyDescent="0.2">
      <c r="A511" s="24" t="s">
        <v>269</v>
      </c>
    </row>
    <row r="512" spans="1:1" x14ac:dyDescent="0.2">
      <c r="A512" s="24">
        <v>0</v>
      </c>
    </row>
    <row r="513" spans="1:1" x14ac:dyDescent="0.2">
      <c r="A513" s="24"/>
    </row>
    <row r="514" spans="1:1" x14ac:dyDescent="0.2">
      <c r="A514" s="24" t="s">
        <v>277</v>
      </c>
    </row>
    <row r="515" spans="1:1" x14ac:dyDescent="0.2">
      <c r="A515" s="24" t="s">
        <v>269</v>
      </c>
    </row>
    <row r="516" spans="1:1" x14ac:dyDescent="0.2">
      <c r="A516" s="24">
        <v>0</v>
      </c>
    </row>
    <row r="517" spans="1:1" x14ac:dyDescent="0.2">
      <c r="A517" s="24"/>
    </row>
    <row r="518" spans="1:1" x14ac:dyDescent="0.2">
      <c r="A518" s="24" t="s">
        <v>278</v>
      </c>
    </row>
    <row r="519" spans="1:1" x14ac:dyDescent="0.2">
      <c r="A519" s="24" t="s">
        <v>269</v>
      </c>
    </row>
    <row r="520" spans="1:1" x14ac:dyDescent="0.2">
      <c r="A520" s="24">
        <v>0</v>
      </c>
    </row>
    <row r="521" spans="1:1" x14ac:dyDescent="0.2">
      <c r="A521" s="24"/>
    </row>
    <row r="522" spans="1:1" x14ac:dyDescent="0.2">
      <c r="A522" s="24" t="s">
        <v>279</v>
      </c>
    </row>
    <row r="523" spans="1:1" x14ac:dyDescent="0.2">
      <c r="A523" s="24" t="s">
        <v>269</v>
      </c>
    </row>
    <row r="524" spans="1:1" x14ac:dyDescent="0.2">
      <c r="A524" s="24">
        <v>0</v>
      </c>
    </row>
    <row r="525" spans="1:1" x14ac:dyDescent="0.2">
      <c r="A525" s="24"/>
    </row>
    <row r="526" spans="1:1" x14ac:dyDescent="0.2">
      <c r="A526" s="24" t="s">
        <v>280</v>
      </c>
    </row>
    <row r="527" spans="1:1" x14ac:dyDescent="0.2">
      <c r="A527" s="24" t="s">
        <v>269</v>
      </c>
    </row>
    <row r="528" spans="1:1" x14ac:dyDescent="0.2">
      <c r="A528" s="24">
        <v>0</v>
      </c>
    </row>
    <row r="529" spans="1:1" x14ac:dyDescent="0.2">
      <c r="A529" s="24"/>
    </row>
    <row r="530" spans="1:1" x14ac:dyDescent="0.2">
      <c r="A530" s="24" t="s">
        <v>281</v>
      </c>
    </row>
    <row r="531" spans="1:1" x14ac:dyDescent="0.2">
      <c r="A531" s="24" t="s">
        <v>269</v>
      </c>
    </row>
    <row r="532" spans="1:1" x14ac:dyDescent="0.2">
      <c r="A532" s="24">
        <v>0</v>
      </c>
    </row>
    <row r="533" spans="1:1" x14ac:dyDescent="0.2">
      <c r="A533" s="24"/>
    </row>
    <row r="534" spans="1:1" x14ac:dyDescent="0.2">
      <c r="A534" s="24" t="s">
        <v>282</v>
      </c>
    </row>
    <row r="535" spans="1:1" x14ac:dyDescent="0.2">
      <c r="A535" s="24" t="s">
        <v>269</v>
      </c>
    </row>
    <row r="536" spans="1:1" x14ac:dyDescent="0.2">
      <c r="A536" s="24">
        <v>0</v>
      </c>
    </row>
    <row r="537" spans="1:1" x14ac:dyDescent="0.2">
      <c r="A537" s="24"/>
    </row>
    <row r="538" spans="1:1" x14ac:dyDescent="0.2">
      <c r="A538" s="24" t="s">
        <v>283</v>
      </c>
    </row>
    <row r="539" spans="1:1" x14ac:dyDescent="0.2">
      <c r="A539" s="24" t="s">
        <v>269</v>
      </c>
    </row>
    <row r="540" spans="1:1" x14ac:dyDescent="0.2">
      <c r="A540" s="24">
        <v>0</v>
      </c>
    </row>
    <row r="541" spans="1:1" x14ac:dyDescent="0.2">
      <c r="A541" s="24"/>
    </row>
    <row r="542" spans="1:1" x14ac:dyDescent="0.2">
      <c r="A542" s="24" t="s">
        <v>284</v>
      </c>
    </row>
    <row r="543" spans="1:1" x14ac:dyDescent="0.2">
      <c r="A543" s="24" t="s">
        <v>269</v>
      </c>
    </row>
    <row r="544" spans="1:1" x14ac:dyDescent="0.2">
      <c r="A544" s="24">
        <v>0</v>
      </c>
    </row>
    <row r="545" spans="1:1" x14ac:dyDescent="0.2">
      <c r="A545" s="24"/>
    </row>
    <row r="546" spans="1:1" x14ac:dyDescent="0.2">
      <c r="A546" s="24" t="s">
        <v>285</v>
      </c>
    </row>
    <row r="547" spans="1:1" x14ac:dyDescent="0.2">
      <c r="A547" s="24" t="s">
        <v>269</v>
      </c>
    </row>
    <row r="548" spans="1:1" x14ac:dyDescent="0.2">
      <c r="A548" s="24">
        <v>0</v>
      </c>
    </row>
    <row r="549" spans="1:1" x14ac:dyDescent="0.2">
      <c r="A549" s="24"/>
    </row>
    <row r="550" spans="1:1" x14ac:dyDescent="0.2">
      <c r="A550" s="24" t="s">
        <v>286</v>
      </c>
    </row>
    <row r="551" spans="1:1" x14ac:dyDescent="0.2">
      <c r="A551" s="24" t="s">
        <v>269</v>
      </c>
    </row>
    <row r="552" spans="1:1" x14ac:dyDescent="0.2">
      <c r="A552" s="24">
        <v>0</v>
      </c>
    </row>
    <row r="553" spans="1:1" x14ac:dyDescent="0.2">
      <c r="A553" s="24"/>
    </row>
    <row r="554" spans="1:1" x14ac:dyDescent="0.2">
      <c r="A554" s="24" t="s">
        <v>287</v>
      </c>
    </row>
    <row r="555" spans="1:1" x14ac:dyDescent="0.2">
      <c r="A555" s="24" t="s">
        <v>269</v>
      </c>
    </row>
    <row r="556" spans="1:1" x14ac:dyDescent="0.2">
      <c r="A556" s="24">
        <v>0</v>
      </c>
    </row>
    <row r="557" spans="1:1" x14ac:dyDescent="0.2">
      <c r="A557" s="24"/>
    </row>
    <row r="558" spans="1:1" x14ac:dyDescent="0.2">
      <c r="A558" s="24" t="s">
        <v>288</v>
      </c>
    </row>
    <row r="559" spans="1:1" x14ac:dyDescent="0.2">
      <c r="A559" s="24" t="s">
        <v>269</v>
      </c>
    </row>
    <row r="560" spans="1:1" x14ac:dyDescent="0.2">
      <c r="A560" s="24">
        <v>0</v>
      </c>
    </row>
    <row r="561" spans="1:1" x14ac:dyDescent="0.2">
      <c r="A561" s="24"/>
    </row>
    <row r="562" spans="1:1" x14ac:dyDescent="0.2">
      <c r="A562" s="24" t="s">
        <v>289</v>
      </c>
    </row>
    <row r="563" spans="1:1" x14ac:dyDescent="0.2">
      <c r="A563" s="24" t="s">
        <v>269</v>
      </c>
    </row>
    <row r="564" spans="1:1" x14ac:dyDescent="0.2">
      <c r="A564" s="24">
        <v>0</v>
      </c>
    </row>
    <row r="565" spans="1:1" x14ac:dyDescent="0.2">
      <c r="A565" s="24"/>
    </row>
    <row r="566" spans="1:1" x14ac:dyDescent="0.2">
      <c r="A566" s="24" t="s">
        <v>290</v>
      </c>
    </row>
    <row r="567" spans="1:1" x14ac:dyDescent="0.2">
      <c r="A567" s="24" t="s">
        <v>269</v>
      </c>
    </row>
    <row r="568" spans="1:1" x14ac:dyDescent="0.2">
      <c r="A568" s="24">
        <v>0</v>
      </c>
    </row>
    <row r="569" spans="1:1" x14ac:dyDescent="0.2">
      <c r="A569" s="24"/>
    </row>
    <row r="570" spans="1:1" x14ac:dyDescent="0.2">
      <c r="A570" s="24" t="s">
        <v>291</v>
      </c>
    </row>
    <row r="571" spans="1:1" x14ac:dyDescent="0.2">
      <c r="A571" s="24" t="s">
        <v>269</v>
      </c>
    </row>
    <row r="572" spans="1:1" x14ac:dyDescent="0.2">
      <c r="A572" s="24">
        <v>0</v>
      </c>
    </row>
    <row r="573" spans="1:1" x14ac:dyDescent="0.2">
      <c r="A573" s="24"/>
    </row>
    <row r="574" spans="1:1" x14ac:dyDescent="0.2">
      <c r="A574" s="24" t="s">
        <v>292</v>
      </c>
    </row>
    <row r="575" spans="1:1" x14ac:dyDescent="0.2">
      <c r="A575" s="24" t="s">
        <v>269</v>
      </c>
    </row>
    <row r="576" spans="1:1" x14ac:dyDescent="0.2">
      <c r="A576" s="24">
        <v>0</v>
      </c>
    </row>
    <row r="577" spans="1:1" x14ac:dyDescent="0.2">
      <c r="A577" s="24"/>
    </row>
    <row r="578" spans="1:1" x14ac:dyDescent="0.2">
      <c r="A578" s="24" t="s">
        <v>503</v>
      </c>
    </row>
    <row r="579" spans="1:1" x14ac:dyDescent="0.2">
      <c r="A579" s="24" t="s">
        <v>6</v>
      </c>
    </row>
    <row r="580" spans="1:1" x14ac:dyDescent="0.2">
      <c r="A580" s="24" t="s">
        <v>293</v>
      </c>
    </row>
    <row r="581" spans="1:1" x14ac:dyDescent="0.2">
      <c r="A581" s="24">
        <v>7303</v>
      </c>
    </row>
    <row r="582" spans="1:1" x14ac:dyDescent="0.2">
      <c r="A582" s="24"/>
    </row>
    <row r="583" spans="1:1" x14ac:dyDescent="0.2">
      <c r="A583" s="24" t="s">
        <v>63</v>
      </c>
    </row>
    <row r="584" spans="1:1" x14ac:dyDescent="0.2">
      <c r="A584" s="24" t="s">
        <v>198</v>
      </c>
    </row>
    <row r="585" spans="1:1" x14ac:dyDescent="0.2">
      <c r="A585" s="24">
        <v>6071</v>
      </c>
    </row>
    <row r="586" spans="1:1" x14ac:dyDescent="0.2">
      <c r="A586" s="24"/>
    </row>
    <row r="587" spans="1:1" x14ac:dyDescent="0.2">
      <c r="A587" s="24" t="s">
        <v>7</v>
      </c>
    </row>
    <row r="588" spans="1:1" x14ac:dyDescent="0.2">
      <c r="A588" s="24" t="s">
        <v>294</v>
      </c>
    </row>
    <row r="589" spans="1:1" x14ac:dyDescent="0.2">
      <c r="A589" s="24">
        <v>1088</v>
      </c>
    </row>
    <row r="590" spans="1:1" x14ac:dyDescent="0.2">
      <c r="A590" s="24"/>
    </row>
    <row r="591" spans="1:1" x14ac:dyDescent="0.2">
      <c r="A591" s="24" t="s">
        <v>8</v>
      </c>
    </row>
    <row r="592" spans="1:1" x14ac:dyDescent="0.2">
      <c r="A592" s="24" t="s">
        <v>150</v>
      </c>
    </row>
    <row r="593" spans="1:1" x14ac:dyDescent="0.2">
      <c r="A593" s="24">
        <v>0</v>
      </c>
    </row>
    <row r="594" spans="1:1" x14ac:dyDescent="0.2">
      <c r="A594" s="24"/>
    </row>
    <row r="595" spans="1:1" x14ac:dyDescent="0.2">
      <c r="A595" s="24" t="s">
        <v>9</v>
      </c>
    </row>
    <row r="596" spans="1:1" x14ac:dyDescent="0.2">
      <c r="A596" s="24" t="s">
        <v>150</v>
      </c>
    </row>
    <row r="597" spans="1:1" x14ac:dyDescent="0.2">
      <c r="A597" s="24">
        <v>144</v>
      </c>
    </row>
    <row r="598" spans="1:1" x14ac:dyDescent="0.2">
      <c r="A598" s="24"/>
    </row>
    <row r="599" spans="1:1" x14ac:dyDescent="0.2">
      <c r="A599" s="24" t="s">
        <v>295</v>
      </c>
    </row>
    <row r="600" spans="1:1" x14ac:dyDescent="0.2">
      <c r="A600" s="24" t="s">
        <v>174</v>
      </c>
    </row>
    <row r="601" spans="1:1" x14ac:dyDescent="0.2">
      <c r="A601" s="24">
        <v>0</v>
      </c>
    </row>
    <row r="602" spans="1:1" x14ac:dyDescent="0.2">
      <c r="A602" s="24"/>
    </row>
    <row r="603" spans="1:1" x14ac:dyDescent="0.2">
      <c r="A603" s="24" t="s">
        <v>296</v>
      </c>
    </row>
    <row r="604" spans="1:1" x14ac:dyDescent="0.2">
      <c r="A604" s="24" t="s">
        <v>297</v>
      </c>
    </row>
    <row r="605" spans="1:1" x14ac:dyDescent="0.2">
      <c r="A605" s="24" t="s">
        <v>504</v>
      </c>
    </row>
    <row r="606" spans="1:1" x14ac:dyDescent="0.2">
      <c r="A606" s="24" t="s">
        <v>505</v>
      </c>
    </row>
    <row r="607" spans="1:1" x14ac:dyDescent="0.2">
      <c r="A607" s="24" t="s">
        <v>506</v>
      </c>
    </row>
    <row r="608" spans="1:1" x14ac:dyDescent="0.2">
      <c r="A608" s="24" t="s">
        <v>507</v>
      </c>
    </row>
    <row r="609" spans="1:1" x14ac:dyDescent="0.2">
      <c r="A609" s="24" t="s">
        <v>508</v>
      </c>
    </row>
    <row r="610" spans="1:1" x14ac:dyDescent="0.2">
      <c r="A610" s="24" t="s">
        <v>509</v>
      </c>
    </row>
    <row r="611" spans="1:1" x14ac:dyDescent="0.2">
      <c r="A611" s="24" t="s">
        <v>510</v>
      </c>
    </row>
    <row r="612" spans="1:1" x14ac:dyDescent="0.2">
      <c r="A612" s="24" t="s">
        <v>511</v>
      </c>
    </row>
    <row r="613" spans="1:1" x14ac:dyDescent="0.2">
      <c r="A613" s="24" t="s">
        <v>512</v>
      </c>
    </row>
    <row r="614" spans="1:1" x14ac:dyDescent="0.2">
      <c r="A614" s="24" t="s">
        <v>513</v>
      </c>
    </row>
    <row r="615" spans="1:1" x14ac:dyDescent="0.2">
      <c r="A615" s="24" t="s">
        <v>514</v>
      </c>
    </row>
    <row r="616" spans="1:1" x14ac:dyDescent="0.2">
      <c r="A616" s="24" t="s">
        <v>491</v>
      </c>
    </row>
    <row r="617" spans="1:1" x14ac:dyDescent="0.2">
      <c r="A617" s="24" t="s">
        <v>515</v>
      </c>
    </row>
    <row r="618" spans="1:1" x14ac:dyDescent="0.2">
      <c r="A618" s="24" t="s">
        <v>516</v>
      </c>
    </row>
    <row r="619" spans="1:1" x14ac:dyDescent="0.2">
      <c r="A619" s="24" t="s">
        <v>478</v>
      </c>
    </row>
    <row r="620" spans="1:1" x14ac:dyDescent="0.2">
      <c r="A620" s="24" t="s">
        <v>517</v>
      </c>
    </row>
    <row r="621" spans="1:1" x14ac:dyDescent="0.2">
      <c r="A621" s="24" t="s">
        <v>492</v>
      </c>
    </row>
    <row r="622" spans="1:1" x14ac:dyDescent="0.2">
      <c r="A622" s="24" t="s">
        <v>518</v>
      </c>
    </row>
    <row r="623" spans="1:1" x14ac:dyDescent="0.2">
      <c r="A623" s="24"/>
    </row>
    <row r="624" spans="1:1" x14ac:dyDescent="0.2">
      <c r="A624" s="24" t="s">
        <v>519</v>
      </c>
    </row>
    <row r="625" spans="1:1" x14ac:dyDescent="0.2">
      <c r="A625" s="24"/>
    </row>
    <row r="626" spans="1:1" x14ac:dyDescent="0.2">
      <c r="A626" s="24" t="s">
        <v>298</v>
      </c>
    </row>
    <row r="627" spans="1:1" x14ac:dyDescent="0.2">
      <c r="A627" s="24" t="s">
        <v>299</v>
      </c>
    </row>
    <row r="628" spans="1:1" x14ac:dyDescent="0.2">
      <c r="A628" s="24" t="s">
        <v>520</v>
      </c>
    </row>
    <row r="629" spans="1:1" x14ac:dyDescent="0.2">
      <c r="A629" s="24" t="s">
        <v>521</v>
      </c>
    </row>
    <row r="630" spans="1:1" x14ac:dyDescent="0.2">
      <c r="A630" s="67"/>
    </row>
    <row r="631" spans="1:1" x14ac:dyDescent="0.2">
      <c r="A631" s="67" t="s">
        <v>300</v>
      </c>
    </row>
    <row r="632" spans="1:1" x14ac:dyDescent="0.2">
      <c r="A632" s="67" t="s">
        <v>301</v>
      </c>
    </row>
    <row r="633" spans="1:1" x14ac:dyDescent="0.2">
      <c r="A633" s="67" t="s">
        <v>522</v>
      </c>
    </row>
    <row r="634" spans="1:1" x14ac:dyDescent="0.2">
      <c r="A634" s="67" t="s">
        <v>523</v>
      </c>
    </row>
    <row r="635" spans="1:1" x14ac:dyDescent="0.2">
      <c r="A635" s="67" t="s">
        <v>524</v>
      </c>
    </row>
    <row r="636" spans="1:1" x14ac:dyDescent="0.2">
      <c r="A636" s="67" t="s">
        <v>525</v>
      </c>
    </row>
    <row r="637" spans="1:1" x14ac:dyDescent="0.2">
      <c r="A637" s="67" t="s">
        <v>526</v>
      </c>
    </row>
    <row r="638" spans="1:1" x14ac:dyDescent="0.2">
      <c r="A638" s="67" t="s">
        <v>527</v>
      </c>
    </row>
    <row r="639" spans="1:1" x14ac:dyDescent="0.2">
      <c r="A639" s="67" t="s">
        <v>528</v>
      </c>
    </row>
    <row r="640" spans="1:1" x14ac:dyDescent="0.2">
      <c r="A640" s="67" t="s">
        <v>529</v>
      </c>
    </row>
    <row r="641" spans="1:1" x14ac:dyDescent="0.2">
      <c r="A641" s="67" t="s">
        <v>530</v>
      </c>
    </row>
    <row r="642" spans="1:1" x14ac:dyDescent="0.2">
      <c r="A642" s="67" t="s">
        <v>531</v>
      </c>
    </row>
    <row r="643" spans="1:1" x14ac:dyDescent="0.2">
      <c r="A643" s="67" t="s">
        <v>532</v>
      </c>
    </row>
    <row r="644" spans="1:1" x14ac:dyDescent="0.2">
      <c r="A644" s="67" t="s">
        <v>533</v>
      </c>
    </row>
    <row r="645" spans="1:1" x14ac:dyDescent="0.2">
      <c r="A645" s="67" t="s">
        <v>534</v>
      </c>
    </row>
    <row r="646" spans="1:1" x14ac:dyDescent="0.2">
      <c r="A646" s="67" t="s">
        <v>535</v>
      </c>
    </row>
    <row r="647" spans="1:1" x14ac:dyDescent="0.2">
      <c r="A647" s="67" t="s">
        <v>536</v>
      </c>
    </row>
    <row r="648" spans="1:1" x14ac:dyDescent="0.2">
      <c r="A648" s="67" t="s">
        <v>537</v>
      </c>
    </row>
    <row r="649" spans="1:1" x14ac:dyDescent="0.2">
      <c r="A649" s="67" t="s">
        <v>538</v>
      </c>
    </row>
    <row r="650" spans="1:1" x14ac:dyDescent="0.2">
      <c r="A650" s="67" t="s">
        <v>539</v>
      </c>
    </row>
    <row r="651" spans="1:1" x14ac:dyDescent="0.2">
      <c r="A651" s="67" t="s">
        <v>540</v>
      </c>
    </row>
    <row r="652" spans="1:1" x14ac:dyDescent="0.2">
      <c r="A652" s="67" t="s">
        <v>541</v>
      </c>
    </row>
    <row r="653" spans="1:1" x14ac:dyDescent="0.2">
      <c r="A653" s="67" t="s">
        <v>542</v>
      </c>
    </row>
    <row r="654" spans="1:1" x14ac:dyDescent="0.2">
      <c r="A654" s="67" t="s">
        <v>543</v>
      </c>
    </row>
    <row r="655" spans="1:1" x14ac:dyDescent="0.2">
      <c r="A655" s="67" t="s">
        <v>544</v>
      </c>
    </row>
    <row r="656" spans="1:1" x14ac:dyDescent="0.2">
      <c r="A656" s="67" t="s">
        <v>545</v>
      </c>
    </row>
    <row r="657" spans="1:1" x14ac:dyDescent="0.2">
      <c r="A657" s="67" t="s">
        <v>546</v>
      </c>
    </row>
    <row r="658" spans="1:1" x14ac:dyDescent="0.2">
      <c r="A658" s="67" t="s">
        <v>547</v>
      </c>
    </row>
    <row r="659" spans="1:1" x14ac:dyDescent="0.2">
      <c r="A659" s="67" t="s">
        <v>548</v>
      </c>
    </row>
    <row r="660" spans="1:1" x14ac:dyDescent="0.2">
      <c r="A660" s="67" t="s">
        <v>549</v>
      </c>
    </row>
    <row r="661" spans="1:1" x14ac:dyDescent="0.2">
      <c r="A661" s="67" t="s">
        <v>550</v>
      </c>
    </row>
    <row r="662" spans="1:1" x14ac:dyDescent="0.2">
      <c r="A662" s="67" t="s">
        <v>551</v>
      </c>
    </row>
    <row r="663" spans="1:1" x14ac:dyDescent="0.2">
      <c r="A663" s="67" t="s">
        <v>552</v>
      </c>
    </row>
    <row r="664" spans="1:1" x14ac:dyDescent="0.2">
      <c r="A664" s="67" t="s">
        <v>553</v>
      </c>
    </row>
    <row r="665" spans="1:1" x14ac:dyDescent="0.2">
      <c r="A665" s="67" t="s">
        <v>554</v>
      </c>
    </row>
    <row r="666" spans="1:1" x14ac:dyDescent="0.2">
      <c r="A666" s="67" t="s">
        <v>555</v>
      </c>
    </row>
    <row r="667" spans="1:1" x14ac:dyDescent="0.2">
      <c r="A667" s="67" t="s">
        <v>556</v>
      </c>
    </row>
    <row r="668" spans="1:1" x14ac:dyDescent="0.2">
      <c r="A668" s="67" t="s">
        <v>557</v>
      </c>
    </row>
    <row r="669" spans="1:1" x14ac:dyDescent="0.2">
      <c r="A669" s="67" t="s">
        <v>558</v>
      </c>
    </row>
    <row r="670" spans="1:1" x14ac:dyDescent="0.2">
      <c r="A670" s="67" t="s">
        <v>559</v>
      </c>
    </row>
    <row r="671" spans="1:1" x14ac:dyDescent="0.2">
      <c r="A671" s="67" t="s">
        <v>560</v>
      </c>
    </row>
    <row r="672" spans="1:1" x14ac:dyDescent="0.2">
      <c r="A672" s="67" t="s">
        <v>561</v>
      </c>
    </row>
    <row r="673" spans="1:1" x14ac:dyDescent="0.2">
      <c r="A673" s="67" t="s">
        <v>562</v>
      </c>
    </row>
    <row r="674" spans="1:1" x14ac:dyDescent="0.2">
      <c r="A674" s="67" t="s">
        <v>563</v>
      </c>
    </row>
    <row r="675" spans="1:1" x14ac:dyDescent="0.2">
      <c r="A675" s="67" t="s">
        <v>564</v>
      </c>
    </row>
    <row r="676" spans="1:1" x14ac:dyDescent="0.2">
      <c r="A676" s="67" t="s">
        <v>565</v>
      </c>
    </row>
    <row r="677" spans="1:1" x14ac:dyDescent="0.2">
      <c r="A677" s="67" t="s">
        <v>566</v>
      </c>
    </row>
    <row r="678" spans="1:1" x14ac:dyDescent="0.2">
      <c r="A678" s="67" t="s">
        <v>567</v>
      </c>
    </row>
    <row r="679" spans="1:1" x14ac:dyDescent="0.2">
      <c r="A679" s="67" t="s">
        <v>568</v>
      </c>
    </row>
    <row r="680" spans="1:1" x14ac:dyDescent="0.2">
      <c r="A680" s="67" t="s">
        <v>569</v>
      </c>
    </row>
    <row r="681" spans="1:1" x14ac:dyDescent="0.2">
      <c r="A681" s="67" t="s">
        <v>570</v>
      </c>
    </row>
    <row r="682" spans="1:1" x14ac:dyDescent="0.2">
      <c r="A682" s="67" t="s">
        <v>571</v>
      </c>
    </row>
    <row r="683" spans="1:1" x14ac:dyDescent="0.2">
      <c r="A683" s="67" t="s">
        <v>572</v>
      </c>
    </row>
    <row r="684" spans="1:1" x14ac:dyDescent="0.2">
      <c r="A684" s="67" t="s">
        <v>573</v>
      </c>
    </row>
    <row r="685" spans="1:1" x14ac:dyDescent="0.2">
      <c r="A685" s="67" t="s">
        <v>574</v>
      </c>
    </row>
    <row r="686" spans="1:1" x14ac:dyDescent="0.2">
      <c r="A686" s="67" t="s">
        <v>575</v>
      </c>
    </row>
    <row r="687" spans="1:1" x14ac:dyDescent="0.2">
      <c r="A687" s="67" t="s">
        <v>576</v>
      </c>
    </row>
    <row r="688" spans="1:1" x14ac:dyDescent="0.2">
      <c r="A688" s="67" t="s">
        <v>577</v>
      </c>
    </row>
    <row r="689" spans="1:1" x14ac:dyDescent="0.2">
      <c r="A689" s="67" t="s">
        <v>578</v>
      </c>
    </row>
    <row r="690" spans="1:1" x14ac:dyDescent="0.2">
      <c r="A690" s="67" t="s">
        <v>579</v>
      </c>
    </row>
    <row r="691" spans="1:1" x14ac:dyDescent="0.2">
      <c r="A691" s="67" t="s">
        <v>580</v>
      </c>
    </row>
    <row r="692" spans="1:1" x14ac:dyDescent="0.2">
      <c r="A692" s="67" t="s">
        <v>581</v>
      </c>
    </row>
    <row r="693" spans="1:1" x14ac:dyDescent="0.2">
      <c r="A693" s="67" t="s">
        <v>582</v>
      </c>
    </row>
    <row r="694" spans="1:1" x14ac:dyDescent="0.2">
      <c r="A694" s="67" t="s">
        <v>583</v>
      </c>
    </row>
    <row r="695" spans="1:1" x14ac:dyDescent="0.2">
      <c r="A695" s="67" t="s">
        <v>584</v>
      </c>
    </row>
    <row r="696" spans="1:1" x14ac:dyDescent="0.2">
      <c r="A696" s="67" t="s">
        <v>585</v>
      </c>
    </row>
    <row r="697" spans="1:1" x14ac:dyDescent="0.2">
      <c r="A697" s="67" t="s">
        <v>586</v>
      </c>
    </row>
    <row r="698" spans="1:1" x14ac:dyDescent="0.2">
      <c r="A698" s="67" t="s">
        <v>587</v>
      </c>
    </row>
    <row r="699" spans="1:1" x14ac:dyDescent="0.2">
      <c r="A699" s="67" t="s">
        <v>588</v>
      </c>
    </row>
    <row r="700" spans="1:1" x14ac:dyDescent="0.2">
      <c r="A700" s="67" t="s">
        <v>589</v>
      </c>
    </row>
    <row r="701" spans="1:1" x14ac:dyDescent="0.2">
      <c r="A701" s="67" t="s">
        <v>590</v>
      </c>
    </row>
    <row r="702" spans="1:1" x14ac:dyDescent="0.2">
      <c r="A702" s="67" t="s">
        <v>591</v>
      </c>
    </row>
    <row r="703" spans="1:1" x14ac:dyDescent="0.2">
      <c r="A703" s="67" t="s">
        <v>592</v>
      </c>
    </row>
    <row r="704" spans="1:1" x14ac:dyDescent="0.2">
      <c r="A704" s="67" t="s">
        <v>593</v>
      </c>
    </row>
    <row r="705" spans="1:1" x14ac:dyDescent="0.2">
      <c r="A705" s="67" t="s">
        <v>594</v>
      </c>
    </row>
    <row r="706" spans="1:1" x14ac:dyDescent="0.2">
      <c r="A706" s="67" t="s">
        <v>595</v>
      </c>
    </row>
    <row r="707" spans="1:1" x14ac:dyDescent="0.2">
      <c r="A707" s="67" t="s">
        <v>596</v>
      </c>
    </row>
    <row r="708" spans="1:1" x14ac:dyDescent="0.2">
      <c r="A708" s="67" t="s">
        <v>597</v>
      </c>
    </row>
    <row r="709" spans="1:1" x14ac:dyDescent="0.2">
      <c r="A709" s="67" t="s">
        <v>598</v>
      </c>
    </row>
    <row r="710" spans="1:1" x14ac:dyDescent="0.2">
      <c r="A710" s="67" t="s">
        <v>599</v>
      </c>
    </row>
    <row r="711" spans="1:1" x14ac:dyDescent="0.2">
      <c r="A711" s="67" t="s">
        <v>600</v>
      </c>
    </row>
    <row r="712" spans="1:1" x14ac:dyDescent="0.2">
      <c r="A712" s="67" t="s">
        <v>601</v>
      </c>
    </row>
    <row r="713" spans="1:1" x14ac:dyDescent="0.2">
      <c r="A713" s="67" t="s">
        <v>602</v>
      </c>
    </row>
    <row r="714" spans="1:1" x14ac:dyDescent="0.2">
      <c r="A714" s="67" t="s">
        <v>603</v>
      </c>
    </row>
    <row r="715" spans="1:1" x14ac:dyDescent="0.2">
      <c r="A715" s="67" t="s">
        <v>604</v>
      </c>
    </row>
    <row r="716" spans="1:1" x14ac:dyDescent="0.2">
      <c r="A716" s="67" t="s">
        <v>605</v>
      </c>
    </row>
    <row r="717" spans="1:1" x14ac:dyDescent="0.2">
      <c r="A717" s="67" t="s">
        <v>606</v>
      </c>
    </row>
    <row r="718" spans="1:1" x14ac:dyDescent="0.2">
      <c r="A718" s="67" t="s">
        <v>607</v>
      </c>
    </row>
    <row r="719" spans="1:1" x14ac:dyDescent="0.2">
      <c r="A719" s="67" t="s">
        <v>608</v>
      </c>
    </row>
    <row r="720" spans="1:1" x14ac:dyDescent="0.2">
      <c r="A720" s="67" t="s">
        <v>609</v>
      </c>
    </row>
    <row r="721" spans="1:1" x14ac:dyDescent="0.2">
      <c r="A721" s="67" t="s">
        <v>610</v>
      </c>
    </row>
    <row r="722" spans="1:1" x14ac:dyDescent="0.2">
      <c r="A722" s="67" t="s">
        <v>611</v>
      </c>
    </row>
    <row r="723" spans="1:1" x14ac:dyDescent="0.2">
      <c r="A723" s="67" t="s">
        <v>612</v>
      </c>
    </row>
    <row r="724" spans="1:1" x14ac:dyDescent="0.2">
      <c r="A724" s="67" t="s">
        <v>613</v>
      </c>
    </row>
    <row r="725" spans="1:1" x14ac:dyDescent="0.2">
      <c r="A725" s="67" t="s">
        <v>614</v>
      </c>
    </row>
    <row r="726" spans="1:1" x14ac:dyDescent="0.2">
      <c r="A726" s="67" t="s">
        <v>615</v>
      </c>
    </row>
    <row r="727" spans="1:1" x14ac:dyDescent="0.2">
      <c r="A727" s="67" t="s">
        <v>616</v>
      </c>
    </row>
    <row r="728" spans="1:1" x14ac:dyDescent="0.2">
      <c r="A728" s="67" t="s">
        <v>617</v>
      </c>
    </row>
    <row r="729" spans="1:1" x14ac:dyDescent="0.2">
      <c r="A729" s="67" t="s">
        <v>618</v>
      </c>
    </row>
    <row r="730" spans="1:1" x14ac:dyDescent="0.2">
      <c r="A730" s="67" t="s">
        <v>619</v>
      </c>
    </row>
    <row r="731" spans="1:1" x14ac:dyDescent="0.2">
      <c r="A731" s="67" t="s">
        <v>620</v>
      </c>
    </row>
    <row r="732" spans="1:1" x14ac:dyDescent="0.2">
      <c r="A732" s="67" t="s">
        <v>621</v>
      </c>
    </row>
    <row r="733" spans="1:1" x14ac:dyDescent="0.2">
      <c r="A733" s="67" t="s">
        <v>622</v>
      </c>
    </row>
    <row r="734" spans="1:1" x14ac:dyDescent="0.2">
      <c r="A734" s="67" t="s">
        <v>623</v>
      </c>
    </row>
    <row r="735" spans="1:1" x14ac:dyDescent="0.2">
      <c r="A735" s="67" t="s">
        <v>624</v>
      </c>
    </row>
    <row r="736" spans="1:1" x14ac:dyDescent="0.2">
      <c r="A736" s="67" t="s">
        <v>625</v>
      </c>
    </row>
    <row r="737" spans="1:1" x14ac:dyDescent="0.2">
      <c r="A737" s="67" t="s">
        <v>626</v>
      </c>
    </row>
    <row r="738" spans="1:1" x14ac:dyDescent="0.2">
      <c r="A738" s="67" t="s">
        <v>627</v>
      </c>
    </row>
    <row r="739" spans="1:1" x14ac:dyDescent="0.2">
      <c r="A739" s="67" t="s">
        <v>628</v>
      </c>
    </row>
    <row r="740" spans="1:1" x14ac:dyDescent="0.2">
      <c r="A740" s="67" t="s">
        <v>629</v>
      </c>
    </row>
    <row r="741" spans="1:1" x14ac:dyDescent="0.2">
      <c r="A741" s="67" t="s">
        <v>630</v>
      </c>
    </row>
    <row r="742" spans="1:1" x14ac:dyDescent="0.2">
      <c r="A742" s="67" t="s">
        <v>631</v>
      </c>
    </row>
    <row r="743" spans="1:1" x14ac:dyDescent="0.2">
      <c r="A743" s="67" t="s">
        <v>632</v>
      </c>
    </row>
    <row r="744" spans="1:1" x14ac:dyDescent="0.2">
      <c r="A744" s="67" t="s">
        <v>633</v>
      </c>
    </row>
    <row r="745" spans="1:1" x14ac:dyDescent="0.2">
      <c r="A745" s="67" t="s">
        <v>634</v>
      </c>
    </row>
    <row r="746" spans="1:1" x14ac:dyDescent="0.2">
      <c r="A746" s="67" t="s">
        <v>635</v>
      </c>
    </row>
    <row r="747" spans="1:1" x14ac:dyDescent="0.2">
      <c r="A747" s="67" t="s">
        <v>636</v>
      </c>
    </row>
    <row r="748" spans="1:1" x14ac:dyDescent="0.2">
      <c r="A748" s="67" t="s">
        <v>637</v>
      </c>
    </row>
    <row r="749" spans="1:1" x14ac:dyDescent="0.2">
      <c r="A749" s="67" t="s">
        <v>638</v>
      </c>
    </row>
    <row r="750" spans="1:1" x14ac:dyDescent="0.2">
      <c r="A750" s="67" t="s">
        <v>639</v>
      </c>
    </row>
    <row r="751" spans="1:1" x14ac:dyDescent="0.2">
      <c r="A751" s="67" t="s">
        <v>640</v>
      </c>
    </row>
    <row r="752" spans="1:1" x14ac:dyDescent="0.2">
      <c r="A752" s="67" t="s">
        <v>641</v>
      </c>
    </row>
    <row r="753" spans="1:1" x14ac:dyDescent="0.2">
      <c r="A753" s="67" t="s">
        <v>642</v>
      </c>
    </row>
    <row r="754" spans="1:1" x14ac:dyDescent="0.2">
      <c r="A754" s="67" t="s">
        <v>643</v>
      </c>
    </row>
    <row r="755" spans="1:1" x14ac:dyDescent="0.2">
      <c r="A755" s="67" t="s">
        <v>644</v>
      </c>
    </row>
    <row r="756" spans="1:1" x14ac:dyDescent="0.2">
      <c r="A756" s="45" t="s">
        <v>645</v>
      </c>
    </row>
    <row r="757" spans="1:1" x14ac:dyDescent="0.2">
      <c r="A757" s="45" t="s">
        <v>646</v>
      </c>
    </row>
    <row r="758" spans="1:1" x14ac:dyDescent="0.2">
      <c r="A758" s="45" t="s">
        <v>647</v>
      </c>
    </row>
    <row r="759" spans="1:1" x14ac:dyDescent="0.2">
      <c r="A759" s="45" t="s">
        <v>648</v>
      </c>
    </row>
    <row r="760" spans="1:1" x14ac:dyDescent="0.2">
      <c r="A760" s="45" t="s">
        <v>649</v>
      </c>
    </row>
    <row r="761" spans="1:1" x14ac:dyDescent="0.2">
      <c r="A761" s="45" t="s">
        <v>650</v>
      </c>
    </row>
    <row r="762" spans="1:1" x14ac:dyDescent="0.2">
      <c r="A762" s="45" t="s">
        <v>651</v>
      </c>
    </row>
    <row r="763" spans="1:1" x14ac:dyDescent="0.2">
      <c r="A763" s="45" t="s">
        <v>652</v>
      </c>
    </row>
    <row r="764" spans="1:1" x14ac:dyDescent="0.2">
      <c r="A764" s="45" t="s">
        <v>653</v>
      </c>
    </row>
    <row r="765" spans="1:1" x14ac:dyDescent="0.2">
      <c r="A765" s="45" t="s">
        <v>654</v>
      </c>
    </row>
    <row r="766" spans="1:1" x14ac:dyDescent="0.2">
      <c r="A766" s="45" t="s">
        <v>655</v>
      </c>
    </row>
    <row r="767" spans="1:1" x14ac:dyDescent="0.2">
      <c r="A767" s="45" t="s">
        <v>656</v>
      </c>
    </row>
    <row r="768" spans="1:1" x14ac:dyDescent="0.2">
      <c r="A768" s="45" t="s">
        <v>657</v>
      </c>
    </row>
    <row r="769" spans="1:1" x14ac:dyDescent="0.2">
      <c r="A769" s="45" t="s">
        <v>658</v>
      </c>
    </row>
    <row r="770" spans="1:1" x14ac:dyDescent="0.2">
      <c r="A770" s="45" t="s">
        <v>659</v>
      </c>
    </row>
    <row r="771" spans="1:1" x14ac:dyDescent="0.2">
      <c r="A771" s="45" t="s">
        <v>660</v>
      </c>
    </row>
    <row r="772" spans="1:1" x14ac:dyDescent="0.2">
      <c r="A772" s="45" t="s">
        <v>661</v>
      </c>
    </row>
    <row r="773" spans="1:1" x14ac:dyDescent="0.2">
      <c r="A773" s="45" t="s">
        <v>662</v>
      </c>
    </row>
    <row r="774" spans="1:1" x14ac:dyDescent="0.2">
      <c r="A774" s="45" t="s">
        <v>663</v>
      </c>
    </row>
    <row r="775" spans="1:1" x14ac:dyDescent="0.2">
      <c r="A775" s="45" t="s">
        <v>664</v>
      </c>
    </row>
    <row r="776" spans="1:1" x14ac:dyDescent="0.2">
      <c r="A776" s="45" t="s">
        <v>665</v>
      </c>
    </row>
    <row r="777" spans="1:1" x14ac:dyDescent="0.2">
      <c r="A777" s="45"/>
    </row>
    <row r="778" spans="1:1" x14ac:dyDescent="0.2">
      <c r="A778" s="45" t="s">
        <v>666</v>
      </c>
    </row>
    <row r="779" spans="1:1" x14ac:dyDescent="0.2">
      <c r="A779" s="45"/>
    </row>
    <row r="780" spans="1:1" x14ac:dyDescent="0.2">
      <c r="A780" s="45" t="s">
        <v>302</v>
      </c>
    </row>
    <row r="781" spans="1:1" x14ac:dyDescent="0.2">
      <c r="A781" s="45" t="s">
        <v>303</v>
      </c>
    </row>
    <row r="782" spans="1:1" x14ac:dyDescent="0.2">
      <c r="A782" s="45" t="s">
        <v>667</v>
      </c>
    </row>
    <row r="783" spans="1:1" x14ac:dyDescent="0.2">
      <c r="A783" s="45" t="s">
        <v>668</v>
      </c>
    </row>
    <row r="784" spans="1:1" x14ac:dyDescent="0.2">
      <c r="A784" s="45" t="s">
        <v>669</v>
      </c>
    </row>
    <row r="785" spans="1:1" x14ac:dyDescent="0.2">
      <c r="A785" s="45" t="s">
        <v>670</v>
      </c>
    </row>
    <row r="786" spans="1:1" x14ac:dyDescent="0.2">
      <c r="A786" s="45" t="s">
        <v>671</v>
      </c>
    </row>
    <row r="787" spans="1:1" x14ac:dyDescent="0.2">
      <c r="A787" s="45" t="s">
        <v>672</v>
      </c>
    </row>
    <row r="788" spans="1:1" x14ac:dyDescent="0.2">
      <c r="A788" s="45" t="s">
        <v>673</v>
      </c>
    </row>
    <row r="789" spans="1:1" x14ac:dyDescent="0.2">
      <c r="A789" s="45" t="s">
        <v>674</v>
      </c>
    </row>
    <row r="790" spans="1:1" x14ac:dyDescent="0.2">
      <c r="A790" s="45" t="s">
        <v>675</v>
      </c>
    </row>
    <row r="791" spans="1:1" x14ac:dyDescent="0.2">
      <c r="A791" s="45" t="s">
        <v>676</v>
      </c>
    </row>
    <row r="792" spans="1:1" x14ac:dyDescent="0.2">
      <c r="A792" s="45" t="s">
        <v>677</v>
      </c>
    </row>
    <row r="793" spans="1:1" x14ac:dyDescent="0.2">
      <c r="A793" s="45" t="s">
        <v>678</v>
      </c>
    </row>
    <row r="794" spans="1:1" x14ac:dyDescent="0.2">
      <c r="A794" s="45" t="s">
        <v>679</v>
      </c>
    </row>
    <row r="795" spans="1:1" x14ac:dyDescent="0.2">
      <c r="A795" s="45" t="s">
        <v>680</v>
      </c>
    </row>
    <row r="796" spans="1:1" x14ac:dyDescent="0.2">
      <c r="A796" s="45" t="s">
        <v>681</v>
      </c>
    </row>
    <row r="797" spans="1:1" x14ac:dyDescent="0.2">
      <c r="A797" s="45" t="s">
        <v>682</v>
      </c>
    </row>
    <row r="798" spans="1:1" x14ac:dyDescent="0.2">
      <c r="A798" s="45" t="s">
        <v>683</v>
      </c>
    </row>
    <row r="799" spans="1:1" x14ac:dyDescent="0.2">
      <c r="A799" s="45" t="s">
        <v>684</v>
      </c>
    </row>
    <row r="800" spans="1:1" x14ac:dyDescent="0.2">
      <c r="A800" s="45" t="s">
        <v>685</v>
      </c>
    </row>
    <row r="801" spans="1:1" x14ac:dyDescent="0.2">
      <c r="A801" s="45" t="s">
        <v>686</v>
      </c>
    </row>
    <row r="802" spans="1:1" x14ac:dyDescent="0.2">
      <c r="A802" s="45" t="s">
        <v>687</v>
      </c>
    </row>
    <row r="803" spans="1:1" x14ac:dyDescent="0.2">
      <c r="A803" s="45" t="s">
        <v>688</v>
      </c>
    </row>
    <row r="804" spans="1:1" x14ac:dyDescent="0.2">
      <c r="A804" s="45" t="s">
        <v>689</v>
      </c>
    </row>
    <row r="805" spans="1:1" x14ac:dyDescent="0.2">
      <c r="A805" s="45" t="s">
        <v>690</v>
      </c>
    </row>
    <row r="806" spans="1:1" x14ac:dyDescent="0.2">
      <c r="A806" s="45">
        <v>1</v>
      </c>
    </row>
    <row r="807" spans="1:1" x14ac:dyDescent="0.2">
      <c r="A807" s="45" t="s">
        <v>476</v>
      </c>
    </row>
    <row r="808" spans="1:1" x14ac:dyDescent="0.2">
      <c r="A808" s="45" t="s">
        <v>691</v>
      </c>
    </row>
    <row r="809" spans="1:1" x14ac:dyDescent="0.2">
      <c r="A809" s="45"/>
    </row>
    <row r="810" spans="1:1" x14ac:dyDescent="0.2">
      <c r="A810" s="45" t="s">
        <v>692</v>
      </c>
    </row>
    <row r="811" spans="1:1" x14ac:dyDescent="0.2">
      <c r="A811" s="45"/>
    </row>
    <row r="812" spans="1:1" x14ac:dyDescent="0.2">
      <c r="A812" s="45" t="s">
        <v>304</v>
      </c>
    </row>
    <row r="813" spans="1:1" x14ac:dyDescent="0.2">
      <c r="A813" s="45"/>
    </row>
    <row r="814" spans="1:1" x14ac:dyDescent="0.2">
      <c r="A814" s="45"/>
    </row>
    <row r="815" spans="1:1" x14ac:dyDescent="0.2">
      <c r="A815" s="45" t="s">
        <v>305</v>
      </c>
    </row>
    <row r="816" spans="1:1" x14ac:dyDescent="0.2">
      <c r="A816" s="45" t="s">
        <v>304</v>
      </c>
    </row>
    <row r="817" spans="1:1" x14ac:dyDescent="0.2">
      <c r="A817" s="45"/>
    </row>
    <row r="818" spans="1:1" x14ac:dyDescent="0.2">
      <c r="A818" s="45"/>
    </row>
    <row r="819" spans="1:1" x14ac:dyDescent="0.2">
      <c r="A819" s="45" t="s">
        <v>306</v>
      </c>
    </row>
    <row r="820" spans="1:1" x14ac:dyDescent="0.2">
      <c r="A820" s="45" t="s">
        <v>307</v>
      </c>
    </row>
    <row r="821" spans="1:1" x14ac:dyDescent="0.2">
      <c r="A821" s="45" t="s">
        <v>308</v>
      </c>
    </row>
    <row r="822" spans="1:1" x14ac:dyDescent="0.2">
      <c r="A822" s="45" t="s">
        <v>309</v>
      </c>
    </row>
    <row r="823" spans="1:1" x14ac:dyDescent="0.2">
      <c r="A823" s="45" t="s">
        <v>310</v>
      </c>
    </row>
    <row r="824" spans="1:1" x14ac:dyDescent="0.2">
      <c r="A824" s="45" t="s">
        <v>311</v>
      </c>
    </row>
    <row r="825" spans="1:1" x14ac:dyDescent="0.2">
      <c r="A825" s="45" t="s">
        <v>312</v>
      </c>
    </row>
    <row r="826" spans="1:1" x14ac:dyDescent="0.2">
      <c r="A826" s="45" t="s">
        <v>313</v>
      </c>
    </row>
    <row r="827" spans="1:1" x14ac:dyDescent="0.2">
      <c r="A827" s="45"/>
    </row>
    <row r="828" spans="1:1" x14ac:dyDescent="0.2">
      <c r="A828" s="45" t="s">
        <v>314</v>
      </c>
    </row>
    <row r="829" spans="1:1" x14ac:dyDescent="0.2">
      <c r="A829" s="45" t="s">
        <v>315</v>
      </c>
    </row>
    <row r="830" spans="1:1" x14ac:dyDescent="0.2">
      <c r="A830" s="45" t="s">
        <v>174</v>
      </c>
    </row>
    <row r="831" spans="1:1" x14ac:dyDescent="0.2">
      <c r="A831" s="45">
        <v>0</v>
      </c>
    </row>
    <row r="832" spans="1:1" x14ac:dyDescent="0.2">
      <c r="A832" s="45"/>
    </row>
    <row r="833" spans="1:1" x14ac:dyDescent="0.2">
      <c r="A833" s="45" t="s">
        <v>304</v>
      </c>
    </row>
    <row r="834" spans="1:1" x14ac:dyDescent="0.2">
      <c r="A834" s="45"/>
    </row>
    <row r="835" spans="1:1" x14ac:dyDescent="0.2">
      <c r="A835" s="45"/>
    </row>
    <row r="836" spans="1:1" x14ac:dyDescent="0.2">
      <c r="A836" s="45" t="s">
        <v>316</v>
      </c>
    </row>
    <row r="837" spans="1:1" x14ac:dyDescent="0.2">
      <c r="A837" s="45" t="s">
        <v>304</v>
      </c>
    </row>
    <row r="838" spans="1:1" x14ac:dyDescent="0.2">
      <c r="A838" s="45"/>
    </row>
    <row r="839" spans="1:1" x14ac:dyDescent="0.2">
      <c r="A839" s="45"/>
    </row>
    <row r="840" spans="1:1" x14ac:dyDescent="0.2">
      <c r="A840" s="45" t="s">
        <v>317</v>
      </c>
    </row>
    <row r="841" spans="1:1" x14ac:dyDescent="0.2">
      <c r="A841" s="45" t="s">
        <v>304</v>
      </c>
    </row>
    <row r="842" spans="1:1" x14ac:dyDescent="0.2">
      <c r="A842" s="45"/>
    </row>
    <row r="843" spans="1:1" x14ac:dyDescent="0.2">
      <c r="A843" s="45"/>
    </row>
    <row r="844" spans="1:1" x14ac:dyDescent="0.2">
      <c r="A844" s="45" t="s">
        <v>318</v>
      </c>
    </row>
    <row r="845" spans="1:1" x14ac:dyDescent="0.2">
      <c r="A845" s="45" t="s">
        <v>304</v>
      </c>
    </row>
    <row r="846" spans="1:1" x14ac:dyDescent="0.2">
      <c r="A846" s="45"/>
    </row>
    <row r="847" spans="1:1" x14ac:dyDescent="0.2">
      <c r="A847" s="45"/>
    </row>
    <row r="848" spans="1:1" x14ac:dyDescent="0.2">
      <c r="A848" s="45" t="s">
        <v>319</v>
      </c>
    </row>
    <row r="849" spans="1:1" x14ac:dyDescent="0.2">
      <c r="A849" s="45" t="s">
        <v>320</v>
      </c>
    </row>
    <row r="850" spans="1:1" x14ac:dyDescent="0.2">
      <c r="A850" s="45" t="s">
        <v>321</v>
      </c>
    </row>
    <row r="851" spans="1:1" x14ac:dyDescent="0.2">
      <c r="A851" s="45" t="s">
        <v>693</v>
      </c>
    </row>
    <row r="852" spans="1:1" x14ac:dyDescent="0.2">
      <c r="A852" s="45" t="s">
        <v>694</v>
      </c>
    </row>
    <row r="853" spans="1:1" x14ac:dyDescent="0.2">
      <c r="A853" s="45" t="s">
        <v>695</v>
      </c>
    </row>
    <row r="854" spans="1:1" x14ac:dyDescent="0.2">
      <c r="A854" s="45" t="s">
        <v>696</v>
      </c>
    </row>
    <row r="855" spans="1:1" x14ac:dyDescent="0.2">
      <c r="A855" s="45" t="s">
        <v>697</v>
      </c>
    </row>
    <row r="856" spans="1:1" x14ac:dyDescent="0.2">
      <c r="A856" s="45" t="s">
        <v>698</v>
      </c>
    </row>
    <row r="857" spans="1:1" x14ac:dyDescent="0.2">
      <c r="A857" s="45" t="s">
        <v>699</v>
      </c>
    </row>
    <row r="858" spans="1:1" x14ac:dyDescent="0.2">
      <c r="A858" s="45" t="s">
        <v>700</v>
      </c>
    </row>
    <row r="859" spans="1:1" x14ac:dyDescent="0.2">
      <c r="A859" s="45" t="s">
        <v>701</v>
      </c>
    </row>
    <row r="860" spans="1:1" x14ac:dyDescent="0.2">
      <c r="A860" s="45" t="s">
        <v>702</v>
      </c>
    </row>
    <row r="861" spans="1:1" x14ac:dyDescent="0.2">
      <c r="A861" s="45" t="s">
        <v>703</v>
      </c>
    </row>
    <row r="862" spans="1:1" x14ac:dyDescent="0.2">
      <c r="A862" s="45" t="s">
        <v>472</v>
      </c>
    </row>
    <row r="863" spans="1:1" x14ac:dyDescent="0.2">
      <c r="A863" s="45"/>
    </row>
    <row r="864" spans="1:1" x14ac:dyDescent="0.2">
      <c r="A864" s="45" t="s">
        <v>704</v>
      </c>
    </row>
    <row r="865" spans="1:1" x14ac:dyDescent="0.2">
      <c r="A865" s="45" t="s">
        <v>485</v>
      </c>
    </row>
    <row r="866" spans="1:1" x14ac:dyDescent="0.2">
      <c r="A866" s="45" t="s">
        <v>705</v>
      </c>
    </row>
    <row r="867" spans="1:1" x14ac:dyDescent="0.2">
      <c r="A867" s="45" t="s">
        <v>706</v>
      </c>
    </row>
    <row r="868" spans="1:1" x14ac:dyDescent="0.2">
      <c r="A868" s="45" t="s">
        <v>707</v>
      </c>
    </row>
    <row r="869" spans="1:1" x14ac:dyDescent="0.2">
      <c r="A869" s="45" t="s">
        <v>708</v>
      </c>
    </row>
    <row r="870" spans="1:1" x14ac:dyDescent="0.2">
      <c r="A870" s="45" t="s">
        <v>709</v>
      </c>
    </row>
    <row r="871" spans="1:1" x14ac:dyDescent="0.2">
      <c r="A871" s="45" t="s">
        <v>710</v>
      </c>
    </row>
    <row r="872" spans="1:1" x14ac:dyDescent="0.2">
      <c r="A872" s="45" t="s">
        <v>711</v>
      </c>
    </row>
    <row r="873" spans="1:1" x14ac:dyDescent="0.2">
      <c r="A873" s="45" t="s">
        <v>712</v>
      </c>
    </row>
    <row r="874" spans="1:1" x14ac:dyDescent="0.2">
      <c r="A874" s="45" t="s">
        <v>487</v>
      </c>
    </row>
    <row r="875" spans="1:1" x14ac:dyDescent="0.2">
      <c r="A875" s="45" t="s">
        <v>713</v>
      </c>
    </row>
    <row r="876" spans="1:1" x14ac:dyDescent="0.2">
      <c r="A876" s="45" t="s">
        <v>714</v>
      </c>
    </row>
    <row r="877" spans="1:1" x14ac:dyDescent="0.2">
      <c r="A877" s="45" t="s">
        <v>715</v>
      </c>
    </row>
    <row r="878" spans="1:1" x14ac:dyDescent="0.2">
      <c r="A878" s="45" t="s">
        <v>499</v>
      </c>
    </row>
    <row r="879" spans="1:1" x14ac:dyDescent="0.2">
      <c r="A879" s="45" t="s">
        <v>716</v>
      </c>
    </row>
    <row r="880" spans="1:1" x14ac:dyDescent="0.2">
      <c r="A880" s="45" t="s">
        <v>717</v>
      </c>
    </row>
    <row r="881" spans="1:1" x14ac:dyDescent="0.2">
      <c r="A881" s="45" t="s">
        <v>718</v>
      </c>
    </row>
    <row r="882" spans="1:1" x14ac:dyDescent="0.2">
      <c r="A882" s="45"/>
    </row>
    <row r="883" spans="1:1" x14ac:dyDescent="0.2">
      <c r="A883" s="45" t="s">
        <v>719</v>
      </c>
    </row>
    <row r="884" spans="1:1" x14ac:dyDescent="0.2">
      <c r="A884" s="45" t="s">
        <v>720</v>
      </c>
    </row>
    <row r="885" spans="1:1" x14ac:dyDescent="0.2">
      <c r="A885" s="45"/>
    </row>
    <row r="886" spans="1:1" x14ac:dyDescent="0.2">
      <c r="A886" s="45" t="s">
        <v>721</v>
      </c>
    </row>
    <row r="887" spans="1:1" x14ac:dyDescent="0.2">
      <c r="A887" s="45" t="s">
        <v>722</v>
      </c>
    </row>
    <row r="888" spans="1:1" x14ac:dyDescent="0.2">
      <c r="A888" s="45" t="s">
        <v>723</v>
      </c>
    </row>
    <row r="889" spans="1:1" x14ac:dyDescent="0.2">
      <c r="A889" s="45" t="s">
        <v>724</v>
      </c>
    </row>
    <row r="890" spans="1:1" x14ac:dyDescent="0.2">
      <c r="A890" s="45"/>
    </row>
    <row r="891" spans="1:1" x14ac:dyDescent="0.2">
      <c r="A891" s="45" t="s">
        <v>725</v>
      </c>
    </row>
    <row r="892" spans="1:1" x14ac:dyDescent="0.2">
      <c r="A892" s="45" t="s">
        <v>726</v>
      </c>
    </row>
    <row r="893" spans="1:1" x14ac:dyDescent="0.2">
      <c r="A893" s="45"/>
    </row>
    <row r="894" spans="1:1" x14ac:dyDescent="0.2">
      <c r="A894" s="45" t="s">
        <v>727</v>
      </c>
    </row>
    <row r="895" spans="1:1" x14ac:dyDescent="0.2">
      <c r="A895" s="45" t="s">
        <v>728</v>
      </c>
    </row>
    <row r="896" spans="1:1" x14ac:dyDescent="0.2">
      <c r="A896" s="45" t="s">
        <v>729</v>
      </c>
    </row>
    <row r="897" spans="1:1" x14ac:dyDescent="0.2">
      <c r="A897" s="45" t="s">
        <v>730</v>
      </c>
    </row>
    <row r="898" spans="1:1" x14ac:dyDescent="0.2">
      <c r="A898" s="45"/>
    </row>
    <row r="899" spans="1:1" x14ac:dyDescent="0.2">
      <c r="A899" s="45" t="s">
        <v>731</v>
      </c>
    </row>
    <row r="900" spans="1:1" x14ac:dyDescent="0.2">
      <c r="A900" s="45" t="s">
        <v>732</v>
      </c>
    </row>
    <row r="901" spans="1:1" x14ac:dyDescent="0.2">
      <c r="A901" s="45" t="s">
        <v>733</v>
      </c>
    </row>
    <row r="902" spans="1:1" x14ac:dyDescent="0.2">
      <c r="A902" s="45"/>
    </row>
    <row r="903" spans="1:1" x14ac:dyDescent="0.2">
      <c r="A903" s="45" t="s">
        <v>734</v>
      </c>
    </row>
    <row r="904" spans="1:1" x14ac:dyDescent="0.2">
      <c r="A904" s="45" t="s">
        <v>490</v>
      </c>
    </row>
    <row r="905" spans="1:1" x14ac:dyDescent="0.2">
      <c r="A905" s="45" t="s">
        <v>735</v>
      </c>
    </row>
    <row r="906" spans="1:1" x14ac:dyDescent="0.2">
      <c r="A906" s="45" t="s">
        <v>736</v>
      </c>
    </row>
    <row r="907" spans="1:1" x14ac:dyDescent="0.2">
      <c r="A907" s="45"/>
    </row>
    <row r="908" spans="1:1" x14ac:dyDescent="0.2">
      <c r="A908" s="45" t="s">
        <v>737</v>
      </c>
    </row>
    <row r="909" spans="1:1" x14ac:dyDescent="0.2">
      <c r="A909" s="45" t="s">
        <v>738</v>
      </c>
    </row>
    <row r="910" spans="1:1" x14ac:dyDescent="0.2">
      <c r="A910" s="45" t="s">
        <v>739</v>
      </c>
    </row>
    <row r="911" spans="1:1" x14ac:dyDescent="0.2">
      <c r="A911" s="45" t="s">
        <v>740</v>
      </c>
    </row>
    <row r="912" spans="1:1" x14ac:dyDescent="0.2">
      <c r="A912" s="45" t="s">
        <v>741</v>
      </c>
    </row>
    <row r="913" spans="1:1" x14ac:dyDescent="0.2">
      <c r="A913" s="45"/>
    </row>
    <row r="914" spans="1:1" x14ac:dyDescent="0.2">
      <c r="A914" s="45" t="s">
        <v>742</v>
      </c>
    </row>
    <row r="915" spans="1:1" x14ac:dyDescent="0.2">
      <c r="A915" s="45" t="s">
        <v>743</v>
      </c>
    </row>
    <row r="916" spans="1:1" x14ac:dyDescent="0.2">
      <c r="A916" s="45"/>
    </row>
    <row r="917" spans="1:1" x14ac:dyDescent="0.2">
      <c r="A917" s="45" t="s">
        <v>744</v>
      </c>
    </row>
    <row r="918" spans="1:1" x14ac:dyDescent="0.2">
      <c r="A918" s="45" t="s">
        <v>745</v>
      </c>
    </row>
    <row r="919" spans="1:1" x14ac:dyDescent="0.2">
      <c r="A919" s="45"/>
    </row>
    <row r="920" spans="1:1" x14ac:dyDescent="0.2">
      <c r="A920" s="45" t="s">
        <v>746</v>
      </c>
    </row>
    <row r="921" spans="1:1" x14ac:dyDescent="0.2">
      <c r="A921" s="45" t="s">
        <v>747</v>
      </c>
    </row>
    <row r="922" spans="1:1" x14ac:dyDescent="0.2">
      <c r="A922" s="45" t="s">
        <v>748</v>
      </c>
    </row>
    <row r="923" spans="1:1" x14ac:dyDescent="0.2">
      <c r="A923" s="45"/>
    </row>
    <row r="924" spans="1:1" x14ac:dyDescent="0.2">
      <c r="A924" s="45" t="s">
        <v>488</v>
      </c>
    </row>
    <row r="925" spans="1:1" x14ac:dyDescent="0.2">
      <c r="A925" s="45" t="s">
        <v>489</v>
      </c>
    </row>
    <row r="926" spans="1:1" x14ac:dyDescent="0.2">
      <c r="A926" s="45"/>
    </row>
    <row r="927" spans="1:1" x14ac:dyDescent="0.2">
      <c r="A927" s="45" t="s">
        <v>749</v>
      </c>
    </row>
    <row r="928" spans="1:1" x14ac:dyDescent="0.2">
      <c r="A928" s="45" t="s">
        <v>750</v>
      </c>
    </row>
    <row r="929" spans="1:1" x14ac:dyDescent="0.2">
      <c r="A929" s="45"/>
    </row>
    <row r="930" spans="1:1" x14ac:dyDescent="0.2">
      <c r="A930" s="45" t="s">
        <v>751</v>
      </c>
    </row>
    <row r="931" spans="1:1" x14ac:dyDescent="0.2">
      <c r="A931" s="45" t="s">
        <v>752</v>
      </c>
    </row>
    <row r="932" spans="1:1" x14ac:dyDescent="0.2">
      <c r="A932" s="45"/>
    </row>
    <row r="933" spans="1:1" x14ac:dyDescent="0.2">
      <c r="A933" s="45" t="s">
        <v>753</v>
      </c>
    </row>
    <row r="934" spans="1:1" x14ac:dyDescent="0.2">
      <c r="A934" s="45" t="s">
        <v>754</v>
      </c>
    </row>
    <row r="935" spans="1:1" x14ac:dyDescent="0.2">
      <c r="A935" s="45"/>
    </row>
    <row r="936" spans="1:1" x14ac:dyDescent="0.2">
      <c r="A936" s="45" t="s">
        <v>477</v>
      </c>
    </row>
    <row r="937" spans="1:1" x14ac:dyDescent="0.2">
      <c r="A937" s="45" t="s">
        <v>755</v>
      </c>
    </row>
    <row r="938" spans="1:1" x14ac:dyDescent="0.2">
      <c r="A938" s="45" t="s">
        <v>756</v>
      </c>
    </row>
    <row r="939" spans="1:1" x14ac:dyDescent="0.2">
      <c r="A939" s="45" t="s">
        <v>757</v>
      </c>
    </row>
    <row r="940" spans="1:1" x14ac:dyDescent="0.2">
      <c r="A940" s="45"/>
    </row>
    <row r="941" spans="1:1" x14ac:dyDescent="0.2">
      <c r="A941" s="45" t="s">
        <v>758</v>
      </c>
    </row>
    <row r="942" spans="1:1" x14ac:dyDescent="0.2">
      <c r="A942" s="45" t="s">
        <v>759</v>
      </c>
    </row>
    <row r="943" spans="1:1" x14ac:dyDescent="0.2">
      <c r="A943" s="45" t="s">
        <v>760</v>
      </c>
    </row>
    <row r="944" spans="1:1" x14ac:dyDescent="0.2">
      <c r="A944" s="45" t="s">
        <v>761</v>
      </c>
    </row>
    <row r="945" spans="1:1" x14ac:dyDescent="0.2">
      <c r="A945" s="45"/>
    </row>
    <row r="946" spans="1:1" x14ac:dyDescent="0.2">
      <c r="A946" s="45" t="s">
        <v>762</v>
      </c>
    </row>
    <row r="947" spans="1:1" x14ac:dyDescent="0.2">
      <c r="A947" s="45"/>
    </row>
    <row r="948" spans="1:1" x14ac:dyDescent="0.2">
      <c r="A948" s="45" t="s">
        <v>763</v>
      </c>
    </row>
    <row r="949" spans="1:1" x14ac:dyDescent="0.2">
      <c r="A949" s="45"/>
    </row>
    <row r="950" spans="1:1" x14ac:dyDescent="0.2">
      <c r="A950" s="45"/>
    </row>
    <row r="951" spans="1:1" x14ac:dyDescent="0.2">
      <c r="A951" s="45"/>
    </row>
    <row r="952" spans="1:1" x14ac:dyDescent="0.2">
      <c r="A952" s="45"/>
    </row>
    <row r="953" spans="1:1" x14ac:dyDescent="0.2">
      <c r="A953" s="45"/>
    </row>
    <row r="954" spans="1:1" x14ac:dyDescent="0.2">
      <c r="A954" s="45"/>
    </row>
    <row r="955" spans="1:1" x14ac:dyDescent="0.2">
      <c r="A955" s="45"/>
    </row>
    <row r="956" spans="1:1" x14ac:dyDescent="0.2">
      <c r="A956" s="45"/>
    </row>
    <row r="957" spans="1:1" x14ac:dyDescent="0.2">
      <c r="A957" s="45"/>
    </row>
    <row r="958" spans="1:1" x14ac:dyDescent="0.2">
      <c r="A958" s="45"/>
    </row>
    <row r="959" spans="1:1" x14ac:dyDescent="0.2">
      <c r="A959" s="45"/>
    </row>
    <row r="960" spans="1:1" x14ac:dyDescent="0.2">
      <c r="A960" s="45"/>
    </row>
    <row r="961" spans="1:1" x14ac:dyDescent="0.2">
      <c r="A961" s="45"/>
    </row>
    <row r="962" spans="1:1" x14ac:dyDescent="0.2">
      <c r="A962" s="45"/>
    </row>
    <row r="963" spans="1:1" x14ac:dyDescent="0.2">
      <c r="A963" s="45"/>
    </row>
    <row r="964" spans="1:1" x14ac:dyDescent="0.2">
      <c r="A964" s="45"/>
    </row>
    <row r="965" spans="1:1" x14ac:dyDescent="0.2">
      <c r="A965" s="45"/>
    </row>
    <row r="966" spans="1:1" x14ac:dyDescent="0.2">
      <c r="A966" s="45"/>
    </row>
    <row r="967" spans="1:1" x14ac:dyDescent="0.2">
      <c r="A967" s="45"/>
    </row>
    <row r="968" spans="1:1" x14ac:dyDescent="0.2">
      <c r="A968" s="45"/>
    </row>
    <row r="969" spans="1:1" x14ac:dyDescent="0.2">
      <c r="A969" s="45"/>
    </row>
    <row r="970" spans="1:1" x14ac:dyDescent="0.2">
      <c r="A970" s="45"/>
    </row>
    <row r="971" spans="1:1" x14ac:dyDescent="0.2">
      <c r="A971" s="45"/>
    </row>
    <row r="972" spans="1:1" x14ac:dyDescent="0.2">
      <c r="A972" s="45"/>
    </row>
    <row r="973" spans="1:1" x14ac:dyDescent="0.2">
      <c r="A973" s="45"/>
    </row>
    <row r="974" spans="1:1" x14ac:dyDescent="0.2">
      <c r="A974" s="45"/>
    </row>
    <row r="975" spans="1:1" x14ac:dyDescent="0.2">
      <c r="A975" s="45"/>
    </row>
    <row r="976" spans="1:1" x14ac:dyDescent="0.2">
      <c r="A976" s="45"/>
    </row>
    <row r="977" spans="1:1" x14ac:dyDescent="0.2">
      <c r="A977" s="45"/>
    </row>
    <row r="978" spans="1:1" x14ac:dyDescent="0.2">
      <c r="A978" s="45"/>
    </row>
    <row r="979" spans="1:1" x14ac:dyDescent="0.2">
      <c r="A979" s="45"/>
    </row>
    <row r="980" spans="1:1" x14ac:dyDescent="0.2">
      <c r="A980" s="45"/>
    </row>
    <row r="981" spans="1:1" x14ac:dyDescent="0.2">
      <c r="A981" s="45"/>
    </row>
    <row r="982" spans="1:1" x14ac:dyDescent="0.2">
      <c r="A982" s="45"/>
    </row>
    <row r="983" spans="1:1" x14ac:dyDescent="0.2">
      <c r="A983" s="45"/>
    </row>
    <row r="984" spans="1:1" x14ac:dyDescent="0.2">
      <c r="A984" s="45"/>
    </row>
    <row r="985" spans="1:1" x14ac:dyDescent="0.2">
      <c r="A985" s="45"/>
    </row>
    <row r="986" spans="1:1" x14ac:dyDescent="0.2">
      <c r="A986" s="45"/>
    </row>
    <row r="987" spans="1:1" x14ac:dyDescent="0.2">
      <c r="A987" s="45"/>
    </row>
    <row r="988" spans="1:1" x14ac:dyDescent="0.2">
      <c r="A988" s="45"/>
    </row>
    <row r="989" spans="1:1" x14ac:dyDescent="0.2">
      <c r="A989" s="45"/>
    </row>
    <row r="990" spans="1:1" x14ac:dyDescent="0.2">
      <c r="A990" s="45"/>
    </row>
    <row r="991" spans="1:1" x14ac:dyDescent="0.2">
      <c r="A991" s="45"/>
    </row>
    <row r="992" spans="1:1" x14ac:dyDescent="0.2">
      <c r="A992" s="45"/>
    </row>
    <row r="993" spans="1:1" x14ac:dyDescent="0.2">
      <c r="A993" s="45"/>
    </row>
    <row r="994" spans="1:1" x14ac:dyDescent="0.2">
      <c r="A994" s="45"/>
    </row>
    <row r="995" spans="1:1" x14ac:dyDescent="0.2">
      <c r="A995" s="45"/>
    </row>
    <row r="996" spans="1:1" x14ac:dyDescent="0.2">
      <c r="A996" s="45"/>
    </row>
    <row r="997" spans="1:1" x14ac:dyDescent="0.2">
      <c r="A997" s="45"/>
    </row>
    <row r="998" spans="1:1" x14ac:dyDescent="0.2">
      <c r="A998" s="45"/>
    </row>
    <row r="999" spans="1:1" x14ac:dyDescent="0.2">
      <c r="A999" s="45"/>
    </row>
    <row r="1000" spans="1:1" x14ac:dyDescent="0.2">
      <c r="A1000" s="45"/>
    </row>
    <row r="1001" spans="1:1" x14ac:dyDescent="0.2">
      <c r="A1001" s="45"/>
    </row>
    <row r="1002" spans="1:1" x14ac:dyDescent="0.2">
      <c r="A1002" s="45"/>
    </row>
    <row r="1003" spans="1:1" x14ac:dyDescent="0.2">
      <c r="A1003" s="45"/>
    </row>
    <row r="1004" spans="1:1" x14ac:dyDescent="0.2">
      <c r="A1004" s="45"/>
    </row>
    <row r="1005" spans="1:1" x14ac:dyDescent="0.2">
      <c r="A1005" s="45"/>
    </row>
    <row r="1006" spans="1:1" x14ac:dyDescent="0.2">
      <c r="A1006" s="45"/>
    </row>
    <row r="1007" spans="1:1" x14ac:dyDescent="0.2">
      <c r="A1007" s="45"/>
    </row>
    <row r="1008" spans="1:1" x14ac:dyDescent="0.2">
      <c r="A1008" s="45"/>
    </row>
    <row r="1009" spans="1:1" x14ac:dyDescent="0.2">
      <c r="A1009" s="45"/>
    </row>
    <row r="1010" spans="1:1" x14ac:dyDescent="0.2">
      <c r="A1010" s="45"/>
    </row>
    <row r="1011" spans="1:1" x14ac:dyDescent="0.2">
      <c r="A1011" s="45"/>
    </row>
    <row r="1012" spans="1:1" x14ac:dyDescent="0.2">
      <c r="A1012" s="45"/>
    </row>
    <row r="1013" spans="1:1" x14ac:dyDescent="0.2">
      <c r="A1013" s="45"/>
    </row>
    <row r="1014" spans="1:1" x14ac:dyDescent="0.2">
      <c r="A1014" s="45"/>
    </row>
    <row r="1015" spans="1:1" x14ac:dyDescent="0.2">
      <c r="A1015" s="45"/>
    </row>
    <row r="1016" spans="1:1" x14ac:dyDescent="0.2">
      <c r="A1016" s="45"/>
    </row>
    <row r="1017" spans="1:1" x14ac:dyDescent="0.2">
      <c r="A1017" s="45"/>
    </row>
    <row r="1018" spans="1:1" x14ac:dyDescent="0.2">
      <c r="A1018" s="45"/>
    </row>
    <row r="1019" spans="1:1" x14ac:dyDescent="0.2">
      <c r="A1019" s="45"/>
    </row>
    <row r="1020" spans="1:1" x14ac:dyDescent="0.2">
      <c r="A1020" s="45"/>
    </row>
    <row r="1021" spans="1:1" x14ac:dyDescent="0.2">
      <c r="A1021" s="45"/>
    </row>
    <row r="1022" spans="1:1" x14ac:dyDescent="0.2">
      <c r="A1022" s="45"/>
    </row>
    <row r="1023" spans="1:1" x14ac:dyDescent="0.2">
      <c r="A1023" s="45"/>
    </row>
    <row r="1024" spans="1:1" x14ac:dyDescent="0.2">
      <c r="A1024" s="45"/>
    </row>
    <row r="1025" spans="1:1" x14ac:dyDescent="0.2">
      <c r="A1025" s="45"/>
    </row>
    <row r="1026" spans="1:1" x14ac:dyDescent="0.2">
      <c r="A1026" s="45"/>
    </row>
    <row r="1027" spans="1:1" x14ac:dyDescent="0.2">
      <c r="A1027" s="45"/>
    </row>
    <row r="1028" spans="1:1" x14ac:dyDescent="0.2">
      <c r="A1028" s="45"/>
    </row>
    <row r="1029" spans="1:1" x14ac:dyDescent="0.2">
      <c r="A1029" s="45"/>
    </row>
    <row r="1030" spans="1:1" x14ac:dyDescent="0.2">
      <c r="A1030" s="45"/>
    </row>
    <row r="1031" spans="1:1" x14ac:dyDescent="0.2">
      <c r="A1031" s="45"/>
    </row>
    <row r="1032" spans="1:1" x14ac:dyDescent="0.2">
      <c r="A1032" s="45"/>
    </row>
    <row r="1033" spans="1:1" x14ac:dyDescent="0.2">
      <c r="A1033" s="45"/>
    </row>
    <row r="1034" spans="1:1" x14ac:dyDescent="0.2">
      <c r="A1034" s="45"/>
    </row>
    <row r="1035" spans="1:1" x14ac:dyDescent="0.2">
      <c r="A1035" s="45"/>
    </row>
    <row r="1036" spans="1:1" x14ac:dyDescent="0.2">
      <c r="A1036" s="45"/>
    </row>
    <row r="1037" spans="1:1" x14ac:dyDescent="0.2">
      <c r="A1037" s="45"/>
    </row>
    <row r="1038" spans="1:1" x14ac:dyDescent="0.2">
      <c r="A1038" s="45"/>
    </row>
    <row r="1039" spans="1:1" x14ac:dyDescent="0.2">
      <c r="A1039" s="45"/>
    </row>
    <row r="1040" spans="1:1" x14ac:dyDescent="0.2">
      <c r="A1040" s="45"/>
    </row>
    <row r="1041" spans="1:1" x14ac:dyDescent="0.2">
      <c r="A1041" s="45"/>
    </row>
    <row r="1042" spans="1:1" x14ac:dyDescent="0.2">
      <c r="A1042" s="45"/>
    </row>
    <row r="1043" spans="1:1" x14ac:dyDescent="0.2">
      <c r="A1043" s="45"/>
    </row>
    <row r="1044" spans="1:1" x14ac:dyDescent="0.2">
      <c r="A1044" s="45"/>
    </row>
    <row r="1045" spans="1:1" x14ac:dyDescent="0.2">
      <c r="A1045" s="45"/>
    </row>
    <row r="1046" spans="1:1" x14ac:dyDescent="0.2">
      <c r="A1046" s="45"/>
    </row>
    <row r="1047" spans="1:1" x14ac:dyDescent="0.2">
      <c r="A1047" s="45"/>
    </row>
    <row r="1048" spans="1:1" x14ac:dyDescent="0.2">
      <c r="A1048" s="45"/>
    </row>
    <row r="1049" spans="1:1" x14ac:dyDescent="0.2">
      <c r="A1049" s="45"/>
    </row>
    <row r="1050" spans="1:1" x14ac:dyDescent="0.2">
      <c r="A1050" s="45"/>
    </row>
    <row r="1051" spans="1:1" x14ac:dyDescent="0.2">
      <c r="A1051" s="45"/>
    </row>
    <row r="1052" spans="1:1" x14ac:dyDescent="0.2">
      <c r="A1052" s="45"/>
    </row>
    <row r="1053" spans="1:1" x14ac:dyDescent="0.2">
      <c r="A1053" s="45"/>
    </row>
    <row r="1054" spans="1:1" x14ac:dyDescent="0.2">
      <c r="A1054" s="45"/>
    </row>
    <row r="1055" spans="1:1" x14ac:dyDescent="0.2">
      <c r="A1055" s="45"/>
    </row>
    <row r="1056" spans="1:1" x14ac:dyDescent="0.2">
      <c r="A1056" s="45"/>
    </row>
    <row r="1057" spans="1:1" x14ac:dyDescent="0.2">
      <c r="A1057" s="45"/>
    </row>
    <row r="1058" spans="1:1" x14ac:dyDescent="0.2">
      <c r="A1058" s="45"/>
    </row>
    <row r="1059" spans="1:1" x14ac:dyDescent="0.2">
      <c r="A1059" s="45"/>
    </row>
    <row r="1060" spans="1:1" x14ac:dyDescent="0.2">
      <c r="A1060" s="45"/>
    </row>
    <row r="1061" spans="1:1" x14ac:dyDescent="0.2">
      <c r="A1061" s="45"/>
    </row>
    <row r="1062" spans="1:1" x14ac:dyDescent="0.2">
      <c r="A1062" s="45"/>
    </row>
    <row r="1063" spans="1:1" x14ac:dyDescent="0.2">
      <c r="A1063" s="45"/>
    </row>
    <row r="1064" spans="1:1" x14ac:dyDescent="0.2">
      <c r="A1064" s="45"/>
    </row>
    <row r="1065" spans="1:1" x14ac:dyDescent="0.2">
      <c r="A1065" s="45"/>
    </row>
    <row r="1066" spans="1:1" x14ac:dyDescent="0.2">
      <c r="A1066" s="45"/>
    </row>
    <row r="1067" spans="1:1" x14ac:dyDescent="0.2">
      <c r="A1067" s="45"/>
    </row>
    <row r="1068" spans="1:1" x14ac:dyDescent="0.2">
      <c r="A1068" s="45"/>
    </row>
    <row r="1069" spans="1:1" x14ac:dyDescent="0.2">
      <c r="A1069" s="45"/>
    </row>
    <row r="1070" spans="1:1" x14ac:dyDescent="0.2">
      <c r="A1070" s="45"/>
    </row>
    <row r="1071" spans="1:1" x14ac:dyDescent="0.2">
      <c r="A1071" s="45"/>
    </row>
    <row r="1072" spans="1:1" x14ac:dyDescent="0.2">
      <c r="A1072" s="45"/>
    </row>
    <row r="1073" spans="1:1" x14ac:dyDescent="0.2">
      <c r="A1073" s="45"/>
    </row>
    <row r="1074" spans="1:1" x14ac:dyDescent="0.2">
      <c r="A1074" s="45"/>
    </row>
    <row r="1075" spans="1:1" x14ac:dyDescent="0.2">
      <c r="A1075" s="45"/>
    </row>
    <row r="1076" spans="1:1" x14ac:dyDescent="0.2">
      <c r="A1076" s="45"/>
    </row>
    <row r="1077" spans="1:1" x14ac:dyDescent="0.2">
      <c r="A1077" s="45"/>
    </row>
    <row r="1078" spans="1:1" x14ac:dyDescent="0.2">
      <c r="A1078" s="45"/>
    </row>
    <row r="1079" spans="1:1" x14ac:dyDescent="0.2">
      <c r="A1079" s="45"/>
    </row>
    <row r="1080" spans="1:1" x14ac:dyDescent="0.2">
      <c r="A1080" s="45"/>
    </row>
    <row r="1081" spans="1:1" x14ac:dyDescent="0.2">
      <c r="A1081" s="45"/>
    </row>
    <row r="1082" spans="1:1" x14ac:dyDescent="0.2">
      <c r="A1082" s="45"/>
    </row>
    <row r="1083" spans="1:1" x14ac:dyDescent="0.2">
      <c r="A1083" s="45"/>
    </row>
    <row r="1084" spans="1:1" x14ac:dyDescent="0.2">
      <c r="A1084" s="45"/>
    </row>
    <row r="1085" spans="1:1" x14ac:dyDescent="0.2">
      <c r="A1085" s="45"/>
    </row>
    <row r="1086" spans="1:1" x14ac:dyDescent="0.2">
      <c r="A1086" s="45"/>
    </row>
    <row r="1087" spans="1:1" x14ac:dyDescent="0.2">
      <c r="A1087" s="45"/>
    </row>
    <row r="1088" spans="1:1" x14ac:dyDescent="0.2">
      <c r="A1088" s="45"/>
    </row>
    <row r="1089" spans="1:1" x14ac:dyDescent="0.2">
      <c r="A1089" s="45"/>
    </row>
    <row r="1090" spans="1:1" x14ac:dyDescent="0.2">
      <c r="A1090" s="45"/>
    </row>
    <row r="1091" spans="1:1" x14ac:dyDescent="0.2">
      <c r="A1091" s="45"/>
    </row>
    <row r="1092" spans="1:1" x14ac:dyDescent="0.2">
      <c r="A1092" s="45"/>
    </row>
    <row r="1093" spans="1:1" x14ac:dyDescent="0.2">
      <c r="A1093" s="45"/>
    </row>
    <row r="1094" spans="1:1" x14ac:dyDescent="0.2">
      <c r="A1094" s="45"/>
    </row>
    <row r="1095" spans="1:1" x14ac:dyDescent="0.2">
      <c r="A1095" s="45"/>
    </row>
    <row r="1096" spans="1:1" x14ac:dyDescent="0.2">
      <c r="A1096" s="45"/>
    </row>
    <row r="1097" spans="1:1" x14ac:dyDescent="0.2">
      <c r="A1097" s="45"/>
    </row>
    <row r="1098" spans="1:1" x14ac:dyDescent="0.2">
      <c r="A1098" s="45"/>
    </row>
    <row r="1099" spans="1:1" x14ac:dyDescent="0.2">
      <c r="A1099" s="45"/>
    </row>
    <row r="1100" spans="1:1" x14ac:dyDescent="0.2">
      <c r="A1100" s="45"/>
    </row>
    <row r="1101" spans="1:1" x14ac:dyDescent="0.2">
      <c r="A1101" s="45"/>
    </row>
    <row r="1102" spans="1:1" x14ac:dyDescent="0.2">
      <c r="A1102" s="45"/>
    </row>
    <row r="1103" spans="1:1" x14ac:dyDescent="0.2">
      <c r="A1103" s="45"/>
    </row>
    <row r="1104" spans="1:1" x14ac:dyDescent="0.2">
      <c r="A1104" s="45"/>
    </row>
    <row r="1105" spans="1:1" x14ac:dyDescent="0.2">
      <c r="A1105" s="45"/>
    </row>
    <row r="1106" spans="1:1" x14ac:dyDescent="0.2">
      <c r="A1106" s="45"/>
    </row>
    <row r="1107" spans="1:1" x14ac:dyDescent="0.2">
      <c r="A1107" s="45"/>
    </row>
    <row r="1108" spans="1:1" x14ac:dyDescent="0.2">
      <c r="A1108" s="45"/>
    </row>
    <row r="1109" spans="1:1" x14ac:dyDescent="0.2">
      <c r="A1109" s="45"/>
    </row>
    <row r="1110" spans="1:1" x14ac:dyDescent="0.2">
      <c r="A1110" s="45"/>
    </row>
    <row r="1111" spans="1:1" x14ac:dyDescent="0.2">
      <c r="A1111" s="45"/>
    </row>
    <row r="1112" spans="1:1" x14ac:dyDescent="0.2">
      <c r="A1112" s="45"/>
    </row>
    <row r="1113" spans="1:1" x14ac:dyDescent="0.2">
      <c r="A1113" s="45"/>
    </row>
    <row r="1114" spans="1:1" x14ac:dyDescent="0.2">
      <c r="A1114" s="45"/>
    </row>
    <row r="1115" spans="1:1" x14ac:dyDescent="0.2">
      <c r="A1115" s="45"/>
    </row>
    <row r="1116" spans="1:1" x14ac:dyDescent="0.2">
      <c r="A1116" s="45"/>
    </row>
    <row r="1117" spans="1:1" x14ac:dyDescent="0.2">
      <c r="A1117" s="45"/>
    </row>
    <row r="1118" spans="1:1" x14ac:dyDescent="0.2">
      <c r="A1118" s="45"/>
    </row>
    <row r="1119" spans="1:1" x14ac:dyDescent="0.2">
      <c r="A1119" s="45"/>
    </row>
    <row r="1120" spans="1:1" x14ac:dyDescent="0.2">
      <c r="A1120" s="45"/>
    </row>
    <row r="1121" spans="1:1" x14ac:dyDescent="0.2">
      <c r="A1121" s="45"/>
    </row>
    <row r="1122" spans="1:1" x14ac:dyDescent="0.2">
      <c r="A1122" s="45"/>
    </row>
    <row r="1123" spans="1:1" x14ac:dyDescent="0.2">
      <c r="A1123" s="45"/>
    </row>
    <row r="1124" spans="1:1" x14ac:dyDescent="0.2">
      <c r="A1124" s="45"/>
    </row>
    <row r="1125" spans="1:1" x14ac:dyDescent="0.2">
      <c r="A1125" s="45"/>
    </row>
    <row r="1126" spans="1:1" x14ac:dyDescent="0.2">
      <c r="A1126" s="45"/>
    </row>
    <row r="1127" spans="1:1" x14ac:dyDescent="0.2">
      <c r="A1127" s="45"/>
    </row>
    <row r="1128" spans="1:1" x14ac:dyDescent="0.2">
      <c r="A1128" s="45"/>
    </row>
    <row r="1129" spans="1:1" x14ac:dyDescent="0.2">
      <c r="A1129" s="45"/>
    </row>
    <row r="1130" spans="1:1" x14ac:dyDescent="0.2">
      <c r="A1130" s="45"/>
    </row>
    <row r="1131" spans="1:1" x14ac:dyDescent="0.2">
      <c r="A1131" s="45"/>
    </row>
    <row r="1132" spans="1:1" x14ac:dyDescent="0.2">
      <c r="A1132" s="45"/>
    </row>
    <row r="1133" spans="1:1" x14ac:dyDescent="0.2">
      <c r="A1133" s="45"/>
    </row>
    <row r="1134" spans="1:1" x14ac:dyDescent="0.2">
      <c r="A1134" s="45"/>
    </row>
    <row r="1135" spans="1:1" x14ac:dyDescent="0.2">
      <c r="A1135" s="45"/>
    </row>
    <row r="1136" spans="1:1" x14ac:dyDescent="0.2">
      <c r="A1136" s="45"/>
    </row>
    <row r="1137" spans="1:1" x14ac:dyDescent="0.2">
      <c r="A1137" s="45"/>
    </row>
    <row r="1138" spans="1:1" x14ac:dyDescent="0.2">
      <c r="A1138" s="45"/>
    </row>
    <row r="1139" spans="1:1" x14ac:dyDescent="0.2">
      <c r="A1139" s="45"/>
    </row>
    <row r="1140" spans="1:1" x14ac:dyDescent="0.2">
      <c r="A1140" s="45"/>
    </row>
    <row r="1141" spans="1:1" x14ac:dyDescent="0.2">
      <c r="A1141" s="45"/>
    </row>
    <row r="1142" spans="1:1" x14ac:dyDescent="0.2">
      <c r="A1142" s="45"/>
    </row>
    <row r="1143" spans="1:1" x14ac:dyDescent="0.2">
      <c r="A1143" s="45"/>
    </row>
    <row r="1144" spans="1:1" x14ac:dyDescent="0.2">
      <c r="A1144" s="45"/>
    </row>
    <row r="1145" spans="1:1" x14ac:dyDescent="0.2">
      <c r="A1145" s="45"/>
    </row>
    <row r="1146" spans="1:1" x14ac:dyDescent="0.2">
      <c r="A1146" s="45"/>
    </row>
    <row r="1147" spans="1:1" x14ac:dyDescent="0.2">
      <c r="A1147" s="45"/>
    </row>
    <row r="1148" spans="1:1" x14ac:dyDescent="0.2">
      <c r="A1148" s="45"/>
    </row>
    <row r="1149" spans="1:1" x14ac:dyDescent="0.2">
      <c r="A1149" s="45"/>
    </row>
    <row r="1150" spans="1:1" x14ac:dyDescent="0.2">
      <c r="A1150" s="45"/>
    </row>
    <row r="1151" spans="1:1" x14ac:dyDescent="0.2">
      <c r="A1151" s="45"/>
    </row>
    <row r="1152" spans="1:1" x14ac:dyDescent="0.2">
      <c r="A1152" s="45"/>
    </row>
    <row r="1153" spans="1:1" x14ac:dyDescent="0.2">
      <c r="A1153" s="45"/>
    </row>
    <row r="1154" spans="1:1" x14ac:dyDescent="0.2">
      <c r="A1154" s="45"/>
    </row>
    <row r="1155" spans="1:1" x14ac:dyDescent="0.2">
      <c r="A1155" s="45"/>
    </row>
    <row r="1156" spans="1:1" x14ac:dyDescent="0.2">
      <c r="A1156" s="45"/>
    </row>
    <row r="1157" spans="1:1" x14ac:dyDescent="0.2">
      <c r="A1157" s="45"/>
    </row>
    <row r="1158" spans="1:1" x14ac:dyDescent="0.2">
      <c r="A1158" s="45"/>
    </row>
    <row r="1159" spans="1:1" x14ac:dyDescent="0.2">
      <c r="A1159" s="45"/>
    </row>
    <row r="1160" spans="1:1" x14ac:dyDescent="0.2">
      <c r="A1160" s="45"/>
    </row>
    <row r="1161" spans="1:1" x14ac:dyDescent="0.2">
      <c r="A1161" s="45"/>
    </row>
    <row r="1162" spans="1:1" x14ac:dyDescent="0.2">
      <c r="A1162" s="45"/>
    </row>
    <row r="1163" spans="1:1" x14ac:dyDescent="0.2">
      <c r="A1163" s="45"/>
    </row>
    <row r="1164" spans="1:1" x14ac:dyDescent="0.2">
      <c r="A1164" s="45"/>
    </row>
    <row r="1165" spans="1:1" x14ac:dyDescent="0.2">
      <c r="A1165" s="45"/>
    </row>
    <row r="1166" spans="1:1" x14ac:dyDescent="0.2">
      <c r="A1166" s="45"/>
    </row>
    <row r="1167" spans="1:1" x14ac:dyDescent="0.2">
      <c r="A1167" s="45"/>
    </row>
    <row r="1168" spans="1:1" x14ac:dyDescent="0.2">
      <c r="A1168" s="45"/>
    </row>
    <row r="1169" spans="1:1" x14ac:dyDescent="0.2">
      <c r="A1169" s="45"/>
    </row>
    <row r="1170" spans="1:1" x14ac:dyDescent="0.2">
      <c r="A1170" s="45"/>
    </row>
    <row r="1171" spans="1:1" x14ac:dyDescent="0.2">
      <c r="A1171" s="45"/>
    </row>
    <row r="1172" spans="1:1" x14ac:dyDescent="0.2">
      <c r="A1172" s="45"/>
    </row>
    <row r="1173" spans="1:1" x14ac:dyDescent="0.2">
      <c r="A1173" s="45"/>
    </row>
    <row r="1174" spans="1:1" x14ac:dyDescent="0.2">
      <c r="A1174" s="45"/>
    </row>
    <row r="1175" spans="1:1" x14ac:dyDescent="0.2">
      <c r="A1175" s="45"/>
    </row>
    <row r="1176" spans="1:1" x14ac:dyDescent="0.2">
      <c r="A1176" s="45"/>
    </row>
    <row r="1177" spans="1:1" x14ac:dyDescent="0.2">
      <c r="A1177" s="45"/>
    </row>
    <row r="1178" spans="1:1" x14ac:dyDescent="0.2">
      <c r="A1178" s="45"/>
    </row>
    <row r="1179" spans="1:1" x14ac:dyDescent="0.2">
      <c r="A1179" s="45"/>
    </row>
    <row r="1180" spans="1:1" x14ac:dyDescent="0.2">
      <c r="A1180" s="45"/>
    </row>
    <row r="1181" spans="1:1" x14ac:dyDescent="0.2">
      <c r="A1181" s="45"/>
    </row>
    <row r="1182" spans="1:1" x14ac:dyDescent="0.2">
      <c r="A1182" s="45"/>
    </row>
    <row r="1183" spans="1:1" x14ac:dyDescent="0.2">
      <c r="A1183" s="45"/>
    </row>
    <row r="1184" spans="1:1" x14ac:dyDescent="0.2">
      <c r="A1184" s="45"/>
    </row>
    <row r="1185" spans="1:1" x14ac:dyDescent="0.2">
      <c r="A1185" s="45"/>
    </row>
    <row r="1186" spans="1:1" x14ac:dyDescent="0.2">
      <c r="A1186" s="45"/>
    </row>
    <row r="1187" spans="1:1" x14ac:dyDescent="0.2">
      <c r="A1187" s="45"/>
    </row>
    <row r="1188" spans="1:1" x14ac:dyDescent="0.2">
      <c r="A1188" s="45"/>
    </row>
    <row r="1189" spans="1:1" x14ac:dyDescent="0.2">
      <c r="A1189" s="45"/>
    </row>
    <row r="1190" spans="1:1" x14ac:dyDescent="0.2">
      <c r="A1190" s="45"/>
    </row>
    <row r="1191" spans="1:1" x14ac:dyDescent="0.2">
      <c r="A1191" s="45"/>
    </row>
    <row r="1192" spans="1:1" x14ac:dyDescent="0.2">
      <c r="A1192" s="45"/>
    </row>
    <row r="1193" spans="1:1" x14ac:dyDescent="0.2">
      <c r="A1193" s="45"/>
    </row>
    <row r="1194" spans="1:1" x14ac:dyDescent="0.2">
      <c r="A1194" s="45"/>
    </row>
    <row r="1195" spans="1:1" x14ac:dyDescent="0.2">
      <c r="A1195" s="45"/>
    </row>
    <row r="1196" spans="1:1" x14ac:dyDescent="0.2">
      <c r="A1196" s="45"/>
    </row>
    <row r="1197" spans="1:1" x14ac:dyDescent="0.2">
      <c r="A1197" s="45"/>
    </row>
    <row r="1198" spans="1:1" x14ac:dyDescent="0.2">
      <c r="A1198" s="45"/>
    </row>
    <row r="1199" spans="1:1" x14ac:dyDescent="0.2">
      <c r="A1199" s="45"/>
    </row>
    <row r="1200" spans="1:1" x14ac:dyDescent="0.2">
      <c r="A1200" s="45"/>
    </row>
    <row r="1201" spans="1:1" x14ac:dyDescent="0.2">
      <c r="A1201" s="45"/>
    </row>
    <row r="1202" spans="1:1" x14ac:dyDescent="0.2">
      <c r="A1202" s="45"/>
    </row>
    <row r="1203" spans="1:1" x14ac:dyDescent="0.2">
      <c r="A1203" s="45"/>
    </row>
    <row r="1204" spans="1:1" x14ac:dyDescent="0.2">
      <c r="A1204" s="45"/>
    </row>
    <row r="1205" spans="1:1" x14ac:dyDescent="0.2">
      <c r="A1205" s="45"/>
    </row>
    <row r="1206" spans="1:1" x14ac:dyDescent="0.2">
      <c r="A1206" s="45"/>
    </row>
    <row r="1207" spans="1:1" x14ac:dyDescent="0.2">
      <c r="A1207" s="45"/>
    </row>
    <row r="1208" spans="1:1" x14ac:dyDescent="0.2">
      <c r="A1208" s="45"/>
    </row>
    <row r="1209" spans="1:1" x14ac:dyDescent="0.2">
      <c r="A1209" s="45"/>
    </row>
    <row r="1210" spans="1:1" x14ac:dyDescent="0.2">
      <c r="A1210" s="45"/>
    </row>
    <row r="1211" spans="1:1" x14ac:dyDescent="0.2">
      <c r="A1211" s="45"/>
    </row>
    <row r="1212" spans="1:1" x14ac:dyDescent="0.2">
      <c r="A1212" s="45"/>
    </row>
    <row r="1213" spans="1:1" x14ac:dyDescent="0.2">
      <c r="A1213" s="45"/>
    </row>
    <row r="1214" spans="1:1" x14ac:dyDescent="0.2">
      <c r="A1214" s="45"/>
    </row>
    <row r="1215" spans="1:1" x14ac:dyDescent="0.2">
      <c r="A1215" s="45"/>
    </row>
    <row r="1216" spans="1:1" x14ac:dyDescent="0.2">
      <c r="A1216" s="45"/>
    </row>
    <row r="1217" spans="1:1" x14ac:dyDescent="0.2">
      <c r="A1217" s="45"/>
    </row>
    <row r="1218" spans="1:1" x14ac:dyDescent="0.2">
      <c r="A1218" s="45"/>
    </row>
    <row r="1219" spans="1:1" x14ac:dyDescent="0.2">
      <c r="A1219" s="45"/>
    </row>
    <row r="1220" spans="1:1" x14ac:dyDescent="0.2">
      <c r="A1220" s="45"/>
    </row>
    <row r="1221" spans="1:1" x14ac:dyDescent="0.2">
      <c r="A1221" s="45"/>
    </row>
    <row r="1222" spans="1:1" x14ac:dyDescent="0.2">
      <c r="A1222" s="45"/>
    </row>
    <row r="1223" spans="1:1" x14ac:dyDescent="0.2">
      <c r="A1223" s="45"/>
    </row>
    <row r="1224" spans="1:1" x14ac:dyDescent="0.2">
      <c r="A1224" s="45"/>
    </row>
    <row r="1225" spans="1:1" x14ac:dyDescent="0.2">
      <c r="A1225" s="45"/>
    </row>
    <row r="1226" spans="1:1" x14ac:dyDescent="0.2">
      <c r="A1226" s="45"/>
    </row>
    <row r="1227" spans="1:1" x14ac:dyDescent="0.2">
      <c r="A1227" s="45"/>
    </row>
    <row r="1228" spans="1:1" x14ac:dyDescent="0.2">
      <c r="A1228" s="45"/>
    </row>
    <row r="1229" spans="1:1" x14ac:dyDescent="0.2">
      <c r="A1229" s="45"/>
    </row>
    <row r="1230" spans="1:1" x14ac:dyDescent="0.2">
      <c r="A1230" s="45"/>
    </row>
    <row r="1231" spans="1:1" x14ac:dyDescent="0.2">
      <c r="A1231" s="45"/>
    </row>
    <row r="1232" spans="1:1" x14ac:dyDescent="0.2">
      <c r="A1232" s="45"/>
    </row>
    <row r="1233" spans="1:1" x14ac:dyDescent="0.2">
      <c r="A1233" s="45"/>
    </row>
    <row r="1234" spans="1:1" x14ac:dyDescent="0.2">
      <c r="A1234" s="45"/>
    </row>
    <row r="1235" spans="1:1" x14ac:dyDescent="0.2">
      <c r="A1235" s="45"/>
    </row>
    <row r="1236" spans="1:1" x14ac:dyDescent="0.2">
      <c r="A1236" s="45"/>
    </row>
    <row r="1237" spans="1:1" x14ac:dyDescent="0.2">
      <c r="A1237" s="45"/>
    </row>
    <row r="1238" spans="1:1" x14ac:dyDescent="0.2">
      <c r="A1238" s="45"/>
    </row>
    <row r="1239" spans="1:1" x14ac:dyDescent="0.2">
      <c r="A1239" s="45"/>
    </row>
    <row r="1240" spans="1:1" x14ac:dyDescent="0.2">
      <c r="A1240" s="45"/>
    </row>
    <row r="1241" spans="1:1" x14ac:dyDescent="0.2">
      <c r="A1241" s="45"/>
    </row>
    <row r="1242" spans="1:1" x14ac:dyDescent="0.2">
      <c r="A1242" s="45"/>
    </row>
    <row r="1243" spans="1:1" x14ac:dyDescent="0.2">
      <c r="A1243" s="45"/>
    </row>
    <row r="1244" spans="1:1" x14ac:dyDescent="0.2">
      <c r="A1244" s="45"/>
    </row>
    <row r="1245" spans="1:1" x14ac:dyDescent="0.2">
      <c r="A1245" s="45"/>
    </row>
    <row r="1246" spans="1:1" x14ac:dyDescent="0.2">
      <c r="A1246" s="45"/>
    </row>
    <row r="1247" spans="1:1" x14ac:dyDescent="0.2">
      <c r="A1247" s="45"/>
    </row>
    <row r="1248" spans="1:1" x14ac:dyDescent="0.2">
      <c r="A1248" s="45"/>
    </row>
    <row r="1249" spans="1:1" x14ac:dyDescent="0.2">
      <c r="A1249" s="45"/>
    </row>
    <row r="1250" spans="1:1" x14ac:dyDescent="0.2">
      <c r="A1250" s="45"/>
    </row>
    <row r="1251" spans="1:1" x14ac:dyDescent="0.2">
      <c r="A1251" s="45"/>
    </row>
    <row r="1252" spans="1:1" x14ac:dyDescent="0.2">
      <c r="A1252" s="45"/>
    </row>
    <row r="1253" spans="1:1" x14ac:dyDescent="0.2">
      <c r="A1253" s="45"/>
    </row>
    <row r="1254" spans="1:1" x14ac:dyDescent="0.2">
      <c r="A1254" s="45"/>
    </row>
    <row r="1255" spans="1:1" x14ac:dyDescent="0.2">
      <c r="A1255" s="45"/>
    </row>
    <row r="1256" spans="1:1" x14ac:dyDescent="0.2">
      <c r="A1256" s="45"/>
    </row>
    <row r="1257" spans="1:1" x14ac:dyDescent="0.2">
      <c r="A1257" s="45"/>
    </row>
    <row r="1258" spans="1:1" x14ac:dyDescent="0.2">
      <c r="A1258" s="45"/>
    </row>
    <row r="1259" spans="1:1" x14ac:dyDescent="0.2">
      <c r="A1259" s="45"/>
    </row>
    <row r="1260" spans="1:1" x14ac:dyDescent="0.2">
      <c r="A1260" s="45"/>
    </row>
    <row r="1261" spans="1:1" x14ac:dyDescent="0.2">
      <c r="A1261" s="45"/>
    </row>
    <row r="1262" spans="1:1" x14ac:dyDescent="0.2">
      <c r="A1262" s="45"/>
    </row>
    <row r="1263" spans="1:1" x14ac:dyDescent="0.2">
      <c r="A1263" s="45"/>
    </row>
    <row r="1264" spans="1:1" x14ac:dyDescent="0.2">
      <c r="A1264" s="45"/>
    </row>
    <row r="1265" spans="1:1" x14ac:dyDescent="0.2">
      <c r="A1265" s="45"/>
    </row>
    <row r="1266" spans="1:1" x14ac:dyDescent="0.2">
      <c r="A1266" s="45"/>
    </row>
    <row r="1267" spans="1:1" x14ac:dyDescent="0.2">
      <c r="A1267" s="45"/>
    </row>
    <row r="1268" spans="1:1" x14ac:dyDescent="0.2">
      <c r="A1268" s="45"/>
    </row>
    <row r="1269" spans="1:1" x14ac:dyDescent="0.2">
      <c r="A1269" s="45"/>
    </row>
    <row r="1270" spans="1:1" x14ac:dyDescent="0.2">
      <c r="A1270" s="45"/>
    </row>
    <row r="1271" spans="1:1" x14ac:dyDescent="0.2">
      <c r="A1271" s="45"/>
    </row>
    <row r="1272" spans="1:1" x14ac:dyDescent="0.2">
      <c r="A1272" s="45"/>
    </row>
    <row r="1273" spans="1:1" x14ac:dyDescent="0.2">
      <c r="A1273" s="45"/>
    </row>
    <row r="1274" spans="1:1" x14ac:dyDescent="0.2">
      <c r="A1274" s="45"/>
    </row>
    <row r="1275" spans="1:1" x14ac:dyDescent="0.2">
      <c r="A1275" s="45"/>
    </row>
    <row r="1276" spans="1:1" x14ac:dyDescent="0.2">
      <c r="A1276" s="45"/>
    </row>
    <row r="1277" spans="1:1" x14ac:dyDescent="0.2">
      <c r="A1277" s="45"/>
    </row>
    <row r="1278" spans="1:1" x14ac:dyDescent="0.2">
      <c r="A1278" s="45"/>
    </row>
    <row r="1279" spans="1:1" x14ac:dyDescent="0.2">
      <c r="A1279" s="45"/>
    </row>
    <row r="1280" spans="1:1" x14ac:dyDescent="0.2">
      <c r="A1280" s="45"/>
    </row>
    <row r="1281" spans="1:1" x14ac:dyDescent="0.2">
      <c r="A1281" s="45"/>
    </row>
    <row r="1282" spans="1:1" x14ac:dyDescent="0.2">
      <c r="A1282" s="45"/>
    </row>
    <row r="1283" spans="1:1" x14ac:dyDescent="0.2">
      <c r="A1283" s="45"/>
    </row>
    <row r="1284" spans="1:1" x14ac:dyDescent="0.2">
      <c r="A1284" s="45"/>
    </row>
    <row r="1285" spans="1:1" x14ac:dyDescent="0.2">
      <c r="A1285" s="45"/>
    </row>
    <row r="1286" spans="1:1" x14ac:dyDescent="0.2">
      <c r="A1286" s="45"/>
    </row>
    <row r="1287" spans="1:1" x14ac:dyDescent="0.2">
      <c r="A1287" s="45"/>
    </row>
    <row r="1288" spans="1:1" x14ac:dyDescent="0.2">
      <c r="A1288" s="45"/>
    </row>
    <row r="1289" spans="1:1" x14ac:dyDescent="0.2">
      <c r="A1289" s="45"/>
    </row>
    <row r="1290" spans="1:1" x14ac:dyDescent="0.2">
      <c r="A1290" s="45"/>
    </row>
    <row r="1291" spans="1:1" x14ac:dyDescent="0.2">
      <c r="A1291" s="45"/>
    </row>
    <row r="1292" spans="1:1" x14ac:dyDescent="0.2">
      <c r="A1292" s="45"/>
    </row>
    <row r="1293" spans="1:1" x14ac:dyDescent="0.2">
      <c r="A1293" s="45"/>
    </row>
    <row r="1294" spans="1:1" x14ac:dyDescent="0.2">
      <c r="A1294" s="45"/>
    </row>
    <row r="1295" spans="1:1" x14ac:dyDescent="0.2">
      <c r="A1295" s="45"/>
    </row>
    <row r="1296" spans="1:1" x14ac:dyDescent="0.2">
      <c r="A1296" s="45"/>
    </row>
    <row r="1297" spans="1:1" x14ac:dyDescent="0.2">
      <c r="A1297" s="45"/>
    </row>
    <row r="1298" spans="1:1" x14ac:dyDescent="0.2">
      <c r="A1298" s="45"/>
    </row>
    <row r="1299" spans="1:1" x14ac:dyDescent="0.2">
      <c r="A1299" s="45"/>
    </row>
    <row r="1300" spans="1:1" x14ac:dyDescent="0.2">
      <c r="A1300" s="45"/>
    </row>
    <row r="1301" spans="1:1" x14ac:dyDescent="0.2">
      <c r="A1301" s="45"/>
    </row>
    <row r="1302" spans="1:1" x14ac:dyDescent="0.2">
      <c r="A1302" s="45"/>
    </row>
    <row r="1303" spans="1:1" x14ac:dyDescent="0.2">
      <c r="A1303" s="45"/>
    </row>
    <row r="1304" spans="1:1" x14ac:dyDescent="0.2">
      <c r="A1304" s="45"/>
    </row>
    <row r="1305" spans="1:1" x14ac:dyDescent="0.2">
      <c r="A1305" s="45"/>
    </row>
    <row r="1306" spans="1:1" x14ac:dyDescent="0.2">
      <c r="A1306" s="45"/>
    </row>
    <row r="1307" spans="1:1" x14ac:dyDescent="0.2">
      <c r="A1307" s="45"/>
    </row>
    <row r="1308" spans="1:1" x14ac:dyDescent="0.2">
      <c r="A1308" s="45"/>
    </row>
    <row r="1309" spans="1:1" x14ac:dyDescent="0.2">
      <c r="A1309" s="45"/>
    </row>
    <row r="1310" spans="1:1" x14ac:dyDescent="0.2">
      <c r="A1310" s="45"/>
    </row>
    <row r="1311" spans="1:1" x14ac:dyDescent="0.2">
      <c r="A1311" s="45"/>
    </row>
    <row r="1312" spans="1:1" x14ac:dyDescent="0.2">
      <c r="A1312" s="45"/>
    </row>
    <row r="1313" spans="1:1" x14ac:dyDescent="0.2">
      <c r="A1313" s="45"/>
    </row>
    <row r="1314" spans="1:1" x14ac:dyDescent="0.2">
      <c r="A1314" s="45"/>
    </row>
    <row r="1315" spans="1:1" x14ac:dyDescent="0.2">
      <c r="A1315" s="45"/>
    </row>
    <row r="1316" spans="1:1" x14ac:dyDescent="0.2">
      <c r="A1316" s="45"/>
    </row>
    <row r="1317" spans="1:1" x14ac:dyDescent="0.2">
      <c r="A1317" s="45"/>
    </row>
    <row r="1318" spans="1:1" x14ac:dyDescent="0.2">
      <c r="A1318" s="45"/>
    </row>
    <row r="1319" spans="1:1" x14ac:dyDescent="0.2">
      <c r="A1319" s="45"/>
    </row>
    <row r="1320" spans="1:1" x14ac:dyDescent="0.2">
      <c r="A1320" s="45"/>
    </row>
    <row r="1321" spans="1:1" x14ac:dyDescent="0.2">
      <c r="A1321" s="45"/>
    </row>
    <row r="1322" spans="1:1" x14ac:dyDescent="0.2">
      <c r="A1322" s="45"/>
    </row>
    <row r="1323" spans="1:1" x14ac:dyDescent="0.2">
      <c r="A1323" s="45"/>
    </row>
    <row r="1324" spans="1:1" x14ac:dyDescent="0.2">
      <c r="A1324" s="45"/>
    </row>
    <row r="1325" spans="1:1" x14ac:dyDescent="0.2">
      <c r="A1325" s="45"/>
    </row>
    <row r="1326" spans="1:1" x14ac:dyDescent="0.2">
      <c r="A1326" s="45"/>
    </row>
    <row r="1327" spans="1:1" x14ac:dyDescent="0.2">
      <c r="A1327" s="45"/>
    </row>
    <row r="1328" spans="1:1" x14ac:dyDescent="0.2">
      <c r="A1328" s="45"/>
    </row>
    <row r="1329" spans="1:1" x14ac:dyDescent="0.2">
      <c r="A1329" s="45"/>
    </row>
    <row r="1330" spans="1:1" x14ac:dyDescent="0.2">
      <c r="A1330" s="45"/>
    </row>
    <row r="1331" spans="1:1" x14ac:dyDescent="0.2">
      <c r="A1331" s="45"/>
    </row>
    <row r="1332" spans="1:1" x14ac:dyDescent="0.2">
      <c r="A1332" s="45"/>
    </row>
    <row r="1333" spans="1:1" x14ac:dyDescent="0.2">
      <c r="A1333" s="45"/>
    </row>
    <row r="1334" spans="1:1" x14ac:dyDescent="0.2">
      <c r="A1334" s="45"/>
    </row>
    <row r="1335" spans="1:1" x14ac:dyDescent="0.2">
      <c r="A1335" s="45"/>
    </row>
    <row r="1336" spans="1:1" x14ac:dyDescent="0.2">
      <c r="A1336" s="45"/>
    </row>
    <row r="1337" spans="1:1" x14ac:dyDescent="0.2">
      <c r="A1337" s="45"/>
    </row>
    <row r="1338" spans="1:1" x14ac:dyDescent="0.2">
      <c r="A1338" s="45"/>
    </row>
    <row r="1339" spans="1:1" x14ac:dyDescent="0.2">
      <c r="A1339" s="45"/>
    </row>
    <row r="1340" spans="1:1" x14ac:dyDescent="0.2">
      <c r="A1340" s="45"/>
    </row>
    <row r="1341" spans="1:1" x14ac:dyDescent="0.2">
      <c r="A1341" s="45"/>
    </row>
    <row r="1342" spans="1:1" x14ac:dyDescent="0.2">
      <c r="A1342" s="45"/>
    </row>
    <row r="1343" spans="1:1" x14ac:dyDescent="0.2">
      <c r="A1343" s="45"/>
    </row>
    <row r="1344" spans="1:1" x14ac:dyDescent="0.2">
      <c r="A1344" s="45"/>
    </row>
    <row r="1345" spans="1:1" x14ac:dyDescent="0.2">
      <c r="A1345" s="45"/>
    </row>
    <row r="1346" spans="1:1" x14ac:dyDescent="0.2">
      <c r="A1346" s="45"/>
    </row>
    <row r="1347" spans="1:1" x14ac:dyDescent="0.2">
      <c r="A1347" s="45"/>
    </row>
    <row r="1348" spans="1:1" x14ac:dyDescent="0.2">
      <c r="A1348" s="45"/>
    </row>
    <row r="1349" spans="1:1" x14ac:dyDescent="0.2">
      <c r="A1349" s="45"/>
    </row>
    <row r="1350" spans="1:1" x14ac:dyDescent="0.2">
      <c r="A1350" s="45"/>
    </row>
    <row r="1351" spans="1:1" x14ac:dyDescent="0.2">
      <c r="A1351" s="45"/>
    </row>
    <row r="1352" spans="1:1" x14ac:dyDescent="0.2">
      <c r="A1352" s="45"/>
    </row>
    <row r="1353" spans="1:1" x14ac:dyDescent="0.2">
      <c r="A1353" s="45"/>
    </row>
    <row r="1354" spans="1:1" x14ac:dyDescent="0.2">
      <c r="A1354" s="45"/>
    </row>
    <row r="1355" spans="1:1" x14ac:dyDescent="0.2">
      <c r="A1355" s="45"/>
    </row>
    <row r="1356" spans="1:1" x14ac:dyDescent="0.2">
      <c r="A1356" s="45"/>
    </row>
    <row r="1357" spans="1:1" x14ac:dyDescent="0.2">
      <c r="A1357" s="45"/>
    </row>
    <row r="1358" spans="1:1" x14ac:dyDescent="0.2">
      <c r="A1358" s="45"/>
    </row>
    <row r="1359" spans="1:1" x14ac:dyDescent="0.2">
      <c r="A1359" s="45"/>
    </row>
    <row r="1360" spans="1:1" x14ac:dyDescent="0.2">
      <c r="A1360" s="45"/>
    </row>
    <row r="1361" spans="1:1" x14ac:dyDescent="0.2">
      <c r="A1361" s="45"/>
    </row>
    <row r="1362" spans="1:1" x14ac:dyDescent="0.2">
      <c r="A1362" s="45"/>
    </row>
    <row r="1363" spans="1:1" x14ac:dyDescent="0.2">
      <c r="A1363" s="45"/>
    </row>
    <row r="1364" spans="1:1" x14ac:dyDescent="0.2">
      <c r="A1364" s="45"/>
    </row>
    <row r="1365" spans="1:1" x14ac:dyDescent="0.2">
      <c r="A1365" s="45"/>
    </row>
    <row r="1366" spans="1:1" x14ac:dyDescent="0.2">
      <c r="A1366" s="45"/>
    </row>
    <row r="1367" spans="1:1" x14ac:dyDescent="0.2">
      <c r="A1367" s="45"/>
    </row>
    <row r="1368" spans="1:1" x14ac:dyDescent="0.2">
      <c r="A1368" s="45"/>
    </row>
    <row r="1369" spans="1:1" x14ac:dyDescent="0.2">
      <c r="A1369" s="45"/>
    </row>
    <row r="1370" spans="1:1" x14ac:dyDescent="0.2">
      <c r="A1370" s="45"/>
    </row>
    <row r="1371" spans="1:1" x14ac:dyDescent="0.2">
      <c r="A1371" s="45"/>
    </row>
    <row r="1372" spans="1:1" x14ac:dyDescent="0.2">
      <c r="A1372" s="45"/>
    </row>
    <row r="1373" spans="1:1" x14ac:dyDescent="0.2">
      <c r="A1373" s="45"/>
    </row>
    <row r="1374" spans="1:1" x14ac:dyDescent="0.2">
      <c r="A1374" s="45"/>
    </row>
    <row r="1375" spans="1:1" x14ac:dyDescent="0.2">
      <c r="A1375" s="45"/>
    </row>
    <row r="1376" spans="1:1" x14ac:dyDescent="0.2">
      <c r="A1376" s="45"/>
    </row>
    <row r="1377" spans="1:1" x14ac:dyDescent="0.2">
      <c r="A1377" s="45"/>
    </row>
    <row r="1378" spans="1:1" x14ac:dyDescent="0.2">
      <c r="A1378" s="45"/>
    </row>
    <row r="1379" spans="1:1" x14ac:dyDescent="0.2">
      <c r="A1379" s="45"/>
    </row>
    <row r="1380" spans="1:1" x14ac:dyDescent="0.2">
      <c r="A1380" s="45"/>
    </row>
    <row r="1381" spans="1:1" x14ac:dyDescent="0.2">
      <c r="A1381" s="45"/>
    </row>
    <row r="1382" spans="1:1" x14ac:dyDescent="0.2">
      <c r="A1382" s="45"/>
    </row>
    <row r="1383" spans="1:1" x14ac:dyDescent="0.2">
      <c r="A1383" s="45"/>
    </row>
    <row r="1384" spans="1:1" x14ac:dyDescent="0.2">
      <c r="A1384" s="45"/>
    </row>
    <row r="1385" spans="1:1" x14ac:dyDescent="0.2">
      <c r="A1385" s="45"/>
    </row>
    <row r="1386" spans="1:1" x14ac:dyDescent="0.2">
      <c r="A1386" s="45"/>
    </row>
    <row r="1387" spans="1:1" x14ac:dyDescent="0.2">
      <c r="A1387" s="45"/>
    </row>
    <row r="1388" spans="1:1" x14ac:dyDescent="0.2">
      <c r="A1388" s="45"/>
    </row>
    <row r="1389" spans="1:1" x14ac:dyDescent="0.2">
      <c r="A1389" s="45"/>
    </row>
    <row r="1390" spans="1:1" x14ac:dyDescent="0.2">
      <c r="A1390" s="45"/>
    </row>
    <row r="1391" spans="1:1" x14ac:dyDescent="0.2">
      <c r="A1391" s="45"/>
    </row>
    <row r="1392" spans="1:1" x14ac:dyDescent="0.2">
      <c r="A1392" s="45"/>
    </row>
    <row r="1393" spans="1:1" x14ac:dyDescent="0.2">
      <c r="A1393" s="45"/>
    </row>
    <row r="1394" spans="1:1" x14ac:dyDescent="0.2">
      <c r="A1394" s="45"/>
    </row>
    <row r="1395" spans="1:1" x14ac:dyDescent="0.2">
      <c r="A1395" s="45"/>
    </row>
    <row r="1396" spans="1:1" x14ac:dyDescent="0.2">
      <c r="A1396" s="45"/>
    </row>
    <row r="1397" spans="1:1" x14ac:dyDescent="0.2">
      <c r="A1397" s="45"/>
    </row>
    <row r="1398" spans="1:1" x14ac:dyDescent="0.2">
      <c r="A1398" s="45"/>
    </row>
    <row r="1399" spans="1:1" x14ac:dyDescent="0.2">
      <c r="A1399" s="45"/>
    </row>
    <row r="1400" spans="1:1" x14ac:dyDescent="0.2">
      <c r="A1400" s="45"/>
    </row>
    <row r="1401" spans="1:1" x14ac:dyDescent="0.2">
      <c r="A1401" s="45"/>
    </row>
    <row r="1402" spans="1:1" x14ac:dyDescent="0.2">
      <c r="A1402" s="45"/>
    </row>
    <row r="1403" spans="1:1" x14ac:dyDescent="0.2">
      <c r="A1403" s="45"/>
    </row>
    <row r="1404" spans="1:1" x14ac:dyDescent="0.2">
      <c r="A1404" s="45"/>
    </row>
    <row r="1405" spans="1:1" x14ac:dyDescent="0.2">
      <c r="A1405" s="45"/>
    </row>
    <row r="1406" spans="1:1" x14ac:dyDescent="0.2">
      <c r="A1406" s="46"/>
    </row>
    <row r="1407" spans="1:1" x14ac:dyDescent="0.2">
      <c r="A1407" s="45"/>
    </row>
    <row r="1408" spans="1:1" x14ac:dyDescent="0.2">
      <c r="A1408" s="45"/>
    </row>
    <row r="1409" spans="1:1" x14ac:dyDescent="0.2">
      <c r="A1409" s="45"/>
    </row>
    <row r="1410" spans="1:1" x14ac:dyDescent="0.2">
      <c r="A1410" s="45"/>
    </row>
    <row r="1411" spans="1:1" x14ac:dyDescent="0.2">
      <c r="A1411" s="45"/>
    </row>
    <row r="1412" spans="1:1" x14ac:dyDescent="0.2">
      <c r="A1412" s="45"/>
    </row>
    <row r="1413" spans="1:1" x14ac:dyDescent="0.2">
      <c r="A1413" s="45"/>
    </row>
    <row r="1414" spans="1:1" x14ac:dyDescent="0.2">
      <c r="A1414" s="45"/>
    </row>
    <row r="1415" spans="1:1" x14ac:dyDescent="0.2">
      <c r="A1415" s="45"/>
    </row>
    <row r="1416" spans="1:1" x14ac:dyDescent="0.2">
      <c r="A1416" s="45"/>
    </row>
    <row r="1417" spans="1:1" x14ac:dyDescent="0.2">
      <c r="A1417" s="45"/>
    </row>
    <row r="1418" spans="1:1" x14ac:dyDescent="0.2">
      <c r="A1418" s="45"/>
    </row>
    <row r="1419" spans="1:1" x14ac:dyDescent="0.2">
      <c r="A1419" s="45"/>
    </row>
    <row r="1420" spans="1:1" x14ac:dyDescent="0.2">
      <c r="A1420" s="45"/>
    </row>
    <row r="1421" spans="1:1" x14ac:dyDescent="0.2">
      <c r="A1421" s="45"/>
    </row>
    <row r="1422" spans="1:1" x14ac:dyDescent="0.2">
      <c r="A1422" s="45"/>
    </row>
    <row r="1423" spans="1:1" x14ac:dyDescent="0.2">
      <c r="A1423" s="45"/>
    </row>
    <row r="1424" spans="1:1" x14ac:dyDescent="0.2">
      <c r="A1424" s="45"/>
    </row>
    <row r="1425" spans="1:1" x14ac:dyDescent="0.2">
      <c r="A1425" s="45"/>
    </row>
    <row r="1426" spans="1:1" x14ac:dyDescent="0.2">
      <c r="A1426" s="45"/>
    </row>
    <row r="1427" spans="1:1" x14ac:dyDescent="0.2">
      <c r="A1427" s="45"/>
    </row>
    <row r="1428" spans="1:1" x14ac:dyDescent="0.2">
      <c r="A1428" s="45"/>
    </row>
    <row r="1429" spans="1:1" x14ac:dyDescent="0.2">
      <c r="A1429" s="45"/>
    </row>
    <row r="1430" spans="1:1" x14ac:dyDescent="0.2">
      <c r="A1430" s="45"/>
    </row>
    <row r="1431" spans="1:1" x14ac:dyDescent="0.2">
      <c r="A1431" s="45"/>
    </row>
    <row r="1432" spans="1:1" x14ac:dyDescent="0.2">
      <c r="A1432" s="45"/>
    </row>
    <row r="1433" spans="1:1" x14ac:dyDescent="0.2">
      <c r="A1433" s="45"/>
    </row>
    <row r="1434" spans="1:1" x14ac:dyDescent="0.2">
      <c r="A1434" s="45"/>
    </row>
    <row r="1435" spans="1:1" x14ac:dyDescent="0.2">
      <c r="A1435" s="45"/>
    </row>
    <row r="1436" spans="1:1" x14ac:dyDescent="0.2">
      <c r="A1436" s="45"/>
    </row>
    <row r="1437" spans="1:1" x14ac:dyDescent="0.2">
      <c r="A1437" s="45"/>
    </row>
    <row r="1438" spans="1:1" x14ac:dyDescent="0.2">
      <c r="A1438" s="45"/>
    </row>
    <row r="1439" spans="1:1" x14ac:dyDescent="0.2">
      <c r="A1439" s="45"/>
    </row>
    <row r="1440" spans="1:1" x14ac:dyDescent="0.2">
      <c r="A1440" s="45"/>
    </row>
    <row r="1441" spans="1:1" x14ac:dyDescent="0.2">
      <c r="A1441" s="45"/>
    </row>
    <row r="1442" spans="1:1" x14ac:dyDescent="0.2">
      <c r="A1442" s="45"/>
    </row>
    <row r="1443" spans="1:1" x14ac:dyDescent="0.2">
      <c r="A1443" s="45"/>
    </row>
    <row r="1444" spans="1:1" x14ac:dyDescent="0.2">
      <c r="A1444" s="45"/>
    </row>
    <row r="1445" spans="1:1" x14ac:dyDescent="0.2">
      <c r="A1445" s="45"/>
    </row>
    <row r="1446" spans="1:1" x14ac:dyDescent="0.2">
      <c r="A1446" s="45"/>
    </row>
    <row r="1447" spans="1:1" x14ac:dyDescent="0.2">
      <c r="A1447" s="45"/>
    </row>
    <row r="1448" spans="1:1" x14ac:dyDescent="0.2">
      <c r="A1448" s="45"/>
    </row>
    <row r="1449" spans="1:1" x14ac:dyDescent="0.2">
      <c r="A1449" s="45"/>
    </row>
    <row r="1450" spans="1:1" x14ac:dyDescent="0.2">
      <c r="A1450" s="45"/>
    </row>
    <row r="1451" spans="1:1" x14ac:dyDescent="0.2">
      <c r="A1451" s="45"/>
    </row>
    <row r="1452" spans="1:1" x14ac:dyDescent="0.2">
      <c r="A1452" s="45"/>
    </row>
    <row r="1453" spans="1:1" x14ac:dyDescent="0.2">
      <c r="A1453" s="45"/>
    </row>
    <row r="1454" spans="1:1" x14ac:dyDescent="0.2">
      <c r="A1454" s="45"/>
    </row>
    <row r="1455" spans="1:1" x14ac:dyDescent="0.2">
      <c r="A1455" s="45"/>
    </row>
    <row r="1456" spans="1:1" x14ac:dyDescent="0.2">
      <c r="A1456" s="45"/>
    </row>
    <row r="1457" spans="1:1" x14ac:dyDescent="0.2">
      <c r="A1457" s="45"/>
    </row>
    <row r="1458" spans="1:1" x14ac:dyDescent="0.2">
      <c r="A1458" s="45"/>
    </row>
    <row r="1459" spans="1:1" x14ac:dyDescent="0.2">
      <c r="A1459" s="45"/>
    </row>
    <row r="1460" spans="1:1" x14ac:dyDescent="0.2">
      <c r="A1460" s="45"/>
    </row>
    <row r="1461" spans="1:1" x14ac:dyDescent="0.2">
      <c r="A1461" s="45"/>
    </row>
    <row r="1462" spans="1:1" x14ac:dyDescent="0.2">
      <c r="A1462" s="45"/>
    </row>
    <row r="1463" spans="1:1" x14ac:dyDescent="0.2">
      <c r="A1463" s="45"/>
    </row>
    <row r="1464" spans="1:1" x14ac:dyDescent="0.2">
      <c r="A1464" s="45"/>
    </row>
    <row r="1465" spans="1:1" x14ac:dyDescent="0.2">
      <c r="A1465" s="45"/>
    </row>
    <row r="1466" spans="1:1" x14ac:dyDescent="0.2">
      <c r="A1466" s="45"/>
    </row>
    <row r="1467" spans="1:1" x14ac:dyDescent="0.2">
      <c r="A1467" s="45"/>
    </row>
    <row r="1468" spans="1:1" x14ac:dyDescent="0.2">
      <c r="A1468" s="45"/>
    </row>
    <row r="1469" spans="1:1" x14ac:dyDescent="0.2">
      <c r="A1469" s="45"/>
    </row>
    <row r="1470" spans="1:1" x14ac:dyDescent="0.2">
      <c r="A1470" s="45"/>
    </row>
    <row r="1471" spans="1:1" x14ac:dyDescent="0.2">
      <c r="A1471" s="45"/>
    </row>
    <row r="1472" spans="1:1" x14ac:dyDescent="0.2">
      <c r="A1472" s="45"/>
    </row>
    <row r="1473" spans="1:1" x14ac:dyDescent="0.2">
      <c r="A1473" s="45"/>
    </row>
    <row r="1474" spans="1:1" x14ac:dyDescent="0.2">
      <c r="A1474" s="45"/>
    </row>
    <row r="1475" spans="1:1" x14ac:dyDescent="0.2">
      <c r="A1475" s="45"/>
    </row>
    <row r="1476" spans="1:1" x14ac:dyDescent="0.2">
      <c r="A1476" s="45"/>
    </row>
    <row r="1477" spans="1:1" x14ac:dyDescent="0.2">
      <c r="A1477" s="45"/>
    </row>
    <row r="1478" spans="1:1" x14ac:dyDescent="0.2">
      <c r="A1478" s="45"/>
    </row>
    <row r="1479" spans="1:1" x14ac:dyDescent="0.2">
      <c r="A1479" s="45"/>
    </row>
    <row r="1480" spans="1:1" x14ac:dyDescent="0.2">
      <c r="A1480" s="45"/>
    </row>
    <row r="1481" spans="1:1" x14ac:dyDescent="0.2">
      <c r="A1481" s="45"/>
    </row>
    <row r="1482" spans="1:1" x14ac:dyDescent="0.2">
      <c r="A1482" s="45"/>
    </row>
    <row r="1483" spans="1:1" x14ac:dyDescent="0.2">
      <c r="A1483" s="45"/>
    </row>
    <row r="1484" spans="1:1" x14ac:dyDescent="0.2">
      <c r="A1484" s="45"/>
    </row>
    <row r="1485" spans="1:1" x14ac:dyDescent="0.2">
      <c r="A1485" s="45"/>
    </row>
    <row r="1486" spans="1:1" x14ac:dyDescent="0.2">
      <c r="A1486" s="45"/>
    </row>
    <row r="1487" spans="1:1" x14ac:dyDescent="0.2">
      <c r="A1487" s="45"/>
    </row>
    <row r="1488" spans="1:1" x14ac:dyDescent="0.2">
      <c r="A1488" s="45"/>
    </row>
    <row r="1489" spans="1:1" x14ac:dyDescent="0.2">
      <c r="A1489" s="45"/>
    </row>
    <row r="1490" spans="1:1" x14ac:dyDescent="0.2">
      <c r="A1490" s="45"/>
    </row>
    <row r="1491" spans="1:1" x14ac:dyDescent="0.2">
      <c r="A1491" s="45"/>
    </row>
    <row r="1492" spans="1:1" x14ac:dyDescent="0.2">
      <c r="A1492" s="45"/>
    </row>
    <row r="1493" spans="1:1" x14ac:dyDescent="0.2">
      <c r="A1493" s="45"/>
    </row>
    <row r="1494" spans="1:1" x14ac:dyDescent="0.2">
      <c r="A1494" s="45"/>
    </row>
    <row r="1495" spans="1:1" x14ac:dyDescent="0.2">
      <c r="A1495" s="45"/>
    </row>
    <row r="1496" spans="1:1" x14ac:dyDescent="0.2">
      <c r="A1496" s="45"/>
    </row>
    <row r="1497" spans="1:1" x14ac:dyDescent="0.2">
      <c r="A1497" s="45"/>
    </row>
    <row r="1498" spans="1:1" x14ac:dyDescent="0.2">
      <c r="A1498" s="45"/>
    </row>
    <row r="1499" spans="1:1" x14ac:dyDescent="0.2">
      <c r="A1499" s="45"/>
    </row>
    <row r="1500" spans="1:1" x14ac:dyDescent="0.2">
      <c r="A1500" s="45"/>
    </row>
    <row r="1501" spans="1:1" x14ac:dyDescent="0.2">
      <c r="A1501" s="45"/>
    </row>
    <row r="1502" spans="1:1" x14ac:dyDescent="0.2">
      <c r="A1502" s="45"/>
    </row>
    <row r="1503" spans="1:1" x14ac:dyDescent="0.2">
      <c r="A1503" s="45"/>
    </row>
    <row r="1504" spans="1:1" x14ac:dyDescent="0.2">
      <c r="A1504" s="45"/>
    </row>
    <row r="1505" spans="1:1" x14ac:dyDescent="0.2">
      <c r="A1505" s="45"/>
    </row>
    <row r="1506" spans="1:1" x14ac:dyDescent="0.2">
      <c r="A1506" s="45"/>
    </row>
    <row r="1507" spans="1:1" x14ac:dyDescent="0.2">
      <c r="A1507" s="45"/>
    </row>
    <row r="1508" spans="1:1" x14ac:dyDescent="0.2">
      <c r="A1508" s="45"/>
    </row>
    <row r="1509" spans="1:1" x14ac:dyDescent="0.2">
      <c r="A1509" s="45"/>
    </row>
    <row r="1510" spans="1:1" x14ac:dyDescent="0.2">
      <c r="A1510" s="45"/>
    </row>
    <row r="1511" spans="1:1" x14ac:dyDescent="0.2">
      <c r="A1511" s="45"/>
    </row>
    <row r="1512" spans="1:1" x14ac:dyDescent="0.2">
      <c r="A1512" s="45"/>
    </row>
    <row r="1513" spans="1:1" x14ac:dyDescent="0.2">
      <c r="A1513" s="45"/>
    </row>
    <row r="1514" spans="1:1" x14ac:dyDescent="0.2">
      <c r="A1514" s="45"/>
    </row>
    <row r="1515" spans="1:1" x14ac:dyDescent="0.2">
      <c r="A1515" s="45"/>
    </row>
    <row r="1516" spans="1:1" x14ac:dyDescent="0.2">
      <c r="A1516" s="45"/>
    </row>
    <row r="1517" spans="1:1" x14ac:dyDescent="0.2">
      <c r="A1517" s="45"/>
    </row>
    <row r="1518" spans="1:1" x14ac:dyDescent="0.2">
      <c r="A1518" s="45"/>
    </row>
    <row r="1519" spans="1:1" x14ac:dyDescent="0.2">
      <c r="A1519" s="45"/>
    </row>
    <row r="1520" spans="1:1" x14ac:dyDescent="0.2">
      <c r="A1520" s="45"/>
    </row>
    <row r="1521" spans="1:1" x14ac:dyDescent="0.2">
      <c r="A1521" s="45"/>
    </row>
    <row r="1522" spans="1:1" x14ac:dyDescent="0.2">
      <c r="A1522" s="45"/>
    </row>
    <row r="1523" spans="1:1" x14ac:dyDescent="0.2">
      <c r="A1523" s="45"/>
    </row>
    <row r="1524" spans="1:1" x14ac:dyDescent="0.2">
      <c r="A1524" s="45"/>
    </row>
    <row r="1525" spans="1:1" x14ac:dyDescent="0.2">
      <c r="A1525" s="45"/>
    </row>
    <row r="1526" spans="1:1" x14ac:dyDescent="0.2">
      <c r="A1526" s="45"/>
    </row>
    <row r="1527" spans="1:1" x14ac:dyDescent="0.2">
      <c r="A1527" s="45"/>
    </row>
    <row r="1528" spans="1:1" x14ac:dyDescent="0.2">
      <c r="A1528" s="45"/>
    </row>
    <row r="1529" spans="1:1" x14ac:dyDescent="0.2">
      <c r="A1529" s="45"/>
    </row>
    <row r="1530" spans="1:1" x14ac:dyDescent="0.2">
      <c r="A1530" s="45"/>
    </row>
    <row r="1531" spans="1:1" x14ac:dyDescent="0.2">
      <c r="A1531" s="45"/>
    </row>
    <row r="1532" spans="1:1" x14ac:dyDescent="0.2">
      <c r="A1532" s="45"/>
    </row>
    <row r="1533" spans="1:1" x14ac:dyDescent="0.2">
      <c r="A1533" s="45"/>
    </row>
    <row r="1534" spans="1:1" x14ac:dyDescent="0.2">
      <c r="A1534" s="45"/>
    </row>
    <row r="1535" spans="1:1" x14ac:dyDescent="0.2">
      <c r="A1535" s="45"/>
    </row>
    <row r="1536" spans="1:1" x14ac:dyDescent="0.2">
      <c r="A1536" s="45"/>
    </row>
    <row r="1537" spans="1:1" x14ac:dyDescent="0.2">
      <c r="A1537" s="45"/>
    </row>
    <row r="1538" spans="1:1" x14ac:dyDescent="0.2">
      <c r="A1538" s="45"/>
    </row>
    <row r="1539" spans="1:1" x14ac:dyDescent="0.2">
      <c r="A1539" s="45"/>
    </row>
    <row r="1540" spans="1:1" x14ac:dyDescent="0.2">
      <c r="A1540" s="45"/>
    </row>
    <row r="1541" spans="1:1" x14ac:dyDescent="0.2">
      <c r="A1541" s="45"/>
    </row>
    <row r="1542" spans="1:1" x14ac:dyDescent="0.2">
      <c r="A1542" s="45"/>
    </row>
    <row r="1543" spans="1:1" x14ac:dyDescent="0.2">
      <c r="A1543" s="45"/>
    </row>
    <row r="1544" spans="1:1" x14ac:dyDescent="0.2">
      <c r="A1544" s="45"/>
    </row>
    <row r="1545" spans="1:1" x14ac:dyDescent="0.2">
      <c r="A1545" s="45"/>
    </row>
    <row r="1546" spans="1:1" x14ac:dyDescent="0.2">
      <c r="A1546" s="45"/>
    </row>
    <row r="1547" spans="1:1" x14ac:dyDescent="0.2">
      <c r="A1547" s="45"/>
    </row>
    <row r="1548" spans="1:1" x14ac:dyDescent="0.2">
      <c r="A1548" s="45"/>
    </row>
    <row r="1549" spans="1:1" x14ac:dyDescent="0.2">
      <c r="A1549" s="45"/>
    </row>
    <row r="1550" spans="1:1" x14ac:dyDescent="0.2">
      <c r="A1550" s="45"/>
    </row>
    <row r="1551" spans="1:1" x14ac:dyDescent="0.2">
      <c r="A1551" s="45"/>
    </row>
    <row r="1552" spans="1:1" x14ac:dyDescent="0.2">
      <c r="A1552" s="45"/>
    </row>
    <row r="1553" spans="1:1" x14ac:dyDescent="0.2">
      <c r="A1553" s="45"/>
    </row>
    <row r="1554" spans="1:1" x14ac:dyDescent="0.2">
      <c r="A1554" s="45"/>
    </row>
    <row r="1555" spans="1:1" x14ac:dyDescent="0.2">
      <c r="A1555" s="45"/>
    </row>
    <row r="1556" spans="1:1" x14ac:dyDescent="0.2">
      <c r="A1556" s="45"/>
    </row>
    <row r="1557" spans="1:1" x14ac:dyDescent="0.2">
      <c r="A1557" s="45"/>
    </row>
    <row r="1558" spans="1:1" x14ac:dyDescent="0.2">
      <c r="A1558" s="45"/>
    </row>
    <row r="1559" spans="1:1" x14ac:dyDescent="0.2">
      <c r="A1559" s="45"/>
    </row>
    <row r="1560" spans="1:1" x14ac:dyDescent="0.2">
      <c r="A1560" s="45"/>
    </row>
    <row r="1561" spans="1:1" x14ac:dyDescent="0.2">
      <c r="A1561" s="45"/>
    </row>
    <row r="1562" spans="1:1" x14ac:dyDescent="0.2">
      <c r="A1562" s="45"/>
    </row>
    <row r="1563" spans="1:1" x14ac:dyDescent="0.2">
      <c r="A1563" s="45"/>
    </row>
    <row r="1564" spans="1:1" x14ac:dyDescent="0.2">
      <c r="A1564" s="45"/>
    </row>
    <row r="1565" spans="1:1" x14ac:dyDescent="0.2">
      <c r="A1565" s="45"/>
    </row>
    <row r="1566" spans="1:1" x14ac:dyDescent="0.2">
      <c r="A1566" s="45"/>
    </row>
    <row r="1567" spans="1:1" x14ac:dyDescent="0.2">
      <c r="A1567" s="45"/>
    </row>
    <row r="1568" spans="1:1" x14ac:dyDescent="0.2">
      <c r="A1568" s="45"/>
    </row>
    <row r="1569" spans="1:1" x14ac:dyDescent="0.2">
      <c r="A1569" s="45"/>
    </row>
    <row r="1570" spans="1:1" x14ac:dyDescent="0.2">
      <c r="A1570" s="45"/>
    </row>
    <row r="1571" spans="1:1" x14ac:dyDescent="0.2">
      <c r="A1571" s="45"/>
    </row>
    <row r="1572" spans="1:1" x14ac:dyDescent="0.2">
      <c r="A1572" s="45"/>
    </row>
    <row r="1573" spans="1:1" x14ac:dyDescent="0.2">
      <c r="A1573" s="45"/>
    </row>
    <row r="1574" spans="1:1" x14ac:dyDescent="0.2">
      <c r="A1574" s="45"/>
    </row>
    <row r="1575" spans="1:1" x14ac:dyDescent="0.2">
      <c r="A1575" s="45"/>
    </row>
    <row r="1576" spans="1:1" x14ac:dyDescent="0.2">
      <c r="A1576" s="45"/>
    </row>
    <row r="1577" spans="1:1" x14ac:dyDescent="0.2">
      <c r="A1577" s="45"/>
    </row>
    <row r="1578" spans="1:1" x14ac:dyDescent="0.2">
      <c r="A1578" s="45"/>
    </row>
    <row r="1579" spans="1:1" x14ac:dyDescent="0.2">
      <c r="A1579" s="45"/>
    </row>
    <row r="1580" spans="1:1" x14ac:dyDescent="0.2">
      <c r="A1580" s="45"/>
    </row>
    <row r="1581" spans="1:1" x14ac:dyDescent="0.2">
      <c r="A1581" s="45"/>
    </row>
    <row r="1582" spans="1:1" x14ac:dyDescent="0.2">
      <c r="A1582" s="45"/>
    </row>
    <row r="1583" spans="1:1" x14ac:dyDescent="0.2">
      <c r="A1583" s="45"/>
    </row>
    <row r="1584" spans="1:1" x14ac:dyDescent="0.2">
      <c r="A1584" s="45"/>
    </row>
    <row r="1585" spans="1:1" x14ac:dyDescent="0.2">
      <c r="A1585" s="45"/>
    </row>
    <row r="1586" spans="1:1" x14ac:dyDescent="0.2">
      <c r="A1586" s="45"/>
    </row>
    <row r="1587" spans="1:1" x14ac:dyDescent="0.2">
      <c r="A1587" s="45"/>
    </row>
    <row r="1588" spans="1:1" x14ac:dyDescent="0.2">
      <c r="A1588" s="45"/>
    </row>
    <row r="1589" spans="1:1" x14ac:dyDescent="0.2">
      <c r="A1589" s="45"/>
    </row>
    <row r="1590" spans="1:1" x14ac:dyDescent="0.2">
      <c r="A1590" s="45"/>
    </row>
    <row r="1591" spans="1:1" x14ac:dyDescent="0.2">
      <c r="A1591" s="45"/>
    </row>
    <row r="1592" spans="1:1" x14ac:dyDescent="0.2">
      <c r="A1592" s="45"/>
    </row>
    <row r="1593" spans="1:1" x14ac:dyDescent="0.2">
      <c r="A1593" s="45"/>
    </row>
    <row r="1594" spans="1:1" x14ac:dyDescent="0.2">
      <c r="A1594" s="45"/>
    </row>
    <row r="1595" spans="1:1" x14ac:dyDescent="0.2">
      <c r="A1595" s="45"/>
    </row>
    <row r="1596" spans="1:1" x14ac:dyDescent="0.2">
      <c r="A1596" s="45"/>
    </row>
    <row r="1597" spans="1:1" x14ac:dyDescent="0.2">
      <c r="A1597" s="45"/>
    </row>
    <row r="1598" spans="1:1" x14ac:dyDescent="0.2">
      <c r="A1598" s="45"/>
    </row>
    <row r="1599" spans="1:1" x14ac:dyDescent="0.2">
      <c r="A1599" s="45"/>
    </row>
    <row r="1600" spans="1:1" x14ac:dyDescent="0.2">
      <c r="A1600" s="45"/>
    </row>
    <row r="1601" spans="1:1" x14ac:dyDescent="0.2">
      <c r="A1601" s="45"/>
    </row>
    <row r="1602" spans="1:1" x14ac:dyDescent="0.2">
      <c r="A1602" s="45"/>
    </row>
    <row r="1603" spans="1:1" x14ac:dyDescent="0.2">
      <c r="A1603" s="45"/>
    </row>
    <row r="1604" spans="1:1" x14ac:dyDescent="0.2">
      <c r="A1604" s="45"/>
    </row>
    <row r="1605" spans="1:1" x14ac:dyDescent="0.2">
      <c r="A1605" s="45"/>
    </row>
    <row r="1606" spans="1:1" x14ac:dyDescent="0.2">
      <c r="A1606" s="45"/>
    </row>
    <row r="1607" spans="1:1" x14ac:dyDescent="0.2">
      <c r="A1607" s="45"/>
    </row>
    <row r="1608" spans="1:1" x14ac:dyDescent="0.2">
      <c r="A1608" s="45"/>
    </row>
    <row r="1609" spans="1:1" x14ac:dyDescent="0.2">
      <c r="A1609" s="45"/>
    </row>
    <row r="1610" spans="1:1" x14ac:dyDescent="0.2">
      <c r="A1610" s="45"/>
    </row>
    <row r="1611" spans="1:1" x14ac:dyDescent="0.2">
      <c r="A1611" s="45"/>
    </row>
    <row r="1612" spans="1:1" x14ac:dyDescent="0.2">
      <c r="A1612" s="45"/>
    </row>
    <row r="1613" spans="1:1" x14ac:dyDescent="0.2">
      <c r="A1613" s="45"/>
    </row>
    <row r="1614" spans="1:1" x14ac:dyDescent="0.2">
      <c r="A1614" s="45"/>
    </row>
    <row r="1615" spans="1:1" x14ac:dyDescent="0.2">
      <c r="A1615" s="45"/>
    </row>
    <row r="1616" spans="1:1" x14ac:dyDescent="0.2">
      <c r="A1616" s="45"/>
    </row>
    <row r="1617" spans="1:1" x14ac:dyDescent="0.2">
      <c r="A1617" s="45"/>
    </row>
    <row r="1618" spans="1:1" x14ac:dyDescent="0.2">
      <c r="A1618" s="45"/>
    </row>
    <row r="1619" spans="1:1" x14ac:dyDescent="0.2">
      <c r="A1619" s="45"/>
    </row>
    <row r="1620" spans="1:1" x14ac:dyDescent="0.2">
      <c r="A1620" s="45"/>
    </row>
    <row r="1621" spans="1:1" x14ac:dyDescent="0.2">
      <c r="A1621" s="45"/>
    </row>
    <row r="1622" spans="1:1" x14ac:dyDescent="0.2">
      <c r="A1622" s="45"/>
    </row>
    <row r="1623" spans="1:1" x14ac:dyDescent="0.2">
      <c r="A1623" s="45"/>
    </row>
    <row r="1624" spans="1:1" x14ac:dyDescent="0.2">
      <c r="A1624" s="45"/>
    </row>
    <row r="1625" spans="1:1" x14ac:dyDescent="0.2">
      <c r="A1625" s="45"/>
    </row>
    <row r="1626" spans="1:1" x14ac:dyDescent="0.2">
      <c r="A1626" s="45"/>
    </row>
    <row r="1627" spans="1:1" x14ac:dyDescent="0.2">
      <c r="A1627" s="45"/>
    </row>
    <row r="1628" spans="1:1" x14ac:dyDescent="0.2">
      <c r="A1628" s="45"/>
    </row>
    <row r="1629" spans="1:1" x14ac:dyDescent="0.2">
      <c r="A1629" s="45"/>
    </row>
    <row r="1630" spans="1:1" x14ac:dyDescent="0.2">
      <c r="A1630" s="45"/>
    </row>
    <row r="1631" spans="1:1" x14ac:dyDescent="0.2">
      <c r="A1631" s="45"/>
    </row>
    <row r="1632" spans="1:1" x14ac:dyDescent="0.2">
      <c r="A1632" s="45"/>
    </row>
    <row r="1633" spans="1:1" x14ac:dyDescent="0.2">
      <c r="A1633" s="45"/>
    </row>
    <row r="1634" spans="1:1" x14ac:dyDescent="0.2">
      <c r="A1634" s="45"/>
    </row>
    <row r="1635" spans="1:1" x14ac:dyDescent="0.2">
      <c r="A1635" s="45"/>
    </row>
    <row r="1636" spans="1:1" x14ac:dyDescent="0.2">
      <c r="A1636" s="45"/>
    </row>
    <row r="1637" spans="1:1" x14ac:dyDescent="0.2">
      <c r="A1637" s="45"/>
    </row>
    <row r="1638" spans="1:1" x14ac:dyDescent="0.2">
      <c r="A1638" s="45"/>
    </row>
    <row r="1639" spans="1:1" x14ac:dyDescent="0.2">
      <c r="A1639" s="45"/>
    </row>
    <row r="1640" spans="1:1" x14ac:dyDescent="0.2">
      <c r="A1640" s="45"/>
    </row>
    <row r="1641" spans="1:1" x14ac:dyDescent="0.2">
      <c r="A1641" s="45"/>
    </row>
    <row r="1642" spans="1:1" x14ac:dyDescent="0.2">
      <c r="A1642" s="45"/>
    </row>
    <row r="1643" spans="1:1" x14ac:dyDescent="0.2">
      <c r="A1643" s="45"/>
    </row>
    <row r="1644" spans="1:1" x14ac:dyDescent="0.2">
      <c r="A1644" s="45"/>
    </row>
    <row r="1645" spans="1:1" x14ac:dyDescent="0.2">
      <c r="A1645" s="45"/>
    </row>
    <row r="1646" spans="1:1" x14ac:dyDescent="0.2">
      <c r="A1646" s="45"/>
    </row>
    <row r="1647" spans="1:1" x14ac:dyDescent="0.2">
      <c r="A1647" s="45"/>
    </row>
    <row r="1648" spans="1:1" x14ac:dyDescent="0.2">
      <c r="A1648" s="45"/>
    </row>
    <row r="1649" spans="1:1" x14ac:dyDescent="0.2">
      <c r="A1649" s="45"/>
    </row>
    <row r="1650" spans="1:1" x14ac:dyDescent="0.2">
      <c r="A1650" s="45"/>
    </row>
    <row r="1651" spans="1:1" x14ac:dyDescent="0.2">
      <c r="A1651" s="45"/>
    </row>
    <row r="1652" spans="1:1" x14ac:dyDescent="0.2">
      <c r="A1652" s="45"/>
    </row>
    <row r="1653" spans="1:1" x14ac:dyDescent="0.2">
      <c r="A1653" s="45"/>
    </row>
    <row r="1654" spans="1:1" x14ac:dyDescent="0.2">
      <c r="A1654" s="45"/>
    </row>
    <row r="1655" spans="1:1" x14ac:dyDescent="0.2">
      <c r="A1655" s="45"/>
    </row>
    <row r="1656" spans="1:1" x14ac:dyDescent="0.2">
      <c r="A1656" s="45"/>
    </row>
    <row r="1657" spans="1:1" x14ac:dyDescent="0.2">
      <c r="A1657" s="45"/>
    </row>
    <row r="1658" spans="1:1" x14ac:dyDescent="0.2">
      <c r="A1658" s="45"/>
    </row>
    <row r="1659" spans="1:1" x14ac:dyDescent="0.2">
      <c r="A1659" s="45"/>
    </row>
    <row r="1660" spans="1:1" x14ac:dyDescent="0.2">
      <c r="A1660" s="45"/>
    </row>
    <row r="1661" spans="1:1" x14ac:dyDescent="0.2">
      <c r="A1661" s="45"/>
    </row>
    <row r="1662" spans="1:1" x14ac:dyDescent="0.2">
      <c r="A1662" s="45"/>
    </row>
    <row r="1663" spans="1:1" x14ac:dyDescent="0.2">
      <c r="A1663" s="45"/>
    </row>
    <row r="1664" spans="1:1" x14ac:dyDescent="0.2">
      <c r="A1664" s="45"/>
    </row>
    <row r="1665" spans="1:1" x14ac:dyDescent="0.2">
      <c r="A1665" s="45"/>
    </row>
    <row r="1666" spans="1:1" x14ac:dyDescent="0.2">
      <c r="A1666" s="45"/>
    </row>
    <row r="1667" spans="1:1" x14ac:dyDescent="0.2">
      <c r="A1667" s="45"/>
    </row>
    <row r="1668" spans="1:1" x14ac:dyDescent="0.2">
      <c r="A1668" s="45"/>
    </row>
    <row r="1669" spans="1:1" x14ac:dyDescent="0.2">
      <c r="A1669" s="45"/>
    </row>
    <row r="1670" spans="1:1" x14ac:dyDescent="0.2">
      <c r="A1670" s="45"/>
    </row>
    <row r="1671" spans="1:1" x14ac:dyDescent="0.2">
      <c r="A1671" s="45"/>
    </row>
    <row r="1672" spans="1:1" x14ac:dyDescent="0.2">
      <c r="A1672" s="45"/>
    </row>
    <row r="1673" spans="1:1" x14ac:dyDescent="0.2">
      <c r="A1673" s="45"/>
    </row>
    <row r="1674" spans="1:1" x14ac:dyDescent="0.2">
      <c r="A1674" s="45"/>
    </row>
    <row r="1675" spans="1:1" x14ac:dyDescent="0.2">
      <c r="A1675" s="45"/>
    </row>
    <row r="1676" spans="1:1" x14ac:dyDescent="0.2">
      <c r="A1676" s="45"/>
    </row>
    <row r="1677" spans="1:1" x14ac:dyDescent="0.2">
      <c r="A1677" s="45"/>
    </row>
    <row r="1678" spans="1:1" x14ac:dyDescent="0.2">
      <c r="A1678" s="45"/>
    </row>
    <row r="1679" spans="1:1" x14ac:dyDescent="0.2">
      <c r="A1679" s="45"/>
    </row>
    <row r="1680" spans="1:1" x14ac:dyDescent="0.2">
      <c r="A1680" s="45"/>
    </row>
    <row r="1681" spans="1:1" x14ac:dyDescent="0.2">
      <c r="A1681" s="45"/>
    </row>
    <row r="1682" spans="1:1" x14ac:dyDescent="0.2">
      <c r="A1682" s="45"/>
    </row>
    <row r="1683" spans="1:1" x14ac:dyDescent="0.2">
      <c r="A1683" s="45"/>
    </row>
    <row r="1684" spans="1:1" x14ac:dyDescent="0.2">
      <c r="A1684" s="45"/>
    </row>
    <row r="1685" spans="1:1" x14ac:dyDescent="0.2">
      <c r="A1685" s="45"/>
    </row>
    <row r="1686" spans="1:1" x14ac:dyDescent="0.2">
      <c r="A1686" s="45"/>
    </row>
    <row r="1687" spans="1:1" x14ac:dyDescent="0.2">
      <c r="A1687" s="45"/>
    </row>
    <row r="1688" spans="1:1" x14ac:dyDescent="0.2">
      <c r="A1688" s="45"/>
    </row>
    <row r="1689" spans="1:1" x14ac:dyDescent="0.2">
      <c r="A1689" s="45"/>
    </row>
    <row r="1690" spans="1:1" x14ac:dyDescent="0.2">
      <c r="A1690" s="45"/>
    </row>
    <row r="1691" spans="1:1" x14ac:dyDescent="0.2">
      <c r="A1691" s="45"/>
    </row>
    <row r="1692" spans="1:1" x14ac:dyDescent="0.2">
      <c r="A1692" s="45"/>
    </row>
    <row r="1693" spans="1:1" x14ac:dyDescent="0.2">
      <c r="A1693" s="45"/>
    </row>
    <row r="1694" spans="1:1" x14ac:dyDescent="0.2">
      <c r="A1694" s="45"/>
    </row>
    <row r="1695" spans="1:1" x14ac:dyDescent="0.2">
      <c r="A1695" s="45"/>
    </row>
    <row r="1696" spans="1:1" x14ac:dyDescent="0.2">
      <c r="A1696" s="45"/>
    </row>
    <row r="1697" spans="1:1" x14ac:dyDescent="0.2">
      <c r="A1697" s="45"/>
    </row>
    <row r="1698" spans="1:1" x14ac:dyDescent="0.2">
      <c r="A1698" s="45"/>
    </row>
    <row r="1699" spans="1:1" x14ac:dyDescent="0.2">
      <c r="A1699" s="45"/>
    </row>
    <row r="1700" spans="1:1" x14ac:dyDescent="0.2">
      <c r="A1700" s="45"/>
    </row>
    <row r="1701" spans="1:1" x14ac:dyDescent="0.2">
      <c r="A1701" s="45"/>
    </row>
    <row r="1702" spans="1:1" x14ac:dyDescent="0.2">
      <c r="A1702" s="45"/>
    </row>
    <row r="1703" spans="1:1" x14ac:dyDescent="0.2">
      <c r="A1703" s="45"/>
    </row>
    <row r="1704" spans="1:1" x14ac:dyDescent="0.2">
      <c r="A1704" s="45"/>
    </row>
    <row r="1705" spans="1:1" x14ac:dyDescent="0.2">
      <c r="A1705" s="45"/>
    </row>
    <row r="1706" spans="1:1" x14ac:dyDescent="0.2">
      <c r="A1706" s="45"/>
    </row>
    <row r="1707" spans="1:1" x14ac:dyDescent="0.2">
      <c r="A1707" s="45"/>
    </row>
    <row r="1708" spans="1:1" x14ac:dyDescent="0.2">
      <c r="A1708" s="45"/>
    </row>
    <row r="1709" spans="1:1" x14ac:dyDescent="0.2">
      <c r="A1709" s="45"/>
    </row>
    <row r="1710" spans="1:1" x14ac:dyDescent="0.2">
      <c r="A1710" s="45"/>
    </row>
    <row r="1711" spans="1:1" x14ac:dyDescent="0.2">
      <c r="A1711" s="45"/>
    </row>
    <row r="1712" spans="1:1" x14ac:dyDescent="0.2">
      <c r="A1712" s="45"/>
    </row>
    <row r="1713" spans="1:1" x14ac:dyDescent="0.2">
      <c r="A1713" s="45"/>
    </row>
    <row r="1714" spans="1:1" x14ac:dyDescent="0.2">
      <c r="A1714" s="45"/>
    </row>
    <row r="1715" spans="1:1" x14ac:dyDescent="0.2">
      <c r="A1715" s="45"/>
    </row>
    <row r="1716" spans="1:1" x14ac:dyDescent="0.2">
      <c r="A1716" s="45"/>
    </row>
    <row r="1717" spans="1:1" x14ac:dyDescent="0.2">
      <c r="A1717" s="45"/>
    </row>
    <row r="1718" spans="1:1" x14ac:dyDescent="0.2">
      <c r="A1718" s="45"/>
    </row>
    <row r="1719" spans="1:1" x14ac:dyDescent="0.2">
      <c r="A1719" s="45"/>
    </row>
    <row r="1720" spans="1:1" x14ac:dyDescent="0.2">
      <c r="A1720" s="45"/>
    </row>
    <row r="1721" spans="1:1" x14ac:dyDescent="0.2">
      <c r="A1721" s="45"/>
    </row>
    <row r="1722" spans="1:1" x14ac:dyDescent="0.2">
      <c r="A1722" s="45"/>
    </row>
    <row r="1723" spans="1:1" x14ac:dyDescent="0.2">
      <c r="A1723" s="45"/>
    </row>
    <row r="1724" spans="1:1" x14ac:dyDescent="0.2">
      <c r="A1724" s="45"/>
    </row>
    <row r="1725" spans="1:1" x14ac:dyDescent="0.2">
      <c r="A1725" s="45"/>
    </row>
    <row r="1726" spans="1:1" x14ac:dyDescent="0.2">
      <c r="A1726" s="45"/>
    </row>
    <row r="1727" spans="1:1" x14ac:dyDescent="0.2">
      <c r="A1727" s="45"/>
    </row>
    <row r="1728" spans="1:1" x14ac:dyDescent="0.2">
      <c r="A1728" s="45"/>
    </row>
    <row r="1729" spans="1:1" x14ac:dyDescent="0.2">
      <c r="A1729" s="45"/>
    </row>
    <row r="1730" spans="1:1" x14ac:dyDescent="0.2">
      <c r="A1730" s="45"/>
    </row>
    <row r="1731" spans="1:1" x14ac:dyDescent="0.2">
      <c r="A1731" s="45"/>
    </row>
    <row r="1732" spans="1:1" x14ac:dyDescent="0.2">
      <c r="A1732" s="45"/>
    </row>
    <row r="1733" spans="1:1" x14ac:dyDescent="0.2">
      <c r="A1733" s="45"/>
    </row>
    <row r="1734" spans="1:1" x14ac:dyDescent="0.2">
      <c r="A1734" s="45"/>
    </row>
    <row r="1735" spans="1:1" x14ac:dyDescent="0.2">
      <c r="A1735" s="45"/>
    </row>
    <row r="1736" spans="1:1" x14ac:dyDescent="0.2">
      <c r="A1736" s="45"/>
    </row>
    <row r="1737" spans="1:1" x14ac:dyDescent="0.2">
      <c r="A1737" s="45"/>
    </row>
    <row r="1738" spans="1:1" x14ac:dyDescent="0.2">
      <c r="A1738" s="45"/>
    </row>
    <row r="1739" spans="1:1" x14ac:dyDescent="0.2">
      <c r="A1739" s="45"/>
    </row>
    <row r="1740" spans="1:1" x14ac:dyDescent="0.2">
      <c r="A1740" s="45"/>
    </row>
    <row r="1741" spans="1:1" x14ac:dyDescent="0.2">
      <c r="A1741" s="45"/>
    </row>
    <row r="1742" spans="1:1" x14ac:dyDescent="0.2">
      <c r="A1742" s="45"/>
    </row>
    <row r="1743" spans="1:1" x14ac:dyDescent="0.2">
      <c r="A1743" s="45"/>
    </row>
    <row r="1744" spans="1:1" x14ac:dyDescent="0.2">
      <c r="A1744" s="45"/>
    </row>
    <row r="1745" spans="1:1" x14ac:dyDescent="0.2">
      <c r="A1745" s="45"/>
    </row>
    <row r="1746" spans="1:1" x14ac:dyDescent="0.2">
      <c r="A1746" s="45"/>
    </row>
    <row r="1747" spans="1:1" x14ac:dyDescent="0.2">
      <c r="A1747" s="45"/>
    </row>
    <row r="1748" spans="1:1" x14ac:dyDescent="0.2">
      <c r="A1748" s="45"/>
    </row>
    <row r="1749" spans="1:1" x14ac:dyDescent="0.2">
      <c r="A1749" s="45"/>
    </row>
    <row r="1750" spans="1:1" x14ac:dyDescent="0.2">
      <c r="A1750" s="45"/>
    </row>
    <row r="1751" spans="1:1" x14ac:dyDescent="0.2">
      <c r="A1751" s="45"/>
    </row>
    <row r="1752" spans="1:1" x14ac:dyDescent="0.2">
      <c r="A1752" s="45"/>
    </row>
    <row r="1753" spans="1:1" x14ac:dyDescent="0.2">
      <c r="A1753" s="45"/>
    </row>
    <row r="1754" spans="1:1" x14ac:dyDescent="0.2">
      <c r="A1754" s="45"/>
    </row>
    <row r="1755" spans="1:1" x14ac:dyDescent="0.2">
      <c r="A1755" s="45"/>
    </row>
    <row r="1756" spans="1:1" x14ac:dyDescent="0.2">
      <c r="A1756" s="45"/>
    </row>
    <row r="1757" spans="1:1" x14ac:dyDescent="0.2">
      <c r="A1757" s="45"/>
    </row>
    <row r="1758" spans="1:1" x14ac:dyDescent="0.2">
      <c r="A1758" s="45"/>
    </row>
    <row r="1759" spans="1:1" x14ac:dyDescent="0.2">
      <c r="A1759" s="45"/>
    </row>
    <row r="1760" spans="1:1" x14ac:dyDescent="0.2">
      <c r="A1760" s="45"/>
    </row>
    <row r="1761" spans="1:1" x14ac:dyDescent="0.2">
      <c r="A1761" s="45"/>
    </row>
    <row r="1762" spans="1:1" x14ac:dyDescent="0.2">
      <c r="A1762" s="45"/>
    </row>
    <row r="1763" spans="1:1" x14ac:dyDescent="0.2">
      <c r="A1763" s="45"/>
    </row>
    <row r="1764" spans="1:1" x14ac:dyDescent="0.2">
      <c r="A1764" s="45"/>
    </row>
    <row r="1765" spans="1:1" x14ac:dyDescent="0.2">
      <c r="A1765" s="45"/>
    </row>
    <row r="1766" spans="1:1" x14ac:dyDescent="0.2">
      <c r="A1766" s="45"/>
    </row>
    <row r="1767" spans="1:1" x14ac:dyDescent="0.2">
      <c r="A1767" s="45"/>
    </row>
    <row r="1768" spans="1:1" x14ac:dyDescent="0.2">
      <c r="A1768" s="45"/>
    </row>
    <row r="1769" spans="1:1" x14ac:dyDescent="0.2">
      <c r="A1769" s="45"/>
    </row>
    <row r="1770" spans="1:1" x14ac:dyDescent="0.2">
      <c r="A1770" s="45"/>
    </row>
    <row r="1771" spans="1:1" x14ac:dyDescent="0.2">
      <c r="A1771" s="45"/>
    </row>
    <row r="1772" spans="1:1" x14ac:dyDescent="0.2">
      <c r="A1772" s="45"/>
    </row>
    <row r="1773" spans="1:1" x14ac:dyDescent="0.2">
      <c r="A1773" s="45"/>
    </row>
    <row r="1774" spans="1:1" x14ac:dyDescent="0.2">
      <c r="A1774" s="45"/>
    </row>
    <row r="1775" spans="1:1" x14ac:dyDescent="0.2">
      <c r="A1775" s="45"/>
    </row>
    <row r="1776" spans="1:1" x14ac:dyDescent="0.2">
      <c r="A1776" s="45"/>
    </row>
    <row r="1777" spans="1:1" x14ac:dyDescent="0.2">
      <c r="A1777" s="45"/>
    </row>
    <row r="1778" spans="1:1" x14ac:dyDescent="0.2">
      <c r="A1778" s="45"/>
    </row>
    <row r="1779" spans="1:1" x14ac:dyDescent="0.2">
      <c r="A1779" s="45"/>
    </row>
    <row r="1780" spans="1:1" x14ac:dyDescent="0.2">
      <c r="A1780" s="45"/>
    </row>
    <row r="1781" spans="1:1" x14ac:dyDescent="0.2">
      <c r="A1781" s="45"/>
    </row>
    <row r="1782" spans="1:1" x14ac:dyDescent="0.2">
      <c r="A1782" s="45"/>
    </row>
    <row r="1783" spans="1:1" x14ac:dyDescent="0.2">
      <c r="A1783" s="45"/>
    </row>
    <row r="1784" spans="1:1" x14ac:dyDescent="0.2">
      <c r="A1784" s="45"/>
    </row>
    <row r="1785" spans="1:1" x14ac:dyDescent="0.2">
      <c r="A1785" s="45"/>
    </row>
    <row r="1786" spans="1:1" x14ac:dyDescent="0.2">
      <c r="A1786" s="45"/>
    </row>
    <row r="1787" spans="1:1" x14ac:dyDescent="0.2">
      <c r="A1787" s="45"/>
    </row>
    <row r="1788" spans="1:1" x14ac:dyDescent="0.2">
      <c r="A1788" s="45"/>
    </row>
    <row r="1789" spans="1:1" x14ac:dyDescent="0.2">
      <c r="A1789" s="45"/>
    </row>
    <row r="1790" spans="1:1" x14ac:dyDescent="0.2">
      <c r="A1790" s="45"/>
    </row>
    <row r="1791" spans="1:1" x14ac:dyDescent="0.2">
      <c r="A1791" s="45"/>
    </row>
    <row r="1792" spans="1:1" x14ac:dyDescent="0.2">
      <c r="A1792" s="45"/>
    </row>
    <row r="1793" spans="1:1" x14ac:dyDescent="0.2">
      <c r="A1793" s="45"/>
    </row>
    <row r="1794" spans="1:1" x14ac:dyDescent="0.2">
      <c r="A1794" s="45"/>
    </row>
    <row r="1795" spans="1:1" x14ac:dyDescent="0.2">
      <c r="A1795" s="45"/>
    </row>
    <row r="1796" spans="1:1" x14ac:dyDescent="0.2">
      <c r="A1796" s="45"/>
    </row>
    <row r="1797" spans="1:1" x14ac:dyDescent="0.2">
      <c r="A1797" s="45"/>
    </row>
    <row r="1798" spans="1:1" x14ac:dyDescent="0.2">
      <c r="A1798" s="45"/>
    </row>
    <row r="1799" spans="1:1" x14ac:dyDescent="0.2">
      <c r="A1799" s="45"/>
    </row>
    <row r="1800" spans="1:1" x14ac:dyDescent="0.2">
      <c r="A1800" s="45"/>
    </row>
    <row r="1801" spans="1:1" x14ac:dyDescent="0.2">
      <c r="A1801" s="45"/>
    </row>
    <row r="1802" spans="1:1" x14ac:dyDescent="0.2">
      <c r="A1802" s="45"/>
    </row>
    <row r="1803" spans="1:1" x14ac:dyDescent="0.2">
      <c r="A1803" s="45"/>
    </row>
    <row r="1804" spans="1:1" x14ac:dyDescent="0.2">
      <c r="A1804" s="45"/>
    </row>
    <row r="1805" spans="1:1" x14ac:dyDescent="0.2">
      <c r="A1805" s="45"/>
    </row>
    <row r="1806" spans="1:1" x14ac:dyDescent="0.2">
      <c r="A1806" s="45"/>
    </row>
    <row r="1807" spans="1:1" x14ac:dyDescent="0.2">
      <c r="A1807" s="45"/>
    </row>
    <row r="1808" spans="1:1" x14ac:dyDescent="0.2">
      <c r="A1808" s="45"/>
    </row>
    <row r="1809" spans="1:1" x14ac:dyDescent="0.2">
      <c r="A1809" s="45"/>
    </row>
    <row r="1810" spans="1:1" x14ac:dyDescent="0.2">
      <c r="A1810" s="45"/>
    </row>
    <row r="1811" spans="1:1" x14ac:dyDescent="0.2">
      <c r="A1811" s="45"/>
    </row>
    <row r="1812" spans="1:1" x14ac:dyDescent="0.2">
      <c r="A1812" s="45"/>
    </row>
    <row r="1813" spans="1:1" x14ac:dyDescent="0.2">
      <c r="A1813" s="45"/>
    </row>
    <row r="1814" spans="1:1" x14ac:dyDescent="0.2">
      <c r="A1814" s="45"/>
    </row>
    <row r="1815" spans="1:1" x14ac:dyDescent="0.2">
      <c r="A1815" s="45"/>
    </row>
    <row r="1816" spans="1:1" x14ac:dyDescent="0.2">
      <c r="A1816" s="45"/>
    </row>
    <row r="1817" spans="1:1" x14ac:dyDescent="0.2">
      <c r="A1817" s="45"/>
    </row>
    <row r="1818" spans="1:1" x14ac:dyDescent="0.2">
      <c r="A1818" s="45"/>
    </row>
    <row r="1819" spans="1:1" x14ac:dyDescent="0.2">
      <c r="A1819" s="45"/>
    </row>
    <row r="1820" spans="1:1" x14ac:dyDescent="0.2">
      <c r="A1820" s="45"/>
    </row>
    <row r="1821" spans="1:1" x14ac:dyDescent="0.2">
      <c r="A1821" s="45"/>
    </row>
    <row r="1822" spans="1:1" x14ac:dyDescent="0.2">
      <c r="A1822" s="45"/>
    </row>
    <row r="1823" spans="1:1" x14ac:dyDescent="0.2">
      <c r="A1823" s="45"/>
    </row>
    <row r="1824" spans="1:1" x14ac:dyDescent="0.2">
      <c r="A1824" s="45"/>
    </row>
    <row r="1825" spans="1:1" x14ac:dyDescent="0.2">
      <c r="A1825" s="45"/>
    </row>
    <row r="1826" spans="1:1" x14ac:dyDescent="0.2">
      <c r="A1826" s="45"/>
    </row>
    <row r="1827" spans="1:1" x14ac:dyDescent="0.2">
      <c r="A1827" s="45"/>
    </row>
    <row r="1828" spans="1:1" x14ac:dyDescent="0.2">
      <c r="A1828" s="45"/>
    </row>
    <row r="1829" spans="1:1" x14ac:dyDescent="0.2">
      <c r="A1829" s="45"/>
    </row>
    <row r="1830" spans="1:1" x14ac:dyDescent="0.2">
      <c r="A1830" s="45"/>
    </row>
    <row r="1831" spans="1:1" x14ac:dyDescent="0.2">
      <c r="A1831" s="45"/>
    </row>
    <row r="1832" spans="1:1" x14ac:dyDescent="0.2">
      <c r="A1832" s="45"/>
    </row>
    <row r="1833" spans="1:1" x14ac:dyDescent="0.2">
      <c r="A1833" s="45"/>
    </row>
    <row r="1834" spans="1:1" x14ac:dyDescent="0.2">
      <c r="A1834" s="45"/>
    </row>
    <row r="1835" spans="1:1" x14ac:dyDescent="0.2">
      <c r="A1835" s="45"/>
    </row>
    <row r="1836" spans="1:1" x14ac:dyDescent="0.2">
      <c r="A1836" s="45"/>
    </row>
    <row r="1837" spans="1:1" x14ac:dyDescent="0.2">
      <c r="A1837" s="45"/>
    </row>
    <row r="1838" spans="1:1" x14ac:dyDescent="0.2">
      <c r="A1838" s="45"/>
    </row>
    <row r="1839" spans="1:1" x14ac:dyDescent="0.2">
      <c r="A1839" s="45"/>
    </row>
    <row r="1840" spans="1:1" x14ac:dyDescent="0.2">
      <c r="A1840" s="45"/>
    </row>
    <row r="1841" spans="1:1" x14ac:dyDescent="0.2">
      <c r="A1841" s="45"/>
    </row>
    <row r="1842" spans="1:1" x14ac:dyDescent="0.2">
      <c r="A1842" s="45"/>
    </row>
    <row r="1843" spans="1:1" x14ac:dyDescent="0.2">
      <c r="A1843" s="45"/>
    </row>
    <row r="1844" spans="1:1" x14ac:dyDescent="0.2">
      <c r="A1844" s="45"/>
    </row>
    <row r="1845" spans="1:1" x14ac:dyDescent="0.2">
      <c r="A1845" s="45"/>
    </row>
    <row r="1846" spans="1:1" x14ac:dyDescent="0.2">
      <c r="A1846" s="45"/>
    </row>
    <row r="1847" spans="1:1" x14ac:dyDescent="0.2">
      <c r="A1847" s="45"/>
    </row>
    <row r="1848" spans="1:1" x14ac:dyDescent="0.2">
      <c r="A1848" s="45"/>
    </row>
    <row r="1849" spans="1:1" x14ac:dyDescent="0.2">
      <c r="A1849" s="45"/>
    </row>
    <row r="1850" spans="1:1" x14ac:dyDescent="0.2">
      <c r="A1850" s="45"/>
    </row>
    <row r="1851" spans="1:1" x14ac:dyDescent="0.2">
      <c r="A1851" s="45"/>
    </row>
    <row r="1852" spans="1:1" x14ac:dyDescent="0.2">
      <c r="A1852" s="45"/>
    </row>
    <row r="1853" spans="1:1" x14ac:dyDescent="0.2">
      <c r="A1853" s="45"/>
    </row>
    <row r="1854" spans="1:1" x14ac:dyDescent="0.2">
      <c r="A1854" s="45"/>
    </row>
    <row r="1855" spans="1:1" x14ac:dyDescent="0.2">
      <c r="A1855" s="45"/>
    </row>
    <row r="1856" spans="1:1" x14ac:dyDescent="0.2">
      <c r="A1856" s="45"/>
    </row>
    <row r="1857" spans="1:1" x14ac:dyDescent="0.2">
      <c r="A1857" s="45"/>
    </row>
    <row r="1858" spans="1:1" x14ac:dyDescent="0.2">
      <c r="A1858" s="45"/>
    </row>
    <row r="1859" spans="1:1" x14ac:dyDescent="0.2">
      <c r="A1859" s="45"/>
    </row>
    <row r="1860" spans="1:1" x14ac:dyDescent="0.2">
      <c r="A1860" s="45"/>
    </row>
    <row r="1861" spans="1:1" x14ac:dyDescent="0.2">
      <c r="A1861" s="45"/>
    </row>
    <row r="1862" spans="1:1" x14ac:dyDescent="0.2">
      <c r="A1862" s="45"/>
    </row>
    <row r="1863" spans="1:1" x14ac:dyDescent="0.2">
      <c r="A1863" s="45"/>
    </row>
    <row r="1864" spans="1:1" x14ac:dyDescent="0.2">
      <c r="A1864" s="45"/>
    </row>
    <row r="1865" spans="1:1" x14ac:dyDescent="0.2">
      <c r="A1865" s="45"/>
    </row>
    <row r="1866" spans="1:1" x14ac:dyDescent="0.2">
      <c r="A1866" s="45"/>
    </row>
    <row r="1867" spans="1:1" x14ac:dyDescent="0.2">
      <c r="A1867" s="45"/>
    </row>
    <row r="1868" spans="1:1" x14ac:dyDescent="0.2">
      <c r="A1868" s="45"/>
    </row>
    <row r="1869" spans="1:1" x14ac:dyDescent="0.2">
      <c r="A1869" s="45"/>
    </row>
    <row r="1870" spans="1:1" x14ac:dyDescent="0.2">
      <c r="A1870" s="45"/>
    </row>
    <row r="1871" spans="1:1" x14ac:dyDescent="0.2">
      <c r="A1871" s="45"/>
    </row>
    <row r="1872" spans="1:1" x14ac:dyDescent="0.2">
      <c r="A1872" s="45"/>
    </row>
    <row r="1873" spans="1:1" x14ac:dyDescent="0.2">
      <c r="A1873" s="45"/>
    </row>
    <row r="1874" spans="1:1" x14ac:dyDescent="0.2">
      <c r="A1874" s="45"/>
    </row>
    <row r="1875" spans="1:1" x14ac:dyDescent="0.2">
      <c r="A1875" s="45"/>
    </row>
    <row r="1876" spans="1:1" x14ac:dyDescent="0.2">
      <c r="A1876" s="45"/>
    </row>
    <row r="1877" spans="1:1" x14ac:dyDescent="0.2">
      <c r="A1877" s="45"/>
    </row>
    <row r="1878" spans="1:1" x14ac:dyDescent="0.2">
      <c r="A1878" s="45"/>
    </row>
    <row r="1879" spans="1:1" x14ac:dyDescent="0.2">
      <c r="A1879" s="45"/>
    </row>
    <row r="1880" spans="1:1" x14ac:dyDescent="0.2">
      <c r="A1880" s="45"/>
    </row>
    <row r="1881" spans="1:1" x14ac:dyDescent="0.2">
      <c r="A1881" s="45"/>
    </row>
    <row r="1882" spans="1:1" x14ac:dyDescent="0.2">
      <c r="A1882" s="45"/>
    </row>
    <row r="1883" spans="1:1" x14ac:dyDescent="0.2">
      <c r="A1883" s="45"/>
    </row>
    <row r="1884" spans="1:1" x14ac:dyDescent="0.2">
      <c r="A1884" s="45"/>
    </row>
    <row r="1885" spans="1:1" x14ac:dyDescent="0.2">
      <c r="A1885" s="45"/>
    </row>
    <row r="1886" spans="1:1" x14ac:dyDescent="0.2">
      <c r="A1886" s="45"/>
    </row>
    <row r="1887" spans="1:1" x14ac:dyDescent="0.2">
      <c r="A1887" s="45"/>
    </row>
    <row r="1888" spans="1:1" x14ac:dyDescent="0.2">
      <c r="A1888" s="45"/>
    </row>
    <row r="1889" spans="1:1" x14ac:dyDescent="0.2">
      <c r="A1889" s="45"/>
    </row>
    <row r="1890" spans="1:1" x14ac:dyDescent="0.2">
      <c r="A1890" s="45"/>
    </row>
    <row r="1891" spans="1:1" x14ac:dyDescent="0.2">
      <c r="A1891" s="45"/>
    </row>
    <row r="1892" spans="1:1" x14ac:dyDescent="0.2">
      <c r="A1892" s="45"/>
    </row>
    <row r="1893" spans="1:1" x14ac:dyDescent="0.2">
      <c r="A1893" s="45"/>
    </row>
    <row r="1894" spans="1:1" x14ac:dyDescent="0.2">
      <c r="A1894" s="45"/>
    </row>
    <row r="1895" spans="1:1" x14ac:dyDescent="0.2">
      <c r="A1895" s="45"/>
    </row>
    <row r="1896" spans="1:1" x14ac:dyDescent="0.2">
      <c r="A1896" s="45"/>
    </row>
    <row r="1897" spans="1:1" x14ac:dyDescent="0.2">
      <c r="A1897" s="45"/>
    </row>
    <row r="1898" spans="1:1" x14ac:dyDescent="0.2">
      <c r="A1898" s="45"/>
    </row>
    <row r="1899" spans="1:1" x14ac:dyDescent="0.2">
      <c r="A1899" s="45"/>
    </row>
    <row r="1900" spans="1:1" x14ac:dyDescent="0.2">
      <c r="A1900" s="45"/>
    </row>
    <row r="1901" spans="1:1" x14ac:dyDescent="0.2">
      <c r="A1901" s="45"/>
    </row>
    <row r="1902" spans="1:1" x14ac:dyDescent="0.2">
      <c r="A1902" s="45"/>
    </row>
    <row r="1903" spans="1:1" x14ac:dyDescent="0.2">
      <c r="A1903" s="45"/>
    </row>
    <row r="1904" spans="1:1" x14ac:dyDescent="0.2">
      <c r="A1904" s="45"/>
    </row>
    <row r="1905" spans="1:1" x14ac:dyDescent="0.2">
      <c r="A1905" s="45"/>
    </row>
    <row r="1906" spans="1:1" x14ac:dyDescent="0.2">
      <c r="A1906" s="45"/>
    </row>
    <row r="1907" spans="1:1" x14ac:dyDescent="0.2">
      <c r="A1907" s="45"/>
    </row>
    <row r="1908" spans="1:1" x14ac:dyDescent="0.2">
      <c r="A1908" s="45"/>
    </row>
    <row r="1909" spans="1:1" x14ac:dyDescent="0.2">
      <c r="A1909" s="45"/>
    </row>
    <row r="1910" spans="1:1" x14ac:dyDescent="0.2">
      <c r="A1910" s="45"/>
    </row>
    <row r="1911" spans="1:1" x14ac:dyDescent="0.2">
      <c r="A1911" s="45"/>
    </row>
    <row r="1912" spans="1:1" x14ac:dyDescent="0.2">
      <c r="A1912" s="45"/>
    </row>
    <row r="1913" spans="1:1" x14ac:dyDescent="0.2">
      <c r="A1913" s="45"/>
    </row>
    <row r="1914" spans="1:1" x14ac:dyDescent="0.2">
      <c r="A1914" s="45"/>
    </row>
    <row r="1915" spans="1:1" x14ac:dyDescent="0.2">
      <c r="A1915" s="45"/>
    </row>
    <row r="1916" spans="1:1" x14ac:dyDescent="0.2">
      <c r="A1916" s="45"/>
    </row>
    <row r="1917" spans="1:1" x14ac:dyDescent="0.2">
      <c r="A1917" s="45"/>
    </row>
    <row r="1918" spans="1:1" x14ac:dyDescent="0.2">
      <c r="A1918" s="45"/>
    </row>
    <row r="1919" spans="1:1" x14ac:dyDescent="0.2">
      <c r="A1919" s="45"/>
    </row>
    <row r="1920" spans="1:1" x14ac:dyDescent="0.2">
      <c r="A1920" s="45"/>
    </row>
    <row r="1921" spans="1:1" x14ac:dyDescent="0.2">
      <c r="A1921" s="45"/>
    </row>
    <row r="1922" spans="1:1" x14ac:dyDescent="0.2">
      <c r="A1922" s="45"/>
    </row>
    <row r="1923" spans="1:1" x14ac:dyDescent="0.2">
      <c r="A1923" s="45"/>
    </row>
    <row r="1924" spans="1:1" x14ac:dyDescent="0.2">
      <c r="A1924" s="45"/>
    </row>
    <row r="1925" spans="1:1" x14ac:dyDescent="0.2">
      <c r="A1925" s="45"/>
    </row>
    <row r="1926" spans="1:1" x14ac:dyDescent="0.2">
      <c r="A1926" s="45"/>
    </row>
    <row r="1927" spans="1:1" x14ac:dyDescent="0.2">
      <c r="A1927" s="45"/>
    </row>
    <row r="1928" spans="1:1" x14ac:dyDescent="0.2">
      <c r="A1928" s="45"/>
    </row>
    <row r="1929" spans="1:1" x14ac:dyDescent="0.2">
      <c r="A1929" s="45"/>
    </row>
    <row r="1930" spans="1:1" x14ac:dyDescent="0.2">
      <c r="A1930" s="45"/>
    </row>
    <row r="1931" spans="1:1" x14ac:dyDescent="0.2">
      <c r="A1931" s="45"/>
    </row>
    <row r="1932" spans="1:1" x14ac:dyDescent="0.2">
      <c r="A1932" s="45"/>
    </row>
    <row r="1933" spans="1:1" x14ac:dyDescent="0.2">
      <c r="A1933" s="45"/>
    </row>
    <row r="1934" spans="1:1" x14ac:dyDescent="0.2">
      <c r="A1934" s="45"/>
    </row>
    <row r="1935" spans="1:1" x14ac:dyDescent="0.2">
      <c r="A1935" s="45"/>
    </row>
    <row r="1936" spans="1:1" x14ac:dyDescent="0.2">
      <c r="A1936" s="45"/>
    </row>
    <row r="1937" spans="1:1" x14ac:dyDescent="0.2">
      <c r="A1937" s="45"/>
    </row>
    <row r="1938" spans="1:1" x14ac:dyDescent="0.2">
      <c r="A1938" s="45"/>
    </row>
    <row r="1939" spans="1:1" x14ac:dyDescent="0.2">
      <c r="A1939" s="45"/>
    </row>
    <row r="1940" spans="1:1" x14ac:dyDescent="0.2">
      <c r="A1940" s="45"/>
    </row>
    <row r="1941" spans="1:1" x14ac:dyDescent="0.2">
      <c r="A1941" s="45"/>
    </row>
    <row r="1942" spans="1:1" x14ac:dyDescent="0.2">
      <c r="A1942" s="45"/>
    </row>
    <row r="1943" spans="1:1" x14ac:dyDescent="0.2">
      <c r="A1943" s="45"/>
    </row>
    <row r="1944" spans="1:1" x14ac:dyDescent="0.2">
      <c r="A1944" s="45"/>
    </row>
    <row r="1945" spans="1:1" x14ac:dyDescent="0.2">
      <c r="A1945" s="45"/>
    </row>
    <row r="1946" spans="1:1" x14ac:dyDescent="0.2">
      <c r="A1946" s="45"/>
    </row>
    <row r="1947" spans="1:1" x14ac:dyDescent="0.2">
      <c r="A1947" s="45"/>
    </row>
    <row r="1948" spans="1:1" x14ac:dyDescent="0.2">
      <c r="A1948" s="45"/>
    </row>
    <row r="1949" spans="1:1" x14ac:dyDescent="0.2">
      <c r="A1949" s="45"/>
    </row>
    <row r="1950" spans="1:1" x14ac:dyDescent="0.2">
      <c r="A1950" s="45"/>
    </row>
    <row r="1951" spans="1:1" x14ac:dyDescent="0.2">
      <c r="A1951" s="45"/>
    </row>
    <row r="1952" spans="1:1" x14ac:dyDescent="0.2">
      <c r="A1952" s="45"/>
    </row>
    <row r="1953" spans="1:1" x14ac:dyDescent="0.2">
      <c r="A1953" s="45"/>
    </row>
    <row r="1954" spans="1:1" x14ac:dyDescent="0.2">
      <c r="A1954" s="45"/>
    </row>
    <row r="1955" spans="1:1" x14ac:dyDescent="0.2">
      <c r="A1955" s="45"/>
    </row>
    <row r="1956" spans="1:1" x14ac:dyDescent="0.2">
      <c r="A1956" s="45"/>
    </row>
    <row r="1957" spans="1:1" x14ac:dyDescent="0.2">
      <c r="A1957" s="45"/>
    </row>
    <row r="1958" spans="1:1" x14ac:dyDescent="0.2">
      <c r="A1958" s="45"/>
    </row>
    <row r="1959" spans="1:1" x14ac:dyDescent="0.2">
      <c r="A1959" s="45"/>
    </row>
    <row r="1960" spans="1:1" x14ac:dyDescent="0.2">
      <c r="A1960" s="45"/>
    </row>
    <row r="1961" spans="1:1" x14ac:dyDescent="0.2">
      <c r="A1961" s="45"/>
    </row>
    <row r="1962" spans="1:1" x14ac:dyDescent="0.2">
      <c r="A1962" s="45"/>
    </row>
    <row r="1963" spans="1:1" x14ac:dyDescent="0.2">
      <c r="A1963" s="45"/>
    </row>
    <row r="1964" spans="1:1" x14ac:dyDescent="0.2">
      <c r="A1964" s="45"/>
    </row>
    <row r="1965" spans="1:1" x14ac:dyDescent="0.2">
      <c r="A1965" s="45"/>
    </row>
    <row r="1966" spans="1:1" x14ac:dyDescent="0.2">
      <c r="A1966" s="45"/>
    </row>
    <row r="1967" spans="1:1" x14ac:dyDescent="0.2">
      <c r="A1967" s="45"/>
    </row>
    <row r="1968" spans="1:1" x14ac:dyDescent="0.2">
      <c r="A1968" s="45"/>
    </row>
    <row r="1969" spans="1:1" x14ac:dyDescent="0.2">
      <c r="A1969" s="45"/>
    </row>
    <row r="1970" spans="1:1" x14ac:dyDescent="0.2">
      <c r="A1970" s="45"/>
    </row>
    <row r="1971" spans="1:1" x14ac:dyDescent="0.2">
      <c r="A1971" s="45"/>
    </row>
    <row r="1972" spans="1:1" x14ac:dyDescent="0.2">
      <c r="A1972" s="45"/>
    </row>
    <row r="1973" spans="1:1" x14ac:dyDescent="0.2">
      <c r="A1973" s="45"/>
    </row>
    <row r="1974" spans="1:1" x14ac:dyDescent="0.2">
      <c r="A1974" s="45"/>
    </row>
    <row r="1975" spans="1:1" x14ac:dyDescent="0.2">
      <c r="A1975" s="45"/>
    </row>
    <row r="1976" spans="1:1" x14ac:dyDescent="0.2">
      <c r="A1976" s="45"/>
    </row>
    <row r="1977" spans="1:1" x14ac:dyDescent="0.2">
      <c r="A1977" s="45"/>
    </row>
    <row r="1978" spans="1:1" x14ac:dyDescent="0.2">
      <c r="A1978" s="45"/>
    </row>
    <row r="1979" spans="1:1" x14ac:dyDescent="0.2">
      <c r="A1979" s="45"/>
    </row>
    <row r="1980" spans="1:1" x14ac:dyDescent="0.2">
      <c r="A1980" s="45"/>
    </row>
    <row r="1981" spans="1:1" x14ac:dyDescent="0.2">
      <c r="A1981" s="45"/>
    </row>
    <row r="1982" spans="1:1" x14ac:dyDescent="0.2">
      <c r="A1982" s="45"/>
    </row>
    <row r="1983" spans="1:1" x14ac:dyDescent="0.2">
      <c r="A1983" s="45"/>
    </row>
    <row r="1984" spans="1:1" x14ac:dyDescent="0.2">
      <c r="A1984" s="45"/>
    </row>
    <row r="1985" spans="1:1" x14ac:dyDescent="0.2">
      <c r="A1985" s="45"/>
    </row>
    <row r="1986" spans="1:1" x14ac:dyDescent="0.2">
      <c r="A1986" s="45"/>
    </row>
    <row r="1987" spans="1:1" x14ac:dyDescent="0.2">
      <c r="A1987" s="45"/>
    </row>
    <row r="1988" spans="1:1" x14ac:dyDescent="0.2">
      <c r="A1988" s="45"/>
    </row>
    <row r="1989" spans="1:1" x14ac:dyDescent="0.2">
      <c r="A1989" s="45"/>
    </row>
    <row r="1990" spans="1:1" x14ac:dyDescent="0.2">
      <c r="A1990" s="45"/>
    </row>
    <row r="1991" spans="1:1" x14ac:dyDescent="0.2">
      <c r="A1991" s="45"/>
    </row>
    <row r="1992" spans="1:1" x14ac:dyDescent="0.2">
      <c r="A1992" s="45"/>
    </row>
    <row r="1993" spans="1:1" x14ac:dyDescent="0.2">
      <c r="A1993" s="45"/>
    </row>
    <row r="1994" spans="1:1" x14ac:dyDescent="0.2">
      <c r="A1994" s="45"/>
    </row>
    <row r="1995" spans="1:1" x14ac:dyDescent="0.2">
      <c r="A1995" s="45"/>
    </row>
    <row r="1996" spans="1:1" x14ac:dyDescent="0.2">
      <c r="A1996" s="45"/>
    </row>
    <row r="1997" spans="1:1" x14ac:dyDescent="0.2">
      <c r="A1997" s="45"/>
    </row>
    <row r="1998" spans="1:1" x14ac:dyDescent="0.2">
      <c r="A1998" s="45"/>
    </row>
    <row r="1999" spans="1:1" x14ac:dyDescent="0.2">
      <c r="A1999" s="45"/>
    </row>
    <row r="2000" spans="1:1" x14ac:dyDescent="0.2">
      <c r="A2000" s="45"/>
    </row>
    <row r="2001" spans="1:1" x14ac:dyDescent="0.2">
      <c r="A2001" s="45"/>
    </row>
    <row r="2002" spans="1:1" x14ac:dyDescent="0.2">
      <c r="A2002" s="45"/>
    </row>
    <row r="2003" spans="1:1" x14ac:dyDescent="0.2">
      <c r="A2003" s="45"/>
    </row>
    <row r="2004" spans="1:1" x14ac:dyDescent="0.2">
      <c r="A2004" s="45"/>
    </row>
    <row r="2005" spans="1:1" x14ac:dyDescent="0.2">
      <c r="A2005" s="45"/>
    </row>
    <row r="2006" spans="1:1" x14ac:dyDescent="0.2">
      <c r="A2006" s="45"/>
    </row>
    <row r="2007" spans="1:1" x14ac:dyDescent="0.2">
      <c r="A2007" s="45"/>
    </row>
    <row r="2008" spans="1:1" x14ac:dyDescent="0.2">
      <c r="A2008" s="45"/>
    </row>
    <row r="2009" spans="1:1" x14ac:dyDescent="0.2">
      <c r="A2009" s="45"/>
    </row>
    <row r="2010" spans="1:1" x14ac:dyDescent="0.2">
      <c r="A2010" s="45"/>
    </row>
    <row r="2011" spans="1:1" x14ac:dyDescent="0.2">
      <c r="A2011" s="45"/>
    </row>
    <row r="2012" spans="1:1" x14ac:dyDescent="0.2">
      <c r="A2012" s="45"/>
    </row>
    <row r="2013" spans="1:1" x14ac:dyDescent="0.2">
      <c r="A2013" s="45"/>
    </row>
    <row r="2014" spans="1:1" x14ac:dyDescent="0.2">
      <c r="A2014" s="45"/>
    </row>
    <row r="2015" spans="1:1" x14ac:dyDescent="0.2">
      <c r="A2015" s="45"/>
    </row>
    <row r="2016" spans="1:1" x14ac:dyDescent="0.2">
      <c r="A2016" s="45"/>
    </row>
    <row r="2017" spans="1:1" x14ac:dyDescent="0.2">
      <c r="A2017" s="45"/>
    </row>
    <row r="2018" spans="1:1" x14ac:dyDescent="0.2">
      <c r="A2018" s="45"/>
    </row>
    <row r="2019" spans="1:1" x14ac:dyDescent="0.2">
      <c r="A2019" s="45"/>
    </row>
    <row r="2020" spans="1:1" x14ac:dyDescent="0.2">
      <c r="A2020" s="45"/>
    </row>
    <row r="2021" spans="1:1" x14ac:dyDescent="0.2">
      <c r="A2021" s="45"/>
    </row>
    <row r="2022" spans="1:1" x14ac:dyDescent="0.2">
      <c r="A2022" s="45"/>
    </row>
    <row r="2023" spans="1:1" x14ac:dyDescent="0.2">
      <c r="A2023" s="45"/>
    </row>
    <row r="2024" spans="1:1" x14ac:dyDescent="0.2">
      <c r="A2024" s="45"/>
    </row>
    <row r="2025" spans="1:1" x14ac:dyDescent="0.2">
      <c r="A2025" s="45"/>
    </row>
    <row r="2026" spans="1:1" x14ac:dyDescent="0.2">
      <c r="A2026" s="45"/>
    </row>
    <row r="2027" spans="1:1" x14ac:dyDescent="0.2">
      <c r="A2027" s="45"/>
    </row>
    <row r="2028" spans="1:1" x14ac:dyDescent="0.2">
      <c r="A2028" s="45"/>
    </row>
    <row r="2029" spans="1:1" x14ac:dyDescent="0.2">
      <c r="A2029" s="45"/>
    </row>
    <row r="2030" spans="1:1" x14ac:dyDescent="0.2">
      <c r="A2030" s="45"/>
    </row>
    <row r="2031" spans="1:1" x14ac:dyDescent="0.2">
      <c r="A2031" s="45"/>
    </row>
    <row r="2032" spans="1:1" x14ac:dyDescent="0.2">
      <c r="A2032" s="45"/>
    </row>
    <row r="2033" spans="1:1" x14ac:dyDescent="0.2">
      <c r="A2033" s="45"/>
    </row>
    <row r="2034" spans="1:1" x14ac:dyDescent="0.2">
      <c r="A2034" s="45"/>
    </row>
    <row r="2035" spans="1:1" x14ac:dyDescent="0.2">
      <c r="A2035" s="45"/>
    </row>
    <row r="2036" spans="1:1" x14ac:dyDescent="0.2">
      <c r="A2036" s="45"/>
    </row>
    <row r="2037" spans="1:1" x14ac:dyDescent="0.2">
      <c r="A2037" s="45"/>
    </row>
    <row r="2038" spans="1:1" x14ac:dyDescent="0.2">
      <c r="A2038" s="45"/>
    </row>
    <row r="2039" spans="1:1" x14ac:dyDescent="0.2">
      <c r="A2039" s="45"/>
    </row>
    <row r="2040" spans="1:1" x14ac:dyDescent="0.2">
      <c r="A2040" s="45"/>
    </row>
    <row r="2041" spans="1:1" x14ac:dyDescent="0.2">
      <c r="A2041" s="45"/>
    </row>
    <row r="2042" spans="1:1" x14ac:dyDescent="0.2">
      <c r="A2042" s="45"/>
    </row>
    <row r="2043" spans="1:1" x14ac:dyDescent="0.2">
      <c r="A2043" s="45"/>
    </row>
    <row r="2044" spans="1:1" x14ac:dyDescent="0.2">
      <c r="A2044" s="45"/>
    </row>
    <row r="2045" spans="1:1" x14ac:dyDescent="0.2">
      <c r="A2045" s="45"/>
    </row>
    <row r="2046" spans="1:1" x14ac:dyDescent="0.2">
      <c r="A2046" s="45"/>
    </row>
    <row r="2047" spans="1:1" x14ac:dyDescent="0.2">
      <c r="A2047" s="45"/>
    </row>
    <row r="2048" spans="1:1" x14ac:dyDescent="0.2">
      <c r="A2048" s="45"/>
    </row>
    <row r="2049" spans="1:1" x14ac:dyDescent="0.2">
      <c r="A2049" s="45"/>
    </row>
    <row r="2050" spans="1:1" x14ac:dyDescent="0.2">
      <c r="A2050" s="45"/>
    </row>
    <row r="2051" spans="1:1" x14ac:dyDescent="0.2">
      <c r="A2051" s="45"/>
    </row>
    <row r="2052" spans="1:1" x14ac:dyDescent="0.2">
      <c r="A2052" s="45"/>
    </row>
    <row r="2053" spans="1:1" x14ac:dyDescent="0.2">
      <c r="A2053" s="45"/>
    </row>
    <row r="2054" spans="1:1" x14ac:dyDescent="0.2">
      <c r="A2054" s="45"/>
    </row>
    <row r="2055" spans="1:1" x14ac:dyDescent="0.2">
      <c r="A2055" s="45"/>
    </row>
    <row r="2056" spans="1:1" x14ac:dyDescent="0.2">
      <c r="A2056" s="45"/>
    </row>
    <row r="2057" spans="1:1" x14ac:dyDescent="0.2">
      <c r="A2057" s="45"/>
    </row>
    <row r="2058" spans="1:1" x14ac:dyDescent="0.2">
      <c r="A2058" s="45"/>
    </row>
    <row r="2059" spans="1:1" x14ac:dyDescent="0.2">
      <c r="A2059" s="45"/>
    </row>
    <row r="2060" spans="1:1" x14ac:dyDescent="0.2">
      <c r="A2060" s="45"/>
    </row>
    <row r="2061" spans="1:1" x14ac:dyDescent="0.2">
      <c r="A2061" s="45"/>
    </row>
    <row r="2062" spans="1:1" x14ac:dyDescent="0.2">
      <c r="A2062" s="45"/>
    </row>
    <row r="2063" spans="1:1" x14ac:dyDescent="0.2">
      <c r="A2063" s="45"/>
    </row>
    <row r="2064" spans="1:1" x14ac:dyDescent="0.2">
      <c r="A2064" s="45"/>
    </row>
    <row r="2065" spans="1:1" x14ac:dyDescent="0.2">
      <c r="A2065" s="45"/>
    </row>
    <row r="2066" spans="1:1" x14ac:dyDescent="0.2">
      <c r="A2066" s="45"/>
    </row>
    <row r="2067" spans="1:1" x14ac:dyDescent="0.2">
      <c r="A2067" s="45"/>
    </row>
    <row r="2068" spans="1:1" x14ac:dyDescent="0.2">
      <c r="A2068" s="45"/>
    </row>
    <row r="2069" spans="1:1" x14ac:dyDescent="0.2">
      <c r="A2069" s="45"/>
    </row>
    <row r="2070" spans="1:1" x14ac:dyDescent="0.2">
      <c r="A2070" s="45"/>
    </row>
    <row r="2071" spans="1:1" x14ac:dyDescent="0.2">
      <c r="A2071" s="45"/>
    </row>
    <row r="2072" spans="1:1" x14ac:dyDescent="0.2">
      <c r="A2072" s="45"/>
    </row>
    <row r="2073" spans="1:1" x14ac:dyDescent="0.2">
      <c r="A2073" s="45"/>
    </row>
    <row r="2074" spans="1:1" x14ac:dyDescent="0.2">
      <c r="A2074" s="45"/>
    </row>
    <row r="2075" spans="1:1" x14ac:dyDescent="0.2">
      <c r="A2075" s="45"/>
    </row>
    <row r="2076" spans="1:1" x14ac:dyDescent="0.2">
      <c r="A2076" s="45"/>
    </row>
    <row r="2077" spans="1:1" x14ac:dyDescent="0.2">
      <c r="A2077" s="45"/>
    </row>
    <row r="2078" spans="1:1" x14ac:dyDescent="0.2">
      <c r="A2078" s="45"/>
    </row>
    <row r="2079" spans="1:1" x14ac:dyDescent="0.2">
      <c r="A2079" s="45"/>
    </row>
    <row r="2080" spans="1:1" x14ac:dyDescent="0.2">
      <c r="A2080" s="45"/>
    </row>
    <row r="2081" spans="1:1" x14ac:dyDescent="0.2">
      <c r="A2081" s="45"/>
    </row>
    <row r="2082" spans="1:1" x14ac:dyDescent="0.2">
      <c r="A2082" s="45"/>
    </row>
    <row r="2083" spans="1:1" x14ac:dyDescent="0.2">
      <c r="A2083" s="45"/>
    </row>
    <row r="2084" spans="1:1" x14ac:dyDescent="0.2">
      <c r="A2084" s="45"/>
    </row>
    <row r="2085" spans="1:1" x14ac:dyDescent="0.2">
      <c r="A2085" s="45"/>
    </row>
    <row r="2086" spans="1:1" x14ac:dyDescent="0.2">
      <c r="A2086" s="45"/>
    </row>
    <row r="2087" spans="1:1" x14ac:dyDescent="0.2">
      <c r="A2087" s="45"/>
    </row>
    <row r="2088" spans="1:1" x14ac:dyDescent="0.2">
      <c r="A2088" s="45"/>
    </row>
    <row r="2089" spans="1:1" x14ac:dyDescent="0.2">
      <c r="A2089" s="45"/>
    </row>
    <row r="2090" spans="1:1" x14ac:dyDescent="0.2">
      <c r="A2090" s="45"/>
    </row>
    <row r="2091" spans="1:1" x14ac:dyDescent="0.2">
      <c r="A2091" s="45"/>
    </row>
    <row r="2092" spans="1:1" x14ac:dyDescent="0.2">
      <c r="A2092" s="45"/>
    </row>
    <row r="2093" spans="1:1" x14ac:dyDescent="0.2">
      <c r="A2093" s="45"/>
    </row>
    <row r="2094" spans="1:1" x14ac:dyDescent="0.2">
      <c r="A2094" s="45"/>
    </row>
    <row r="2095" spans="1:1" x14ac:dyDescent="0.2">
      <c r="A2095" s="45"/>
    </row>
    <row r="2096" spans="1:1" x14ac:dyDescent="0.2">
      <c r="A2096" s="45"/>
    </row>
    <row r="2097" spans="1:1" x14ac:dyDescent="0.2">
      <c r="A2097" s="45"/>
    </row>
    <row r="2098" spans="1:1" x14ac:dyDescent="0.2">
      <c r="A2098" s="45"/>
    </row>
    <row r="2099" spans="1:1" x14ac:dyDescent="0.2">
      <c r="A2099" s="45"/>
    </row>
    <row r="2100" spans="1:1" x14ac:dyDescent="0.2">
      <c r="A2100" s="45"/>
    </row>
    <row r="2101" spans="1:1" x14ac:dyDescent="0.2">
      <c r="A2101" s="45"/>
    </row>
    <row r="2102" spans="1:1" x14ac:dyDescent="0.2">
      <c r="A2102" s="45"/>
    </row>
    <row r="2103" spans="1:1" x14ac:dyDescent="0.2">
      <c r="A2103" s="45"/>
    </row>
    <row r="2104" spans="1:1" x14ac:dyDescent="0.2">
      <c r="A2104" s="45"/>
    </row>
    <row r="2105" spans="1:1" x14ac:dyDescent="0.2">
      <c r="A2105" s="45"/>
    </row>
    <row r="2106" spans="1:1" x14ac:dyDescent="0.2">
      <c r="A2106" s="45"/>
    </row>
    <row r="2107" spans="1:1" x14ac:dyDescent="0.2">
      <c r="A2107" s="45"/>
    </row>
    <row r="2108" spans="1:1" x14ac:dyDescent="0.2">
      <c r="A2108" s="45"/>
    </row>
    <row r="2109" spans="1:1" x14ac:dyDescent="0.2">
      <c r="A2109" s="45"/>
    </row>
    <row r="2110" spans="1:1" x14ac:dyDescent="0.2">
      <c r="A2110" s="45"/>
    </row>
    <row r="2111" spans="1:1" x14ac:dyDescent="0.2">
      <c r="A2111" s="45"/>
    </row>
    <row r="2112" spans="1:1" x14ac:dyDescent="0.2">
      <c r="A2112" s="45"/>
    </row>
    <row r="2113" spans="1:1" x14ac:dyDescent="0.2">
      <c r="A2113" s="45"/>
    </row>
    <row r="2114" spans="1:1" x14ac:dyDescent="0.2">
      <c r="A2114" s="45"/>
    </row>
    <row r="2115" spans="1:1" x14ac:dyDescent="0.2">
      <c r="A2115" s="45"/>
    </row>
    <row r="2116" spans="1:1" x14ac:dyDescent="0.2">
      <c r="A2116" s="45"/>
    </row>
    <row r="2117" spans="1:1" x14ac:dyDescent="0.2">
      <c r="A2117" s="45"/>
    </row>
    <row r="2118" spans="1:1" x14ac:dyDescent="0.2">
      <c r="A2118" s="45"/>
    </row>
    <row r="2119" spans="1:1" x14ac:dyDescent="0.2">
      <c r="A2119" s="45"/>
    </row>
    <row r="2120" spans="1:1" x14ac:dyDescent="0.2">
      <c r="A2120" s="45"/>
    </row>
    <row r="2121" spans="1:1" x14ac:dyDescent="0.2">
      <c r="A2121" s="45"/>
    </row>
    <row r="2122" spans="1:1" x14ac:dyDescent="0.2">
      <c r="A2122" s="45"/>
    </row>
    <row r="2123" spans="1:1" x14ac:dyDescent="0.2">
      <c r="A2123" s="45"/>
    </row>
    <row r="2124" spans="1:1" x14ac:dyDescent="0.2">
      <c r="A2124" s="45"/>
    </row>
    <row r="2125" spans="1:1" x14ac:dyDescent="0.2">
      <c r="A2125" s="45"/>
    </row>
    <row r="2126" spans="1:1" x14ac:dyDescent="0.2">
      <c r="A2126" s="45"/>
    </row>
    <row r="2127" spans="1:1" x14ac:dyDescent="0.2">
      <c r="A2127" s="45"/>
    </row>
    <row r="2128" spans="1:1" x14ac:dyDescent="0.2">
      <c r="A2128" s="45"/>
    </row>
    <row r="2129" spans="1:1" x14ac:dyDescent="0.2">
      <c r="A2129" s="45"/>
    </row>
    <row r="2130" spans="1:1" x14ac:dyDescent="0.2">
      <c r="A2130" s="45"/>
    </row>
    <row r="2131" spans="1:1" x14ac:dyDescent="0.2">
      <c r="A2131" s="45"/>
    </row>
    <row r="2132" spans="1:1" x14ac:dyDescent="0.2">
      <c r="A2132" s="45"/>
    </row>
    <row r="2133" spans="1:1" x14ac:dyDescent="0.2">
      <c r="A2133" s="45"/>
    </row>
    <row r="2134" spans="1:1" x14ac:dyDescent="0.2">
      <c r="A2134" s="45"/>
    </row>
    <row r="2135" spans="1:1" x14ac:dyDescent="0.2">
      <c r="A2135" s="45"/>
    </row>
    <row r="2136" spans="1:1" x14ac:dyDescent="0.2">
      <c r="A2136" s="45"/>
    </row>
    <row r="2137" spans="1:1" x14ac:dyDescent="0.2">
      <c r="A2137" s="45"/>
    </row>
    <row r="2138" spans="1:1" x14ac:dyDescent="0.2">
      <c r="A2138" s="45"/>
    </row>
    <row r="2139" spans="1:1" x14ac:dyDescent="0.2">
      <c r="A2139" s="45"/>
    </row>
    <row r="2140" spans="1:1" x14ac:dyDescent="0.2">
      <c r="A2140" s="45"/>
    </row>
    <row r="2141" spans="1:1" x14ac:dyDescent="0.2">
      <c r="A2141" s="45"/>
    </row>
    <row r="2142" spans="1:1" x14ac:dyDescent="0.2">
      <c r="A2142" s="45"/>
    </row>
    <row r="2143" spans="1:1" x14ac:dyDescent="0.2">
      <c r="A2143" s="45"/>
    </row>
    <row r="2144" spans="1:1" x14ac:dyDescent="0.2">
      <c r="A2144" s="45"/>
    </row>
    <row r="2145" spans="1:1" x14ac:dyDescent="0.2">
      <c r="A2145" s="45"/>
    </row>
    <row r="2146" spans="1:1" x14ac:dyDescent="0.2">
      <c r="A2146" s="45"/>
    </row>
    <row r="2147" spans="1:1" x14ac:dyDescent="0.2">
      <c r="A2147" s="45"/>
    </row>
    <row r="2148" spans="1:1" x14ac:dyDescent="0.2">
      <c r="A2148" s="45"/>
    </row>
    <row r="2149" spans="1:1" x14ac:dyDescent="0.2">
      <c r="A2149" s="45"/>
    </row>
    <row r="2150" spans="1:1" x14ac:dyDescent="0.2">
      <c r="A2150" s="45"/>
    </row>
    <row r="2151" spans="1:1" x14ac:dyDescent="0.2">
      <c r="A2151" s="45"/>
    </row>
    <row r="2152" spans="1:1" x14ac:dyDescent="0.2">
      <c r="A2152" s="45"/>
    </row>
    <row r="2153" spans="1:1" x14ac:dyDescent="0.2">
      <c r="A2153" s="45"/>
    </row>
    <row r="2154" spans="1:1" x14ac:dyDescent="0.2">
      <c r="A2154" s="45"/>
    </row>
    <row r="2155" spans="1:1" x14ac:dyDescent="0.2">
      <c r="A2155" s="45"/>
    </row>
    <row r="2156" spans="1:1" x14ac:dyDescent="0.2">
      <c r="A2156" s="45"/>
    </row>
    <row r="2157" spans="1:1" x14ac:dyDescent="0.2">
      <c r="A2157" s="45"/>
    </row>
    <row r="2158" spans="1:1" x14ac:dyDescent="0.2">
      <c r="A2158" s="45"/>
    </row>
    <row r="2159" spans="1:1" x14ac:dyDescent="0.2">
      <c r="A2159" s="45"/>
    </row>
    <row r="2160" spans="1:1" x14ac:dyDescent="0.2">
      <c r="A2160" s="45"/>
    </row>
    <row r="2161" spans="1:1" x14ac:dyDescent="0.2">
      <c r="A2161" s="45"/>
    </row>
    <row r="2162" spans="1:1" x14ac:dyDescent="0.2">
      <c r="A2162" s="45"/>
    </row>
    <row r="2163" spans="1:1" x14ac:dyDescent="0.2">
      <c r="A2163" s="45"/>
    </row>
    <row r="2164" spans="1:1" x14ac:dyDescent="0.2">
      <c r="A2164" s="45"/>
    </row>
    <row r="2165" spans="1:1" x14ac:dyDescent="0.2">
      <c r="A2165" s="45"/>
    </row>
    <row r="2166" spans="1:1" x14ac:dyDescent="0.2">
      <c r="A2166" s="45"/>
    </row>
    <row r="2167" spans="1:1" x14ac:dyDescent="0.2">
      <c r="A2167" s="45"/>
    </row>
    <row r="2168" spans="1:1" x14ac:dyDescent="0.2">
      <c r="A2168" s="45"/>
    </row>
    <row r="2169" spans="1:1" x14ac:dyDescent="0.2">
      <c r="A2169" s="45"/>
    </row>
    <row r="2170" spans="1:1" x14ac:dyDescent="0.2">
      <c r="A2170" s="45"/>
    </row>
    <row r="2171" spans="1:1" x14ac:dyDescent="0.2">
      <c r="A2171" s="45"/>
    </row>
    <row r="2172" spans="1:1" x14ac:dyDescent="0.2">
      <c r="A2172" s="45"/>
    </row>
    <row r="2173" spans="1:1" x14ac:dyDescent="0.2">
      <c r="A2173" s="45"/>
    </row>
    <row r="2174" spans="1:1" x14ac:dyDescent="0.2">
      <c r="A2174" s="45"/>
    </row>
    <row r="2175" spans="1:1" x14ac:dyDescent="0.2">
      <c r="A2175" s="45"/>
    </row>
    <row r="2176" spans="1:1" x14ac:dyDescent="0.2">
      <c r="A2176" s="45"/>
    </row>
    <row r="2177" spans="1:1" x14ac:dyDescent="0.2">
      <c r="A2177" s="45"/>
    </row>
    <row r="2178" spans="1:1" x14ac:dyDescent="0.2">
      <c r="A2178" s="45"/>
    </row>
    <row r="2179" spans="1:1" x14ac:dyDescent="0.2">
      <c r="A2179" s="45"/>
    </row>
    <row r="2180" spans="1:1" x14ac:dyDescent="0.2">
      <c r="A2180" s="45"/>
    </row>
    <row r="2181" spans="1:1" x14ac:dyDescent="0.2">
      <c r="A2181" s="45"/>
    </row>
    <row r="2182" spans="1:1" x14ac:dyDescent="0.2">
      <c r="A2182" s="45"/>
    </row>
    <row r="2183" spans="1:1" x14ac:dyDescent="0.2">
      <c r="A2183" s="45"/>
    </row>
    <row r="2184" spans="1:1" x14ac:dyDescent="0.2">
      <c r="A2184" s="45"/>
    </row>
    <row r="2185" spans="1:1" x14ac:dyDescent="0.2">
      <c r="A2185" s="45"/>
    </row>
    <row r="2186" spans="1:1" x14ac:dyDescent="0.2">
      <c r="A2186" s="45"/>
    </row>
    <row r="2187" spans="1:1" x14ac:dyDescent="0.2">
      <c r="A2187" s="45"/>
    </row>
    <row r="2188" spans="1:1" x14ac:dyDescent="0.2">
      <c r="A2188" s="45"/>
    </row>
    <row r="2189" spans="1:1" x14ac:dyDescent="0.2">
      <c r="A2189" s="45"/>
    </row>
    <row r="2190" spans="1:1" x14ac:dyDescent="0.2">
      <c r="A2190" s="45"/>
    </row>
    <row r="2191" spans="1:1" x14ac:dyDescent="0.2">
      <c r="A2191" s="45"/>
    </row>
    <row r="2192" spans="1:1" x14ac:dyDescent="0.2">
      <c r="A2192" s="45"/>
    </row>
    <row r="2193" spans="1:1" x14ac:dyDescent="0.2">
      <c r="A2193" s="45"/>
    </row>
    <row r="2194" spans="1:1" x14ac:dyDescent="0.2">
      <c r="A2194" s="45"/>
    </row>
    <row r="2195" spans="1:1" x14ac:dyDescent="0.2">
      <c r="A2195" s="45"/>
    </row>
    <row r="2196" spans="1:1" x14ac:dyDescent="0.2">
      <c r="A2196" s="45"/>
    </row>
    <row r="2197" spans="1:1" x14ac:dyDescent="0.2">
      <c r="A2197" s="45"/>
    </row>
    <row r="2198" spans="1:1" x14ac:dyDescent="0.2">
      <c r="A2198" s="45"/>
    </row>
    <row r="2199" spans="1:1" x14ac:dyDescent="0.2">
      <c r="A2199" s="45"/>
    </row>
    <row r="2200" spans="1:1" x14ac:dyDescent="0.2">
      <c r="A2200" s="45"/>
    </row>
    <row r="2201" spans="1:1" x14ac:dyDescent="0.2">
      <c r="A2201" s="45"/>
    </row>
    <row r="2202" spans="1:1" x14ac:dyDescent="0.2">
      <c r="A2202" s="45"/>
    </row>
    <row r="2203" spans="1:1" x14ac:dyDescent="0.2">
      <c r="A2203" s="45"/>
    </row>
    <row r="2204" spans="1:1" x14ac:dyDescent="0.2">
      <c r="A2204" s="45"/>
    </row>
    <row r="2205" spans="1:1" x14ac:dyDescent="0.2">
      <c r="A2205" s="45"/>
    </row>
    <row r="2206" spans="1:1" x14ac:dyDescent="0.2">
      <c r="A2206" s="45"/>
    </row>
    <row r="2207" spans="1:1" x14ac:dyDescent="0.2">
      <c r="A2207" s="45"/>
    </row>
    <row r="2208" spans="1:1" x14ac:dyDescent="0.2">
      <c r="A2208" s="45"/>
    </row>
    <row r="2209" spans="1:1" x14ac:dyDescent="0.2">
      <c r="A2209" s="45"/>
    </row>
    <row r="2210" spans="1:1" x14ac:dyDescent="0.2">
      <c r="A2210" s="45"/>
    </row>
    <row r="2211" spans="1:1" x14ac:dyDescent="0.2">
      <c r="A2211" s="45"/>
    </row>
    <row r="2212" spans="1:1" x14ac:dyDescent="0.2">
      <c r="A2212" s="45"/>
    </row>
    <row r="2213" spans="1:1" x14ac:dyDescent="0.2">
      <c r="A2213" s="45"/>
    </row>
    <row r="2214" spans="1:1" x14ac:dyDescent="0.2">
      <c r="A2214" s="45"/>
    </row>
    <row r="2215" spans="1:1" x14ac:dyDescent="0.2">
      <c r="A2215" s="45"/>
    </row>
    <row r="2216" spans="1:1" x14ac:dyDescent="0.2">
      <c r="A2216" s="45"/>
    </row>
    <row r="2217" spans="1:1" x14ac:dyDescent="0.2">
      <c r="A2217" s="45"/>
    </row>
    <row r="2218" spans="1:1" x14ac:dyDescent="0.2">
      <c r="A2218" s="45"/>
    </row>
    <row r="2219" spans="1:1" x14ac:dyDescent="0.2">
      <c r="A2219" s="45"/>
    </row>
    <row r="2220" spans="1:1" x14ac:dyDescent="0.2">
      <c r="A2220" s="45"/>
    </row>
    <row r="2221" spans="1:1" x14ac:dyDescent="0.2">
      <c r="A2221" s="45"/>
    </row>
    <row r="2222" spans="1:1" x14ac:dyDescent="0.2">
      <c r="A2222" s="45"/>
    </row>
    <row r="2223" spans="1:1" x14ac:dyDescent="0.2">
      <c r="A2223" s="45"/>
    </row>
    <row r="2224" spans="1:1" x14ac:dyDescent="0.2">
      <c r="A2224" s="45"/>
    </row>
    <row r="2225" spans="1:1" x14ac:dyDescent="0.2">
      <c r="A2225" s="45"/>
    </row>
    <row r="2226" spans="1:1" x14ac:dyDescent="0.2">
      <c r="A2226" s="45"/>
    </row>
    <row r="2227" spans="1:1" x14ac:dyDescent="0.2">
      <c r="A2227" s="45"/>
    </row>
    <row r="2228" spans="1:1" x14ac:dyDescent="0.2">
      <c r="A2228" s="45"/>
    </row>
    <row r="2229" spans="1:1" x14ac:dyDescent="0.2">
      <c r="A2229" s="45"/>
    </row>
    <row r="2230" spans="1:1" x14ac:dyDescent="0.2">
      <c r="A2230" s="45"/>
    </row>
    <row r="2231" spans="1:1" x14ac:dyDescent="0.2">
      <c r="A2231" s="45"/>
    </row>
    <row r="2232" spans="1:1" x14ac:dyDescent="0.2">
      <c r="A2232" s="45"/>
    </row>
    <row r="2233" spans="1:1" x14ac:dyDescent="0.2">
      <c r="A2233" s="45"/>
    </row>
    <row r="2234" spans="1:1" x14ac:dyDescent="0.2">
      <c r="A2234" s="45"/>
    </row>
    <row r="2235" spans="1:1" x14ac:dyDescent="0.2">
      <c r="A2235" s="45"/>
    </row>
    <row r="2236" spans="1:1" x14ac:dyDescent="0.2">
      <c r="A2236" s="45"/>
    </row>
    <row r="2237" spans="1:1" x14ac:dyDescent="0.2">
      <c r="A2237" s="45"/>
    </row>
    <row r="2238" spans="1:1" x14ac:dyDescent="0.2">
      <c r="A2238" s="45"/>
    </row>
    <row r="2239" spans="1:1" x14ac:dyDescent="0.2">
      <c r="A2239" s="45"/>
    </row>
    <row r="2240" spans="1:1" x14ac:dyDescent="0.2">
      <c r="A2240" s="45"/>
    </row>
    <row r="2241" spans="1:1" x14ac:dyDescent="0.2">
      <c r="A2241" s="45"/>
    </row>
    <row r="2242" spans="1:1" x14ac:dyDescent="0.2">
      <c r="A2242" s="45"/>
    </row>
    <row r="2243" spans="1:1" x14ac:dyDescent="0.2">
      <c r="A2243" s="45"/>
    </row>
    <row r="2244" spans="1:1" x14ac:dyDescent="0.2">
      <c r="A2244" s="45"/>
    </row>
    <row r="2245" spans="1:1" x14ac:dyDescent="0.2">
      <c r="A2245" s="45"/>
    </row>
    <row r="2246" spans="1:1" x14ac:dyDescent="0.2">
      <c r="A2246" s="45"/>
    </row>
    <row r="2247" spans="1:1" x14ac:dyDescent="0.2">
      <c r="A2247" s="45"/>
    </row>
    <row r="2248" spans="1:1" x14ac:dyDescent="0.2">
      <c r="A2248" s="45"/>
    </row>
    <row r="2249" spans="1:1" x14ac:dyDescent="0.2">
      <c r="A2249" s="45"/>
    </row>
    <row r="2250" spans="1:1" x14ac:dyDescent="0.2">
      <c r="A2250" s="45"/>
    </row>
    <row r="2251" spans="1:1" x14ac:dyDescent="0.2">
      <c r="A2251" s="45"/>
    </row>
    <row r="2252" spans="1:1" x14ac:dyDescent="0.2">
      <c r="A2252" s="45"/>
    </row>
    <row r="2253" spans="1:1" x14ac:dyDescent="0.2">
      <c r="A2253" s="45"/>
    </row>
    <row r="2254" spans="1:1" x14ac:dyDescent="0.2">
      <c r="A2254" s="45"/>
    </row>
    <row r="2255" spans="1:1" x14ac:dyDescent="0.2">
      <c r="A2255" s="45"/>
    </row>
    <row r="2256" spans="1:1" x14ac:dyDescent="0.2">
      <c r="A2256" s="45"/>
    </row>
    <row r="2257" spans="1:1" x14ac:dyDescent="0.2">
      <c r="A2257" s="45"/>
    </row>
    <row r="2258" spans="1:1" x14ac:dyDescent="0.2">
      <c r="A2258" s="45"/>
    </row>
    <row r="2259" spans="1:1" x14ac:dyDescent="0.2">
      <c r="A2259" s="45"/>
    </row>
    <row r="2260" spans="1:1" x14ac:dyDescent="0.2">
      <c r="A2260" s="45"/>
    </row>
    <row r="2261" spans="1:1" x14ac:dyDescent="0.2">
      <c r="A2261" s="45"/>
    </row>
    <row r="2262" spans="1:1" x14ac:dyDescent="0.2">
      <c r="A2262" s="45"/>
    </row>
    <row r="2263" spans="1:1" x14ac:dyDescent="0.2">
      <c r="A2263" s="45"/>
    </row>
    <row r="2264" spans="1:1" x14ac:dyDescent="0.2">
      <c r="A2264" s="45"/>
    </row>
    <row r="2265" spans="1:1" x14ac:dyDescent="0.2">
      <c r="A2265" s="45"/>
    </row>
    <row r="2266" spans="1:1" x14ac:dyDescent="0.2">
      <c r="A2266" s="45"/>
    </row>
    <row r="2267" spans="1:1" x14ac:dyDescent="0.2">
      <c r="A2267" s="45"/>
    </row>
    <row r="2268" spans="1:1" x14ac:dyDescent="0.2">
      <c r="A2268" s="45"/>
    </row>
    <row r="2269" spans="1:1" x14ac:dyDescent="0.2">
      <c r="A2269" s="45"/>
    </row>
    <row r="2270" spans="1:1" x14ac:dyDescent="0.2">
      <c r="A2270" s="45"/>
    </row>
    <row r="2271" spans="1:1" x14ac:dyDescent="0.2">
      <c r="A2271" s="45"/>
    </row>
    <row r="2272" spans="1:1" x14ac:dyDescent="0.2">
      <c r="A2272" s="45"/>
    </row>
    <row r="2273" spans="1:1" x14ac:dyDescent="0.2">
      <c r="A2273" s="45"/>
    </row>
    <row r="2274" spans="1:1" x14ac:dyDescent="0.2">
      <c r="A2274" s="45"/>
    </row>
    <row r="2275" spans="1:1" x14ac:dyDescent="0.2">
      <c r="A2275" s="45"/>
    </row>
    <row r="2276" spans="1:1" x14ac:dyDescent="0.2">
      <c r="A2276" s="45"/>
    </row>
    <row r="2277" spans="1:1" x14ac:dyDescent="0.2">
      <c r="A2277" s="45"/>
    </row>
    <row r="2278" spans="1:1" x14ac:dyDescent="0.2">
      <c r="A2278" s="45"/>
    </row>
    <row r="2279" spans="1:1" x14ac:dyDescent="0.2">
      <c r="A2279" s="45"/>
    </row>
    <row r="2280" spans="1:1" x14ac:dyDescent="0.2">
      <c r="A2280" s="45"/>
    </row>
    <row r="2281" spans="1:1" x14ac:dyDescent="0.2">
      <c r="A2281" s="45"/>
    </row>
    <row r="2282" spans="1:1" x14ac:dyDescent="0.2">
      <c r="A2282" s="45"/>
    </row>
    <row r="2283" spans="1:1" x14ac:dyDescent="0.2">
      <c r="A2283" s="45"/>
    </row>
    <row r="2284" spans="1:1" x14ac:dyDescent="0.2">
      <c r="A2284" s="45"/>
    </row>
    <row r="2285" spans="1:1" x14ac:dyDescent="0.2">
      <c r="A2285" s="45"/>
    </row>
    <row r="2286" spans="1:1" x14ac:dyDescent="0.2">
      <c r="A2286" s="45"/>
    </row>
    <row r="2287" spans="1:1" x14ac:dyDescent="0.2">
      <c r="A2287" s="45"/>
    </row>
    <row r="2288" spans="1:1" x14ac:dyDescent="0.2">
      <c r="A2288" s="45"/>
    </row>
    <row r="2289" spans="1:1" x14ac:dyDescent="0.2">
      <c r="A2289" s="45"/>
    </row>
    <row r="2290" spans="1:1" x14ac:dyDescent="0.2">
      <c r="A2290" s="45"/>
    </row>
    <row r="2291" spans="1:1" x14ac:dyDescent="0.2">
      <c r="A2291" s="45"/>
    </row>
    <row r="2292" spans="1:1" x14ac:dyDescent="0.2">
      <c r="A2292" s="45"/>
    </row>
    <row r="2293" spans="1:1" x14ac:dyDescent="0.2">
      <c r="A2293" s="45"/>
    </row>
    <row r="2294" spans="1:1" x14ac:dyDescent="0.2">
      <c r="A2294" s="45"/>
    </row>
    <row r="2295" spans="1:1" x14ac:dyDescent="0.2">
      <c r="A2295" s="45"/>
    </row>
    <row r="2296" spans="1:1" x14ac:dyDescent="0.2">
      <c r="A2296" s="45"/>
    </row>
    <row r="2297" spans="1:1" x14ac:dyDescent="0.2">
      <c r="A2297" s="45"/>
    </row>
    <row r="2298" spans="1:1" x14ac:dyDescent="0.2">
      <c r="A2298" s="45"/>
    </row>
    <row r="2299" spans="1:1" x14ac:dyDescent="0.2">
      <c r="A2299" s="45"/>
    </row>
    <row r="2300" spans="1:1" x14ac:dyDescent="0.2">
      <c r="A2300" s="45"/>
    </row>
    <row r="2301" spans="1:1" x14ac:dyDescent="0.2">
      <c r="A2301" s="45"/>
    </row>
    <row r="2302" spans="1:1" x14ac:dyDescent="0.2">
      <c r="A2302" s="45"/>
    </row>
    <row r="2303" spans="1:1" x14ac:dyDescent="0.2">
      <c r="A2303" s="45"/>
    </row>
    <row r="2304" spans="1:1" x14ac:dyDescent="0.2">
      <c r="A2304" s="45"/>
    </row>
    <row r="2305" spans="1:1" x14ac:dyDescent="0.2">
      <c r="A2305" s="45"/>
    </row>
    <row r="2306" spans="1:1" x14ac:dyDescent="0.2">
      <c r="A2306" s="45"/>
    </row>
    <row r="2307" spans="1:1" x14ac:dyDescent="0.2">
      <c r="A2307" s="45"/>
    </row>
    <row r="2308" spans="1:1" x14ac:dyDescent="0.2">
      <c r="A2308" s="45"/>
    </row>
    <row r="2309" spans="1:1" x14ac:dyDescent="0.2">
      <c r="A2309" s="45"/>
    </row>
    <row r="2310" spans="1:1" x14ac:dyDescent="0.2">
      <c r="A2310" s="45"/>
    </row>
    <row r="2311" spans="1:1" x14ac:dyDescent="0.2">
      <c r="A2311" s="45"/>
    </row>
    <row r="2312" spans="1:1" x14ac:dyDescent="0.2">
      <c r="A2312" s="45"/>
    </row>
    <row r="2313" spans="1:1" x14ac:dyDescent="0.2">
      <c r="A2313" s="45"/>
    </row>
    <row r="2314" spans="1:1" x14ac:dyDescent="0.2">
      <c r="A2314" s="45"/>
    </row>
    <row r="2315" spans="1:1" x14ac:dyDescent="0.2">
      <c r="A2315" s="45"/>
    </row>
    <row r="2316" spans="1:1" x14ac:dyDescent="0.2">
      <c r="A2316" s="45"/>
    </row>
    <row r="2317" spans="1:1" x14ac:dyDescent="0.2">
      <c r="A2317" s="45"/>
    </row>
    <row r="2318" spans="1:1" x14ac:dyDescent="0.2">
      <c r="A2318" s="45"/>
    </row>
    <row r="2319" spans="1:1" x14ac:dyDescent="0.2">
      <c r="A2319" s="45"/>
    </row>
    <row r="2320" spans="1:1" x14ac:dyDescent="0.2">
      <c r="A2320" s="45"/>
    </row>
    <row r="2321" spans="1:1" x14ac:dyDescent="0.2">
      <c r="A2321" s="45"/>
    </row>
    <row r="2322" spans="1:1" x14ac:dyDescent="0.2">
      <c r="A2322" s="45"/>
    </row>
    <row r="2323" spans="1:1" x14ac:dyDescent="0.2">
      <c r="A2323" s="45"/>
    </row>
    <row r="2324" spans="1:1" x14ac:dyDescent="0.2">
      <c r="A2324" s="45"/>
    </row>
    <row r="2325" spans="1:1" x14ac:dyDescent="0.2">
      <c r="A2325" s="45"/>
    </row>
    <row r="2326" spans="1:1" x14ac:dyDescent="0.2">
      <c r="A2326" s="45"/>
    </row>
    <row r="2327" spans="1:1" x14ac:dyDescent="0.2">
      <c r="A2327" s="45"/>
    </row>
    <row r="2328" spans="1:1" x14ac:dyDescent="0.2">
      <c r="A2328" s="45"/>
    </row>
    <row r="2329" spans="1:1" x14ac:dyDescent="0.2">
      <c r="A2329" s="45"/>
    </row>
    <row r="2330" spans="1:1" x14ac:dyDescent="0.2">
      <c r="A2330" s="45"/>
    </row>
    <row r="2331" spans="1:1" x14ac:dyDescent="0.2">
      <c r="A2331" s="45"/>
    </row>
    <row r="2332" spans="1:1" x14ac:dyDescent="0.2">
      <c r="A2332" s="45"/>
    </row>
    <row r="2333" spans="1:1" x14ac:dyDescent="0.2">
      <c r="A2333" s="45"/>
    </row>
    <row r="2334" spans="1:1" x14ac:dyDescent="0.2">
      <c r="A2334" s="45"/>
    </row>
    <row r="2335" spans="1:1" x14ac:dyDescent="0.2">
      <c r="A2335" s="45"/>
    </row>
    <row r="2336" spans="1:1" x14ac:dyDescent="0.2">
      <c r="A2336" s="45"/>
    </row>
    <row r="2337" spans="1:1" x14ac:dyDescent="0.2">
      <c r="A2337" s="45"/>
    </row>
    <row r="2338" spans="1:1" x14ac:dyDescent="0.2">
      <c r="A2338" s="45"/>
    </row>
    <row r="2339" spans="1:1" x14ac:dyDescent="0.2">
      <c r="A2339" s="45"/>
    </row>
    <row r="2340" spans="1:1" x14ac:dyDescent="0.2">
      <c r="A2340" s="45"/>
    </row>
    <row r="2341" spans="1:1" x14ac:dyDescent="0.2">
      <c r="A2341" s="45"/>
    </row>
    <row r="2342" spans="1:1" x14ac:dyDescent="0.2">
      <c r="A2342" s="45"/>
    </row>
    <row r="2343" spans="1:1" x14ac:dyDescent="0.2">
      <c r="A2343" s="45"/>
    </row>
    <row r="2344" spans="1:1" x14ac:dyDescent="0.2">
      <c r="A2344" s="45"/>
    </row>
    <row r="2345" spans="1:1" x14ac:dyDescent="0.2">
      <c r="A2345" s="45"/>
    </row>
    <row r="2346" spans="1:1" x14ac:dyDescent="0.2">
      <c r="A2346" s="45"/>
    </row>
    <row r="2347" spans="1:1" x14ac:dyDescent="0.2">
      <c r="A2347" s="45"/>
    </row>
    <row r="2348" spans="1:1" x14ac:dyDescent="0.2">
      <c r="A2348" s="45"/>
    </row>
    <row r="2349" spans="1:1" x14ac:dyDescent="0.2">
      <c r="A2349" s="45"/>
    </row>
    <row r="2350" spans="1:1" x14ac:dyDescent="0.2">
      <c r="A2350" s="45"/>
    </row>
    <row r="2351" spans="1:1" x14ac:dyDescent="0.2">
      <c r="A2351" s="45"/>
    </row>
    <row r="2352" spans="1:1" x14ac:dyDescent="0.2">
      <c r="A2352" s="45"/>
    </row>
    <row r="2353" spans="1:1" x14ac:dyDescent="0.2">
      <c r="A2353" s="45"/>
    </row>
    <row r="2354" spans="1:1" x14ac:dyDescent="0.2">
      <c r="A2354" s="45"/>
    </row>
    <row r="2355" spans="1:1" x14ac:dyDescent="0.2">
      <c r="A2355" s="45"/>
    </row>
    <row r="2356" spans="1:1" x14ac:dyDescent="0.2">
      <c r="A2356" s="45"/>
    </row>
    <row r="2357" spans="1:1" x14ac:dyDescent="0.2">
      <c r="A2357" s="45"/>
    </row>
    <row r="2358" spans="1:1" x14ac:dyDescent="0.2">
      <c r="A2358" s="45"/>
    </row>
    <row r="2359" spans="1:1" x14ac:dyDescent="0.2">
      <c r="A2359" s="45"/>
    </row>
    <row r="2360" spans="1:1" x14ac:dyDescent="0.2">
      <c r="A2360" s="45"/>
    </row>
    <row r="2361" spans="1:1" x14ac:dyDescent="0.2">
      <c r="A2361" s="45"/>
    </row>
    <row r="2362" spans="1:1" x14ac:dyDescent="0.2">
      <c r="A2362" s="45"/>
    </row>
    <row r="2363" spans="1:1" x14ac:dyDescent="0.2">
      <c r="A2363" s="45"/>
    </row>
    <row r="2364" spans="1:1" x14ac:dyDescent="0.2">
      <c r="A2364" s="45"/>
    </row>
    <row r="2365" spans="1:1" x14ac:dyDescent="0.2">
      <c r="A2365" s="45"/>
    </row>
    <row r="2366" spans="1:1" x14ac:dyDescent="0.2">
      <c r="A2366" s="45"/>
    </row>
    <row r="2367" spans="1:1" x14ac:dyDescent="0.2">
      <c r="A2367" s="45"/>
    </row>
    <row r="2368" spans="1:1" x14ac:dyDescent="0.2">
      <c r="A2368" s="45"/>
    </row>
    <row r="2369" spans="1:1" x14ac:dyDescent="0.2">
      <c r="A2369" s="45"/>
    </row>
    <row r="2370" spans="1:1" x14ac:dyDescent="0.2">
      <c r="A2370" s="45"/>
    </row>
    <row r="2371" spans="1:1" x14ac:dyDescent="0.2">
      <c r="A2371" s="45"/>
    </row>
    <row r="2372" spans="1:1" x14ac:dyDescent="0.2">
      <c r="A2372" s="45"/>
    </row>
    <row r="2373" spans="1:1" x14ac:dyDescent="0.2">
      <c r="A2373" s="45"/>
    </row>
    <row r="2374" spans="1:1" x14ac:dyDescent="0.2">
      <c r="A2374" s="45"/>
    </row>
    <row r="2375" spans="1:1" x14ac:dyDescent="0.2">
      <c r="A2375" s="45"/>
    </row>
    <row r="2376" spans="1:1" x14ac:dyDescent="0.2">
      <c r="A2376" s="45"/>
    </row>
    <row r="2377" spans="1:1" x14ac:dyDescent="0.2">
      <c r="A2377" s="45"/>
    </row>
    <row r="2378" spans="1:1" x14ac:dyDescent="0.2">
      <c r="A2378" s="45"/>
    </row>
    <row r="2379" spans="1:1" x14ac:dyDescent="0.2">
      <c r="A2379" s="47"/>
    </row>
    <row r="2380" spans="1:1" x14ac:dyDescent="0.2">
      <c r="A2380" s="45"/>
    </row>
    <row r="2381" spans="1:1" x14ac:dyDescent="0.2">
      <c r="A2381" s="47"/>
    </row>
    <row r="2382" spans="1:1" x14ac:dyDescent="0.2">
      <c r="A2382" s="45"/>
    </row>
    <row r="2383" spans="1:1" x14ac:dyDescent="0.2">
      <c r="A2383" s="47"/>
    </row>
    <row r="2384" spans="1:1" x14ac:dyDescent="0.2">
      <c r="A2384" s="45"/>
    </row>
    <row r="2385" spans="1:1" x14ac:dyDescent="0.2">
      <c r="A2385" s="45"/>
    </row>
    <row r="2386" spans="1:1" x14ac:dyDescent="0.2">
      <c r="A2386" s="45"/>
    </row>
    <row r="2387" spans="1:1" x14ac:dyDescent="0.2">
      <c r="A2387" s="45"/>
    </row>
    <row r="2388" spans="1:1" x14ac:dyDescent="0.2">
      <c r="A2388" s="45"/>
    </row>
    <row r="2389" spans="1:1" x14ac:dyDescent="0.2">
      <c r="A2389" s="45"/>
    </row>
    <row r="2390" spans="1:1" x14ac:dyDescent="0.2">
      <c r="A2390" s="45"/>
    </row>
    <row r="2391" spans="1:1" x14ac:dyDescent="0.2">
      <c r="A2391" s="45"/>
    </row>
    <row r="2392" spans="1:1" x14ac:dyDescent="0.2">
      <c r="A2392" s="45"/>
    </row>
    <row r="2393" spans="1:1" x14ac:dyDescent="0.2">
      <c r="A2393" s="45"/>
    </row>
    <row r="2394" spans="1:1" x14ac:dyDescent="0.2">
      <c r="A2394" s="45"/>
    </row>
    <row r="2395" spans="1:1" x14ac:dyDescent="0.2">
      <c r="A2395" s="45"/>
    </row>
    <row r="2396" spans="1:1" x14ac:dyDescent="0.2">
      <c r="A2396" s="45"/>
    </row>
    <row r="2397" spans="1:1" x14ac:dyDescent="0.2">
      <c r="A2397" s="45"/>
    </row>
    <row r="2398" spans="1:1" x14ac:dyDescent="0.2">
      <c r="A2398" s="45"/>
    </row>
    <row r="2399" spans="1:1" x14ac:dyDescent="0.2">
      <c r="A2399" s="45"/>
    </row>
    <row r="2400" spans="1:1" x14ac:dyDescent="0.2">
      <c r="A2400" s="45"/>
    </row>
    <row r="2401" spans="1:1" x14ac:dyDescent="0.2">
      <c r="A2401" s="45"/>
    </row>
    <row r="2402" spans="1:1" x14ac:dyDescent="0.2">
      <c r="A2402" s="45"/>
    </row>
    <row r="2403" spans="1:1" x14ac:dyDescent="0.2">
      <c r="A2403" s="45"/>
    </row>
    <row r="2404" spans="1:1" x14ac:dyDescent="0.2">
      <c r="A2404" s="45"/>
    </row>
    <row r="2405" spans="1:1" x14ac:dyDescent="0.2">
      <c r="A2405" s="45"/>
    </row>
    <row r="2406" spans="1:1" x14ac:dyDescent="0.2">
      <c r="A2406" s="45"/>
    </row>
    <row r="2407" spans="1:1" x14ac:dyDescent="0.2">
      <c r="A2407" s="45"/>
    </row>
    <row r="2408" spans="1:1" x14ac:dyDescent="0.2">
      <c r="A2408" s="45"/>
    </row>
    <row r="2409" spans="1:1" x14ac:dyDescent="0.2">
      <c r="A2409" s="45"/>
    </row>
    <row r="2410" spans="1:1" x14ac:dyDescent="0.2">
      <c r="A2410" s="45"/>
    </row>
    <row r="2411" spans="1:1" x14ac:dyDescent="0.2">
      <c r="A2411" s="45"/>
    </row>
    <row r="2412" spans="1:1" x14ac:dyDescent="0.2">
      <c r="A2412" s="45"/>
    </row>
    <row r="2413" spans="1:1" x14ac:dyDescent="0.2">
      <c r="A2413" s="45"/>
    </row>
    <row r="2414" spans="1:1" x14ac:dyDescent="0.2">
      <c r="A2414" s="45"/>
    </row>
    <row r="2415" spans="1:1" x14ac:dyDescent="0.2">
      <c r="A2415" s="45"/>
    </row>
    <row r="2416" spans="1:1" x14ac:dyDescent="0.2">
      <c r="A2416" s="45"/>
    </row>
    <row r="2417" spans="1:1" x14ac:dyDescent="0.2">
      <c r="A2417" s="45"/>
    </row>
    <row r="2418" spans="1:1" x14ac:dyDescent="0.2">
      <c r="A2418" s="45"/>
    </row>
    <row r="2419" spans="1:1" x14ac:dyDescent="0.2">
      <c r="A2419" s="45"/>
    </row>
    <row r="2420" spans="1:1" x14ac:dyDescent="0.2">
      <c r="A2420" s="45"/>
    </row>
    <row r="2421" spans="1:1" x14ac:dyDescent="0.2">
      <c r="A2421" s="45"/>
    </row>
    <row r="2422" spans="1:1" x14ac:dyDescent="0.2">
      <c r="A2422" s="45"/>
    </row>
    <row r="2423" spans="1:1" x14ac:dyDescent="0.2">
      <c r="A2423" s="45"/>
    </row>
    <row r="2424" spans="1:1" x14ac:dyDescent="0.2">
      <c r="A2424" s="45"/>
    </row>
    <row r="2425" spans="1:1" x14ac:dyDescent="0.2">
      <c r="A2425" s="45"/>
    </row>
    <row r="2426" spans="1:1" x14ac:dyDescent="0.2">
      <c r="A2426" s="45"/>
    </row>
    <row r="2427" spans="1:1" x14ac:dyDescent="0.2">
      <c r="A2427" s="45"/>
    </row>
    <row r="2428" spans="1:1" x14ac:dyDescent="0.2">
      <c r="A2428" s="48"/>
    </row>
    <row r="2429" spans="1:1" x14ac:dyDescent="0.2">
      <c r="A2429" s="45"/>
    </row>
    <row r="2430" spans="1:1" x14ac:dyDescent="0.2">
      <c r="A2430" s="45"/>
    </row>
    <row r="2431" spans="1:1" x14ac:dyDescent="0.2">
      <c r="A2431" s="45"/>
    </row>
    <row r="2432" spans="1:1" x14ac:dyDescent="0.2">
      <c r="A2432" s="45"/>
    </row>
    <row r="2433" spans="1:1" x14ac:dyDescent="0.2">
      <c r="A2433" s="45"/>
    </row>
    <row r="2434" spans="1:1" x14ac:dyDescent="0.2">
      <c r="A2434" s="45"/>
    </row>
    <row r="2435" spans="1:1" x14ac:dyDescent="0.2">
      <c r="A2435" s="45"/>
    </row>
    <row r="2436" spans="1:1" x14ac:dyDescent="0.2">
      <c r="A2436" s="45"/>
    </row>
    <row r="2437" spans="1:1" x14ac:dyDescent="0.2">
      <c r="A2437" s="45"/>
    </row>
    <row r="2438" spans="1:1" x14ac:dyDescent="0.2">
      <c r="A2438" s="45"/>
    </row>
    <row r="2439" spans="1:1" x14ac:dyDescent="0.2">
      <c r="A2439" s="45"/>
    </row>
    <row r="2440" spans="1:1" x14ac:dyDescent="0.2">
      <c r="A2440" s="45"/>
    </row>
    <row r="2441" spans="1:1" x14ac:dyDescent="0.2">
      <c r="A2441" s="45"/>
    </row>
    <row r="2442" spans="1:1" x14ac:dyDescent="0.2">
      <c r="A2442" s="45"/>
    </row>
    <row r="2443" spans="1:1" x14ac:dyDescent="0.2">
      <c r="A2443" s="45"/>
    </row>
    <row r="2444" spans="1:1" x14ac:dyDescent="0.2">
      <c r="A2444" s="45"/>
    </row>
    <row r="2445" spans="1:1" x14ac:dyDescent="0.2">
      <c r="A2445" s="45"/>
    </row>
    <row r="2446" spans="1:1" x14ac:dyDescent="0.2">
      <c r="A2446" s="45"/>
    </row>
    <row r="2447" spans="1:1" x14ac:dyDescent="0.2">
      <c r="A2447" s="45"/>
    </row>
    <row r="2448" spans="1:1" x14ac:dyDescent="0.2">
      <c r="A2448" s="45"/>
    </row>
    <row r="2449" spans="1:1" x14ac:dyDescent="0.2">
      <c r="A2449" s="45"/>
    </row>
    <row r="2450" spans="1:1" x14ac:dyDescent="0.2">
      <c r="A2450" s="45"/>
    </row>
    <row r="2451" spans="1:1" x14ac:dyDescent="0.2">
      <c r="A2451" s="45"/>
    </row>
    <row r="2452" spans="1:1" x14ac:dyDescent="0.2">
      <c r="A2452" s="45"/>
    </row>
    <row r="2453" spans="1:1" x14ac:dyDescent="0.2">
      <c r="A2453" s="45"/>
    </row>
    <row r="2454" spans="1:1" x14ac:dyDescent="0.2">
      <c r="A2454" s="45"/>
    </row>
    <row r="2455" spans="1:1" x14ac:dyDescent="0.2">
      <c r="A2455" s="45"/>
    </row>
    <row r="2456" spans="1:1" x14ac:dyDescent="0.2">
      <c r="A2456" s="45"/>
    </row>
    <row r="2457" spans="1:1" x14ac:dyDescent="0.2">
      <c r="A2457" s="45"/>
    </row>
    <row r="2458" spans="1:1" x14ac:dyDescent="0.2">
      <c r="A2458" s="45"/>
    </row>
    <row r="2459" spans="1:1" x14ac:dyDescent="0.2">
      <c r="A2459" s="45"/>
    </row>
    <row r="2460" spans="1:1" x14ac:dyDescent="0.2">
      <c r="A2460" s="45"/>
    </row>
    <row r="2461" spans="1:1" x14ac:dyDescent="0.2">
      <c r="A2461" s="45"/>
    </row>
    <row r="2462" spans="1:1" x14ac:dyDescent="0.2">
      <c r="A2462" s="45"/>
    </row>
    <row r="2463" spans="1:1" x14ac:dyDescent="0.2">
      <c r="A2463" s="45"/>
    </row>
    <row r="2464" spans="1:1" x14ac:dyDescent="0.2">
      <c r="A2464" s="45"/>
    </row>
    <row r="2465" spans="1:1" x14ac:dyDescent="0.2">
      <c r="A2465" s="45"/>
    </row>
    <row r="2466" spans="1:1" x14ac:dyDescent="0.2">
      <c r="A2466" s="45"/>
    </row>
    <row r="2467" spans="1:1" x14ac:dyDescent="0.2">
      <c r="A2467" s="45"/>
    </row>
    <row r="2468" spans="1:1" x14ac:dyDescent="0.2">
      <c r="A2468" s="45"/>
    </row>
    <row r="2469" spans="1:1" x14ac:dyDescent="0.2">
      <c r="A2469" s="45"/>
    </row>
    <row r="2470" spans="1:1" x14ac:dyDescent="0.2">
      <c r="A2470" s="45"/>
    </row>
    <row r="2471" spans="1:1" x14ac:dyDescent="0.2">
      <c r="A2471" s="45"/>
    </row>
    <row r="2472" spans="1:1" x14ac:dyDescent="0.2">
      <c r="A2472" s="45"/>
    </row>
    <row r="2473" spans="1:1" x14ac:dyDescent="0.2">
      <c r="A2473" s="45"/>
    </row>
    <row r="2474" spans="1:1" x14ac:dyDescent="0.2">
      <c r="A2474" s="45"/>
    </row>
    <row r="2475" spans="1:1" x14ac:dyDescent="0.2">
      <c r="A2475" s="45"/>
    </row>
    <row r="2476" spans="1:1" x14ac:dyDescent="0.2">
      <c r="A2476" s="45"/>
    </row>
    <row r="2477" spans="1:1" x14ac:dyDescent="0.2">
      <c r="A2477" s="45"/>
    </row>
    <row r="2478" spans="1:1" x14ac:dyDescent="0.2">
      <c r="A2478" s="45"/>
    </row>
    <row r="2479" spans="1:1" x14ac:dyDescent="0.2">
      <c r="A2479" s="45"/>
    </row>
    <row r="2480" spans="1:1" x14ac:dyDescent="0.2">
      <c r="A2480" s="45"/>
    </row>
    <row r="2481" spans="1:1" x14ac:dyDescent="0.2">
      <c r="A2481" s="45"/>
    </row>
    <row r="2482" spans="1:1" x14ac:dyDescent="0.2">
      <c r="A2482" s="45"/>
    </row>
    <row r="2483" spans="1:1" x14ac:dyDescent="0.2">
      <c r="A2483" s="45"/>
    </row>
    <row r="2484" spans="1:1" x14ac:dyDescent="0.2">
      <c r="A2484" s="45"/>
    </row>
    <row r="2485" spans="1:1" x14ac:dyDescent="0.2">
      <c r="A2485" s="45"/>
    </row>
    <row r="2486" spans="1:1" x14ac:dyDescent="0.2">
      <c r="A2486" s="45"/>
    </row>
    <row r="2487" spans="1:1" x14ac:dyDescent="0.2">
      <c r="A2487" s="45"/>
    </row>
    <row r="2488" spans="1:1" x14ac:dyDescent="0.2">
      <c r="A2488" s="45"/>
    </row>
    <row r="2489" spans="1:1" x14ac:dyDescent="0.2">
      <c r="A2489" s="45"/>
    </row>
    <row r="2490" spans="1:1" x14ac:dyDescent="0.2">
      <c r="A2490" s="45"/>
    </row>
    <row r="2491" spans="1:1" x14ac:dyDescent="0.2">
      <c r="A2491" s="45"/>
    </row>
    <row r="2492" spans="1:1" x14ac:dyDescent="0.2">
      <c r="A2492" s="45"/>
    </row>
    <row r="2493" spans="1:1" x14ac:dyDescent="0.2">
      <c r="A2493" s="45"/>
    </row>
    <row r="2494" spans="1:1" x14ac:dyDescent="0.2">
      <c r="A2494" s="45"/>
    </row>
    <row r="2495" spans="1:1" x14ac:dyDescent="0.2">
      <c r="A2495" s="45"/>
    </row>
    <row r="2496" spans="1:1" x14ac:dyDescent="0.2">
      <c r="A2496" s="45"/>
    </row>
    <row r="2497" spans="1:1" x14ac:dyDescent="0.2">
      <c r="A2497" s="45"/>
    </row>
    <row r="2498" spans="1:1" x14ac:dyDescent="0.2">
      <c r="A2498" s="45"/>
    </row>
    <row r="2499" spans="1:1" x14ac:dyDescent="0.2">
      <c r="A2499" s="45"/>
    </row>
    <row r="2500" spans="1:1" x14ac:dyDescent="0.2">
      <c r="A2500" s="45"/>
    </row>
    <row r="2501" spans="1:1" x14ac:dyDescent="0.2">
      <c r="A2501" s="45"/>
    </row>
    <row r="2502" spans="1:1" x14ac:dyDescent="0.2">
      <c r="A2502" s="45"/>
    </row>
    <row r="2503" spans="1:1" x14ac:dyDescent="0.2">
      <c r="A2503" s="45"/>
    </row>
    <row r="2504" spans="1:1" x14ac:dyDescent="0.2">
      <c r="A2504" s="45"/>
    </row>
    <row r="2505" spans="1:1" x14ac:dyDescent="0.2">
      <c r="A2505" s="45"/>
    </row>
    <row r="2506" spans="1:1" x14ac:dyDescent="0.2">
      <c r="A2506" s="45"/>
    </row>
    <row r="2507" spans="1:1" x14ac:dyDescent="0.2">
      <c r="A2507" s="45"/>
    </row>
    <row r="2508" spans="1:1" x14ac:dyDescent="0.2">
      <c r="A2508" s="45"/>
    </row>
    <row r="2509" spans="1:1" x14ac:dyDescent="0.2">
      <c r="A2509" s="45"/>
    </row>
    <row r="2510" spans="1:1" x14ac:dyDescent="0.2">
      <c r="A2510" s="45"/>
    </row>
    <row r="2511" spans="1:1" x14ac:dyDescent="0.2">
      <c r="A2511" s="45"/>
    </row>
    <row r="2512" spans="1:1" x14ac:dyDescent="0.2">
      <c r="A2512" s="45"/>
    </row>
    <row r="2513" spans="1:1" x14ac:dyDescent="0.2">
      <c r="A2513" s="45"/>
    </row>
    <row r="2514" spans="1:1" x14ac:dyDescent="0.2">
      <c r="A2514" s="45"/>
    </row>
    <row r="2515" spans="1:1" x14ac:dyDescent="0.2">
      <c r="A2515" s="45"/>
    </row>
    <row r="2516" spans="1:1" x14ac:dyDescent="0.2">
      <c r="A2516" s="45"/>
    </row>
    <row r="2517" spans="1:1" x14ac:dyDescent="0.2">
      <c r="A2517" s="45"/>
    </row>
    <row r="2518" spans="1:1" x14ac:dyDescent="0.2">
      <c r="A2518" s="45"/>
    </row>
    <row r="2519" spans="1:1" x14ac:dyDescent="0.2">
      <c r="A2519" s="45"/>
    </row>
    <row r="2520" spans="1:1" x14ac:dyDescent="0.2">
      <c r="A2520" s="45"/>
    </row>
    <row r="2521" spans="1:1" x14ac:dyDescent="0.2">
      <c r="A2521" s="45"/>
    </row>
    <row r="2522" spans="1:1" x14ac:dyDescent="0.2">
      <c r="A2522" s="45"/>
    </row>
    <row r="2523" spans="1:1" x14ac:dyDescent="0.2">
      <c r="A2523" s="45"/>
    </row>
    <row r="2524" spans="1:1" x14ac:dyDescent="0.2">
      <c r="A2524" s="45"/>
    </row>
    <row r="2525" spans="1:1" x14ac:dyDescent="0.2">
      <c r="A2525" s="45"/>
    </row>
    <row r="2526" spans="1:1" x14ac:dyDescent="0.2">
      <c r="A2526" s="45"/>
    </row>
    <row r="2527" spans="1:1" x14ac:dyDescent="0.2">
      <c r="A2527" s="45"/>
    </row>
    <row r="2528" spans="1:1" x14ac:dyDescent="0.2">
      <c r="A2528" s="45"/>
    </row>
    <row r="2529" spans="1:1" x14ac:dyDescent="0.2">
      <c r="A2529" s="45"/>
    </row>
    <row r="2530" spans="1:1" x14ac:dyDescent="0.2">
      <c r="A2530" s="45"/>
    </row>
    <row r="2531" spans="1:1" x14ac:dyDescent="0.2">
      <c r="A2531" s="45"/>
    </row>
    <row r="2532" spans="1:1" x14ac:dyDescent="0.2">
      <c r="A2532" s="45"/>
    </row>
    <row r="2533" spans="1:1" x14ac:dyDescent="0.2">
      <c r="A2533" s="45"/>
    </row>
    <row r="2534" spans="1:1" x14ac:dyDescent="0.2">
      <c r="A2534" s="45"/>
    </row>
    <row r="2535" spans="1:1" x14ac:dyDescent="0.2">
      <c r="A2535" s="45"/>
    </row>
    <row r="2536" spans="1:1" x14ac:dyDescent="0.2">
      <c r="A2536" s="45"/>
    </row>
    <row r="2537" spans="1:1" x14ac:dyDescent="0.2">
      <c r="A2537" s="45"/>
    </row>
    <row r="2538" spans="1:1" x14ac:dyDescent="0.2">
      <c r="A2538" s="45"/>
    </row>
    <row r="2539" spans="1:1" x14ac:dyDescent="0.2">
      <c r="A2539" s="45"/>
    </row>
    <row r="2540" spans="1:1" x14ac:dyDescent="0.2">
      <c r="A2540" s="45"/>
    </row>
    <row r="2541" spans="1:1" x14ac:dyDescent="0.2">
      <c r="A2541" s="45"/>
    </row>
    <row r="2542" spans="1:1" x14ac:dyDescent="0.2">
      <c r="A2542" s="45"/>
    </row>
    <row r="2543" spans="1:1" x14ac:dyDescent="0.2">
      <c r="A2543" s="45"/>
    </row>
    <row r="2544" spans="1:1" x14ac:dyDescent="0.2">
      <c r="A2544" s="45"/>
    </row>
    <row r="2545" spans="1:1" x14ac:dyDescent="0.2">
      <c r="A2545" s="45"/>
    </row>
    <row r="2546" spans="1:1" x14ac:dyDescent="0.2">
      <c r="A2546" s="45"/>
    </row>
    <row r="2547" spans="1:1" x14ac:dyDescent="0.2">
      <c r="A2547" s="45"/>
    </row>
    <row r="2548" spans="1:1" x14ac:dyDescent="0.2">
      <c r="A2548" s="45"/>
    </row>
    <row r="2549" spans="1:1" x14ac:dyDescent="0.2">
      <c r="A2549" s="45"/>
    </row>
    <row r="2550" spans="1:1" x14ac:dyDescent="0.2">
      <c r="A2550" s="45"/>
    </row>
    <row r="2551" spans="1:1" x14ac:dyDescent="0.2">
      <c r="A2551" s="45"/>
    </row>
    <row r="2552" spans="1:1" x14ac:dyDescent="0.2">
      <c r="A2552" s="45"/>
    </row>
    <row r="2553" spans="1:1" x14ac:dyDescent="0.2">
      <c r="A2553" s="45"/>
    </row>
    <row r="2554" spans="1:1" x14ac:dyDescent="0.2">
      <c r="A2554" s="45"/>
    </row>
    <row r="2555" spans="1:1" x14ac:dyDescent="0.2">
      <c r="A2555" s="45"/>
    </row>
    <row r="2556" spans="1:1" x14ac:dyDescent="0.2">
      <c r="A2556" s="45"/>
    </row>
    <row r="2557" spans="1:1" x14ac:dyDescent="0.2">
      <c r="A2557" s="45"/>
    </row>
    <row r="2558" spans="1:1" x14ac:dyDescent="0.2">
      <c r="A2558" s="45"/>
    </row>
    <row r="2559" spans="1:1" x14ac:dyDescent="0.2">
      <c r="A2559" s="45"/>
    </row>
    <row r="2560" spans="1:1" x14ac:dyDescent="0.2">
      <c r="A2560" s="45"/>
    </row>
    <row r="2561" spans="1:1" x14ac:dyDescent="0.2">
      <c r="A2561" s="45"/>
    </row>
    <row r="2562" spans="1:1" x14ac:dyDescent="0.2">
      <c r="A2562" s="45"/>
    </row>
    <row r="2563" spans="1:1" x14ac:dyDescent="0.2">
      <c r="A2563" s="45"/>
    </row>
    <row r="2564" spans="1:1" x14ac:dyDescent="0.2">
      <c r="A2564" s="45"/>
    </row>
    <row r="2565" spans="1:1" x14ac:dyDescent="0.2">
      <c r="A2565" s="45"/>
    </row>
    <row r="2566" spans="1:1" x14ac:dyDescent="0.2">
      <c r="A2566" s="45"/>
    </row>
    <row r="2567" spans="1:1" x14ac:dyDescent="0.2">
      <c r="A2567" s="45"/>
    </row>
    <row r="2568" spans="1:1" x14ac:dyDescent="0.2">
      <c r="A2568" s="45"/>
    </row>
    <row r="2569" spans="1:1" x14ac:dyDescent="0.2">
      <c r="A2569" s="45"/>
    </row>
    <row r="2570" spans="1:1" x14ac:dyDescent="0.2">
      <c r="A2570" s="45"/>
    </row>
    <row r="2571" spans="1:1" x14ac:dyDescent="0.2">
      <c r="A2571" s="45"/>
    </row>
    <row r="2572" spans="1:1" x14ac:dyDescent="0.2">
      <c r="A2572" s="45"/>
    </row>
    <row r="2573" spans="1:1" x14ac:dyDescent="0.2">
      <c r="A2573" s="45"/>
    </row>
    <row r="2574" spans="1:1" x14ac:dyDescent="0.2">
      <c r="A2574" s="45"/>
    </row>
    <row r="2575" spans="1:1" x14ac:dyDescent="0.2">
      <c r="A2575" s="45"/>
    </row>
    <row r="2576" spans="1:1" x14ac:dyDescent="0.2">
      <c r="A2576" s="45"/>
    </row>
    <row r="2577" spans="1:1" x14ac:dyDescent="0.2">
      <c r="A2577" s="45"/>
    </row>
    <row r="2578" spans="1:1" x14ac:dyDescent="0.2">
      <c r="A2578" s="45"/>
    </row>
    <row r="2579" spans="1:1" x14ac:dyDescent="0.2">
      <c r="A2579" s="45"/>
    </row>
    <row r="2580" spans="1:1" x14ac:dyDescent="0.2">
      <c r="A2580" s="45"/>
    </row>
    <row r="2581" spans="1:1" x14ac:dyDescent="0.2">
      <c r="A2581" s="45"/>
    </row>
    <row r="2582" spans="1:1" x14ac:dyDescent="0.2">
      <c r="A2582" s="45"/>
    </row>
    <row r="2583" spans="1:1" x14ac:dyDescent="0.2">
      <c r="A2583" s="45"/>
    </row>
    <row r="2584" spans="1:1" x14ac:dyDescent="0.2">
      <c r="A2584" s="45"/>
    </row>
    <row r="2585" spans="1:1" x14ac:dyDescent="0.2">
      <c r="A2585" s="45"/>
    </row>
    <row r="2586" spans="1:1" x14ac:dyDescent="0.2">
      <c r="A2586" s="45"/>
    </row>
    <row r="2587" spans="1:1" x14ac:dyDescent="0.2">
      <c r="A2587" s="45"/>
    </row>
    <row r="2588" spans="1:1" x14ac:dyDescent="0.2">
      <c r="A2588" s="45"/>
    </row>
    <row r="2589" spans="1:1" x14ac:dyDescent="0.2">
      <c r="A2589" s="45"/>
    </row>
    <row r="2590" spans="1:1" x14ac:dyDescent="0.2">
      <c r="A2590" s="45"/>
    </row>
    <row r="2591" spans="1:1" x14ac:dyDescent="0.2">
      <c r="A2591" s="45"/>
    </row>
    <row r="2592" spans="1:1" x14ac:dyDescent="0.2">
      <c r="A2592" s="45"/>
    </row>
    <row r="2593" spans="1:1" x14ac:dyDescent="0.2">
      <c r="A2593" s="45"/>
    </row>
    <row r="2594" spans="1:1" x14ac:dyDescent="0.2">
      <c r="A2594" s="45"/>
    </row>
    <row r="2595" spans="1:1" x14ac:dyDescent="0.2">
      <c r="A2595" s="45"/>
    </row>
    <row r="2596" spans="1:1" x14ac:dyDescent="0.2">
      <c r="A2596" s="45"/>
    </row>
    <row r="2597" spans="1:1" x14ac:dyDescent="0.2">
      <c r="A2597" s="45"/>
    </row>
    <row r="2598" spans="1:1" x14ac:dyDescent="0.2">
      <c r="A2598" s="45"/>
    </row>
    <row r="2599" spans="1:1" x14ac:dyDescent="0.2">
      <c r="A2599" s="45"/>
    </row>
    <row r="2600" spans="1:1" x14ac:dyDescent="0.2">
      <c r="A2600" s="45"/>
    </row>
    <row r="2601" spans="1:1" x14ac:dyDescent="0.2">
      <c r="A2601" s="45"/>
    </row>
    <row r="2602" spans="1:1" x14ac:dyDescent="0.2">
      <c r="A2602" s="45"/>
    </row>
    <row r="2603" spans="1:1" x14ac:dyDescent="0.2">
      <c r="A2603" s="45"/>
    </row>
    <row r="2604" spans="1:1" x14ac:dyDescent="0.2">
      <c r="A2604" s="45"/>
    </row>
    <row r="2605" spans="1:1" x14ac:dyDescent="0.2">
      <c r="A2605" s="45"/>
    </row>
    <row r="2606" spans="1:1" x14ac:dyDescent="0.2">
      <c r="A2606" s="45"/>
    </row>
    <row r="2607" spans="1:1" x14ac:dyDescent="0.2">
      <c r="A2607" s="45"/>
    </row>
    <row r="2608" spans="1:1" x14ac:dyDescent="0.2">
      <c r="A2608" s="45"/>
    </row>
    <row r="2609" spans="1:1" x14ac:dyDescent="0.2">
      <c r="A2609" s="45"/>
    </row>
    <row r="2610" spans="1:1" x14ac:dyDescent="0.2">
      <c r="A2610" s="45"/>
    </row>
    <row r="2611" spans="1:1" x14ac:dyDescent="0.2">
      <c r="A2611" s="45"/>
    </row>
    <row r="2612" spans="1:1" x14ac:dyDescent="0.2">
      <c r="A2612" s="45"/>
    </row>
    <row r="2613" spans="1:1" x14ac:dyDescent="0.2">
      <c r="A2613" s="45"/>
    </row>
    <row r="2614" spans="1:1" x14ac:dyDescent="0.2">
      <c r="A2614" s="45"/>
    </row>
    <row r="2615" spans="1:1" x14ac:dyDescent="0.2">
      <c r="A2615" s="45"/>
    </row>
    <row r="2616" spans="1:1" x14ac:dyDescent="0.2">
      <c r="A2616" s="45"/>
    </row>
    <row r="2617" spans="1:1" x14ac:dyDescent="0.2">
      <c r="A2617" s="45"/>
    </row>
    <row r="2618" spans="1:1" x14ac:dyDescent="0.2">
      <c r="A2618" s="45"/>
    </row>
    <row r="2619" spans="1:1" x14ac:dyDescent="0.2">
      <c r="A2619" s="45"/>
    </row>
    <row r="2620" spans="1:1" x14ac:dyDescent="0.2">
      <c r="A2620" s="45"/>
    </row>
    <row r="2621" spans="1:1" x14ac:dyDescent="0.2">
      <c r="A2621" s="45"/>
    </row>
    <row r="2622" spans="1:1" x14ac:dyDescent="0.2">
      <c r="A2622" s="45"/>
    </row>
    <row r="2623" spans="1:1" x14ac:dyDescent="0.2">
      <c r="A2623" s="45"/>
    </row>
    <row r="2624" spans="1:1" x14ac:dyDescent="0.2">
      <c r="A2624" s="45"/>
    </row>
    <row r="2625" spans="1:1" x14ac:dyDescent="0.2">
      <c r="A2625" s="45"/>
    </row>
    <row r="2626" spans="1:1" x14ac:dyDescent="0.2">
      <c r="A2626" s="45"/>
    </row>
    <row r="2627" spans="1:1" x14ac:dyDescent="0.2">
      <c r="A2627" s="45"/>
    </row>
    <row r="2628" spans="1:1" x14ac:dyDescent="0.2">
      <c r="A2628" s="45"/>
    </row>
    <row r="2629" spans="1:1" x14ac:dyDescent="0.2">
      <c r="A2629" s="45"/>
    </row>
    <row r="2630" spans="1:1" x14ac:dyDescent="0.2">
      <c r="A2630" s="45"/>
    </row>
    <row r="2631" spans="1:1" x14ac:dyDescent="0.2">
      <c r="A2631" s="45"/>
    </row>
    <row r="2632" spans="1:1" x14ac:dyDescent="0.2">
      <c r="A2632" s="45"/>
    </row>
    <row r="2633" spans="1:1" x14ac:dyDescent="0.2">
      <c r="A2633" s="45"/>
    </row>
    <row r="2634" spans="1:1" x14ac:dyDescent="0.2">
      <c r="A2634" s="45"/>
    </row>
    <row r="2635" spans="1:1" x14ac:dyDescent="0.2">
      <c r="A2635" s="45"/>
    </row>
    <row r="2636" spans="1:1" x14ac:dyDescent="0.2">
      <c r="A2636" s="45"/>
    </row>
    <row r="2637" spans="1:1" x14ac:dyDescent="0.2">
      <c r="A2637" s="45"/>
    </row>
    <row r="2638" spans="1:1" x14ac:dyDescent="0.2">
      <c r="A2638" s="45"/>
    </row>
    <row r="2639" spans="1:1" x14ac:dyDescent="0.2">
      <c r="A2639" s="45"/>
    </row>
    <row r="2640" spans="1:1" x14ac:dyDescent="0.2">
      <c r="A2640" s="45"/>
    </row>
    <row r="2641" spans="1:1" x14ac:dyDescent="0.2">
      <c r="A2641" s="45"/>
    </row>
    <row r="2642" spans="1:1" x14ac:dyDescent="0.2">
      <c r="A2642" s="45"/>
    </row>
    <row r="2643" spans="1:1" x14ac:dyDescent="0.2">
      <c r="A2643" s="45"/>
    </row>
    <row r="2644" spans="1:1" x14ac:dyDescent="0.2">
      <c r="A2644" s="45"/>
    </row>
    <row r="2645" spans="1:1" x14ac:dyDescent="0.2">
      <c r="A2645" s="45"/>
    </row>
    <row r="2646" spans="1:1" x14ac:dyDescent="0.2">
      <c r="A2646" s="45"/>
    </row>
    <row r="2647" spans="1:1" x14ac:dyDescent="0.2">
      <c r="A2647" s="45"/>
    </row>
    <row r="2648" spans="1:1" x14ac:dyDescent="0.2">
      <c r="A2648" s="45"/>
    </row>
    <row r="2649" spans="1:1" x14ac:dyDescent="0.2">
      <c r="A2649" s="45"/>
    </row>
    <row r="2650" spans="1:1" x14ac:dyDescent="0.2">
      <c r="A2650" s="45"/>
    </row>
    <row r="2651" spans="1:1" x14ac:dyDescent="0.2">
      <c r="A2651" s="45"/>
    </row>
    <row r="2652" spans="1:1" x14ac:dyDescent="0.2">
      <c r="A2652" s="45"/>
    </row>
    <row r="2653" spans="1:1" x14ac:dyDescent="0.2">
      <c r="A2653" s="45"/>
    </row>
    <row r="2654" spans="1:1" x14ac:dyDescent="0.2">
      <c r="A2654" s="45"/>
    </row>
    <row r="2655" spans="1:1" x14ac:dyDescent="0.2">
      <c r="A2655" s="45"/>
    </row>
    <row r="2656" spans="1:1" x14ac:dyDescent="0.2">
      <c r="A2656" s="45"/>
    </row>
    <row r="2657" spans="1:1" x14ac:dyDescent="0.2">
      <c r="A2657" s="45"/>
    </row>
    <row r="2658" spans="1:1" x14ac:dyDescent="0.2">
      <c r="A2658" s="45"/>
    </row>
    <row r="2659" spans="1:1" x14ac:dyDescent="0.2">
      <c r="A2659" s="45"/>
    </row>
    <row r="2660" spans="1:1" x14ac:dyDescent="0.2">
      <c r="A2660" s="45"/>
    </row>
    <row r="2661" spans="1:1" x14ac:dyDescent="0.2">
      <c r="A2661" s="45"/>
    </row>
    <row r="2662" spans="1:1" x14ac:dyDescent="0.2">
      <c r="A2662" s="45"/>
    </row>
    <row r="2663" spans="1:1" x14ac:dyDescent="0.2">
      <c r="A2663" s="45"/>
    </row>
    <row r="2664" spans="1:1" x14ac:dyDescent="0.2">
      <c r="A2664" s="45"/>
    </row>
    <row r="2665" spans="1:1" x14ac:dyDescent="0.2">
      <c r="A2665" s="45"/>
    </row>
    <row r="2666" spans="1:1" x14ac:dyDescent="0.2">
      <c r="A2666" s="45"/>
    </row>
    <row r="2667" spans="1:1" x14ac:dyDescent="0.2">
      <c r="A2667" s="45"/>
    </row>
    <row r="2668" spans="1:1" x14ac:dyDescent="0.2">
      <c r="A2668" s="45"/>
    </row>
    <row r="2669" spans="1:1" x14ac:dyDescent="0.2">
      <c r="A2669" s="45"/>
    </row>
    <row r="2670" spans="1:1" x14ac:dyDescent="0.2">
      <c r="A2670" s="45"/>
    </row>
    <row r="2671" spans="1:1" x14ac:dyDescent="0.2">
      <c r="A2671" s="45"/>
    </row>
    <row r="2672" spans="1:1" x14ac:dyDescent="0.2">
      <c r="A2672" s="45"/>
    </row>
    <row r="2673" spans="1:1" x14ac:dyDescent="0.2">
      <c r="A2673" s="45"/>
    </row>
    <row r="2674" spans="1:1" x14ac:dyDescent="0.2">
      <c r="A2674" s="45"/>
    </row>
    <row r="2675" spans="1:1" x14ac:dyDescent="0.2">
      <c r="A2675" s="45"/>
    </row>
    <row r="2676" spans="1:1" x14ac:dyDescent="0.2">
      <c r="A2676" s="45"/>
    </row>
    <row r="2677" spans="1:1" x14ac:dyDescent="0.2">
      <c r="A2677" s="45"/>
    </row>
    <row r="2678" spans="1:1" x14ac:dyDescent="0.2">
      <c r="A2678" s="45"/>
    </row>
    <row r="2679" spans="1:1" x14ac:dyDescent="0.2">
      <c r="A2679" s="45"/>
    </row>
    <row r="2680" spans="1:1" x14ac:dyDescent="0.2">
      <c r="A2680" s="45"/>
    </row>
    <row r="2681" spans="1:1" x14ac:dyDescent="0.2">
      <c r="A2681" s="45"/>
    </row>
    <row r="2682" spans="1:1" x14ac:dyDescent="0.2">
      <c r="A2682" s="45"/>
    </row>
    <row r="2683" spans="1:1" x14ac:dyDescent="0.2">
      <c r="A2683" s="45"/>
    </row>
    <row r="2684" spans="1:1" x14ac:dyDescent="0.2">
      <c r="A2684" s="45"/>
    </row>
    <row r="2685" spans="1:1" x14ac:dyDescent="0.2">
      <c r="A2685" s="45"/>
    </row>
    <row r="2686" spans="1:1" x14ac:dyDescent="0.2">
      <c r="A2686" s="45"/>
    </row>
    <row r="2687" spans="1:1" x14ac:dyDescent="0.2">
      <c r="A2687" s="45"/>
    </row>
    <row r="2688" spans="1:1" x14ac:dyDescent="0.2">
      <c r="A2688" s="45"/>
    </row>
    <row r="2689" spans="1:1" x14ac:dyDescent="0.2">
      <c r="A2689" s="45"/>
    </row>
    <row r="2690" spans="1:1" x14ac:dyDescent="0.2">
      <c r="A2690" s="45"/>
    </row>
    <row r="2691" spans="1:1" x14ac:dyDescent="0.2">
      <c r="A2691" s="45"/>
    </row>
    <row r="2692" spans="1:1" x14ac:dyDescent="0.2">
      <c r="A2692" s="45"/>
    </row>
    <row r="2693" spans="1:1" x14ac:dyDescent="0.2">
      <c r="A2693" s="45"/>
    </row>
    <row r="2694" spans="1:1" x14ac:dyDescent="0.2">
      <c r="A2694" s="45"/>
    </row>
    <row r="2695" spans="1:1" x14ac:dyDescent="0.2">
      <c r="A2695" s="45"/>
    </row>
    <row r="2696" spans="1:1" x14ac:dyDescent="0.2">
      <c r="A2696" s="45"/>
    </row>
    <row r="2697" spans="1:1" x14ac:dyDescent="0.2">
      <c r="A2697" s="45"/>
    </row>
    <row r="2698" spans="1:1" x14ac:dyDescent="0.2">
      <c r="A2698" s="45"/>
    </row>
    <row r="2699" spans="1:1" x14ac:dyDescent="0.2">
      <c r="A2699" s="45"/>
    </row>
    <row r="2700" spans="1:1" x14ac:dyDescent="0.2">
      <c r="A2700" s="45"/>
    </row>
    <row r="2701" spans="1:1" x14ac:dyDescent="0.2">
      <c r="A2701" s="45"/>
    </row>
    <row r="2702" spans="1:1" x14ac:dyDescent="0.2">
      <c r="A2702" s="45"/>
    </row>
    <row r="2703" spans="1:1" x14ac:dyDescent="0.2">
      <c r="A2703" s="45"/>
    </row>
    <row r="2704" spans="1:1" x14ac:dyDescent="0.2">
      <c r="A2704" s="45"/>
    </row>
    <row r="2705" spans="1:1" x14ac:dyDescent="0.2">
      <c r="A2705" s="45"/>
    </row>
    <row r="2706" spans="1:1" x14ac:dyDescent="0.2">
      <c r="A2706" s="45"/>
    </row>
    <row r="2707" spans="1:1" x14ac:dyDescent="0.2">
      <c r="A2707" s="45"/>
    </row>
    <row r="2708" spans="1:1" x14ac:dyDescent="0.2">
      <c r="A2708" s="45"/>
    </row>
    <row r="2709" spans="1:1" x14ac:dyDescent="0.2">
      <c r="A2709" s="45"/>
    </row>
    <row r="2710" spans="1:1" x14ac:dyDescent="0.2">
      <c r="A2710" s="45"/>
    </row>
    <row r="2711" spans="1:1" x14ac:dyDescent="0.2">
      <c r="A2711" s="45"/>
    </row>
    <row r="2712" spans="1:1" x14ac:dyDescent="0.2">
      <c r="A2712" s="45"/>
    </row>
    <row r="2713" spans="1:1" x14ac:dyDescent="0.2">
      <c r="A2713" s="45"/>
    </row>
    <row r="2714" spans="1:1" x14ac:dyDescent="0.2">
      <c r="A2714" s="45"/>
    </row>
    <row r="2715" spans="1:1" x14ac:dyDescent="0.2">
      <c r="A2715" s="45"/>
    </row>
    <row r="2716" spans="1:1" x14ac:dyDescent="0.2">
      <c r="A2716" s="45"/>
    </row>
    <row r="2717" spans="1:1" x14ac:dyDescent="0.2">
      <c r="A2717" s="45"/>
    </row>
    <row r="2718" spans="1:1" x14ac:dyDescent="0.2">
      <c r="A2718" s="45"/>
    </row>
    <row r="2719" spans="1:1" x14ac:dyDescent="0.2">
      <c r="A2719" s="45"/>
    </row>
    <row r="2720" spans="1:1" x14ac:dyDescent="0.2">
      <c r="A2720" s="45"/>
    </row>
    <row r="2721" spans="1:1" x14ac:dyDescent="0.2">
      <c r="A2721" s="45"/>
    </row>
    <row r="2722" spans="1:1" x14ac:dyDescent="0.2">
      <c r="A2722" s="45"/>
    </row>
    <row r="2723" spans="1:1" x14ac:dyDescent="0.2">
      <c r="A2723" s="45"/>
    </row>
    <row r="2724" spans="1:1" x14ac:dyDescent="0.2">
      <c r="A2724" s="45"/>
    </row>
    <row r="2725" spans="1:1" x14ac:dyDescent="0.2">
      <c r="A2725" s="45"/>
    </row>
    <row r="2726" spans="1:1" x14ac:dyDescent="0.2">
      <c r="A2726" s="45"/>
    </row>
    <row r="2727" spans="1:1" x14ac:dyDescent="0.2">
      <c r="A2727" s="45"/>
    </row>
    <row r="2728" spans="1:1" x14ac:dyDescent="0.2">
      <c r="A2728" s="45"/>
    </row>
    <row r="2729" spans="1:1" x14ac:dyDescent="0.2">
      <c r="A2729" s="45"/>
    </row>
    <row r="2730" spans="1:1" x14ac:dyDescent="0.2">
      <c r="A2730" s="45"/>
    </row>
    <row r="2731" spans="1:1" x14ac:dyDescent="0.2">
      <c r="A2731" s="45"/>
    </row>
    <row r="2732" spans="1:1" x14ac:dyDescent="0.2">
      <c r="A2732" s="45"/>
    </row>
    <row r="2733" spans="1:1" x14ac:dyDescent="0.2">
      <c r="A2733" s="45"/>
    </row>
    <row r="2734" spans="1:1" x14ac:dyDescent="0.2">
      <c r="A2734" s="45"/>
    </row>
    <row r="2735" spans="1:1" x14ac:dyDescent="0.2">
      <c r="A2735" s="45"/>
    </row>
    <row r="2736" spans="1:1" x14ac:dyDescent="0.2">
      <c r="A2736" s="45"/>
    </row>
    <row r="2737" spans="1:1" x14ac:dyDescent="0.2">
      <c r="A2737" s="45"/>
    </row>
    <row r="2738" spans="1:1" x14ac:dyDescent="0.2">
      <c r="A2738" s="45"/>
    </row>
    <row r="2739" spans="1:1" x14ac:dyDescent="0.2">
      <c r="A2739" s="45"/>
    </row>
    <row r="2740" spans="1:1" x14ac:dyDescent="0.2">
      <c r="A2740" s="45"/>
    </row>
    <row r="2741" spans="1:1" x14ac:dyDescent="0.2">
      <c r="A2741" s="45"/>
    </row>
    <row r="2742" spans="1:1" x14ac:dyDescent="0.2">
      <c r="A2742" s="45"/>
    </row>
    <row r="2743" spans="1:1" x14ac:dyDescent="0.2">
      <c r="A2743" s="45"/>
    </row>
    <row r="2744" spans="1:1" x14ac:dyDescent="0.2">
      <c r="A2744" s="45"/>
    </row>
    <row r="2745" spans="1:1" x14ac:dyDescent="0.2">
      <c r="A2745" s="45"/>
    </row>
    <row r="2746" spans="1:1" x14ac:dyDescent="0.2">
      <c r="A2746" s="45"/>
    </row>
    <row r="2747" spans="1:1" x14ac:dyDescent="0.2">
      <c r="A2747" s="45"/>
    </row>
    <row r="2748" spans="1:1" x14ac:dyDescent="0.2">
      <c r="A2748" s="45"/>
    </row>
    <row r="2749" spans="1:1" x14ac:dyDescent="0.2">
      <c r="A2749" s="45"/>
    </row>
    <row r="2750" spans="1:1" x14ac:dyDescent="0.2">
      <c r="A2750" s="45"/>
    </row>
    <row r="2751" spans="1:1" x14ac:dyDescent="0.2">
      <c r="A2751" s="45"/>
    </row>
    <row r="2752" spans="1:1" x14ac:dyDescent="0.2">
      <c r="A2752" s="45"/>
    </row>
    <row r="2753" spans="1:1" x14ac:dyDescent="0.2">
      <c r="A2753" s="45"/>
    </row>
    <row r="2754" spans="1:1" x14ac:dyDescent="0.2">
      <c r="A2754" s="45"/>
    </row>
    <row r="2755" spans="1:1" x14ac:dyDescent="0.2">
      <c r="A2755" s="45"/>
    </row>
    <row r="2756" spans="1:1" x14ac:dyDescent="0.2">
      <c r="A2756" s="45"/>
    </row>
    <row r="2757" spans="1:1" x14ac:dyDescent="0.2">
      <c r="A2757" s="45"/>
    </row>
    <row r="2758" spans="1:1" x14ac:dyDescent="0.2">
      <c r="A2758" s="45"/>
    </row>
    <row r="2759" spans="1:1" x14ac:dyDescent="0.2">
      <c r="A2759" s="45"/>
    </row>
    <row r="2760" spans="1:1" x14ac:dyDescent="0.2">
      <c r="A2760" s="45"/>
    </row>
    <row r="2761" spans="1:1" x14ac:dyDescent="0.2">
      <c r="A2761" s="45"/>
    </row>
    <row r="2762" spans="1:1" x14ac:dyDescent="0.2">
      <c r="A2762" s="45"/>
    </row>
    <row r="2763" spans="1:1" x14ac:dyDescent="0.2">
      <c r="A2763" s="45"/>
    </row>
    <row r="2764" spans="1:1" x14ac:dyDescent="0.2">
      <c r="A2764" s="45"/>
    </row>
    <row r="2765" spans="1:1" x14ac:dyDescent="0.2">
      <c r="A2765" s="45"/>
    </row>
    <row r="2766" spans="1:1" x14ac:dyDescent="0.2">
      <c r="A2766" s="45"/>
    </row>
    <row r="2767" spans="1:1" x14ac:dyDescent="0.2">
      <c r="A2767" s="45"/>
    </row>
    <row r="2768" spans="1:1" x14ac:dyDescent="0.2">
      <c r="A2768" s="45"/>
    </row>
    <row r="2769" spans="1:1" x14ac:dyDescent="0.2">
      <c r="A2769" s="45"/>
    </row>
    <row r="2770" spans="1:1" x14ac:dyDescent="0.2">
      <c r="A2770" s="45"/>
    </row>
    <row r="2771" spans="1:1" x14ac:dyDescent="0.2">
      <c r="A2771" s="45"/>
    </row>
    <row r="2772" spans="1:1" x14ac:dyDescent="0.2">
      <c r="A2772" s="45"/>
    </row>
    <row r="2773" spans="1:1" x14ac:dyDescent="0.2">
      <c r="A2773" s="45"/>
    </row>
    <row r="2774" spans="1:1" x14ac:dyDescent="0.2">
      <c r="A2774" s="45"/>
    </row>
    <row r="2775" spans="1:1" x14ac:dyDescent="0.2">
      <c r="A2775" s="45"/>
    </row>
    <row r="2776" spans="1:1" x14ac:dyDescent="0.2">
      <c r="A2776" s="45"/>
    </row>
    <row r="2777" spans="1:1" x14ac:dyDescent="0.2">
      <c r="A2777" s="45"/>
    </row>
    <row r="2778" spans="1:1" x14ac:dyDescent="0.2">
      <c r="A2778" s="45"/>
    </row>
    <row r="2779" spans="1:1" x14ac:dyDescent="0.2">
      <c r="A2779" s="45"/>
    </row>
    <row r="2780" spans="1:1" x14ac:dyDescent="0.2">
      <c r="A2780" s="45"/>
    </row>
    <row r="2781" spans="1:1" x14ac:dyDescent="0.2">
      <c r="A2781" s="45"/>
    </row>
    <row r="2782" spans="1:1" x14ac:dyDescent="0.2">
      <c r="A2782" s="45"/>
    </row>
    <row r="2783" spans="1:1" x14ac:dyDescent="0.2">
      <c r="A2783" s="45"/>
    </row>
    <row r="2784" spans="1:1" x14ac:dyDescent="0.2">
      <c r="A2784" s="45"/>
    </row>
    <row r="2785" spans="1:1" x14ac:dyDescent="0.2">
      <c r="A2785" s="45"/>
    </row>
    <row r="2786" spans="1:1" x14ac:dyDescent="0.2">
      <c r="A2786" s="45"/>
    </row>
    <row r="2787" spans="1:1" x14ac:dyDescent="0.2">
      <c r="A2787" s="45"/>
    </row>
    <row r="2788" spans="1:1" x14ac:dyDescent="0.2">
      <c r="A2788" s="45"/>
    </row>
    <row r="2789" spans="1:1" x14ac:dyDescent="0.2">
      <c r="A2789" s="45"/>
    </row>
    <row r="2790" spans="1:1" x14ac:dyDescent="0.2">
      <c r="A2790" s="45"/>
    </row>
    <row r="2791" spans="1:1" x14ac:dyDescent="0.2">
      <c r="A2791" s="45"/>
    </row>
    <row r="2792" spans="1:1" x14ac:dyDescent="0.2">
      <c r="A2792" s="45"/>
    </row>
    <row r="2793" spans="1:1" x14ac:dyDescent="0.2">
      <c r="A2793" s="45"/>
    </row>
    <row r="2794" spans="1:1" x14ac:dyDescent="0.2">
      <c r="A2794" s="45"/>
    </row>
    <row r="2795" spans="1:1" x14ac:dyDescent="0.2">
      <c r="A2795" s="45"/>
    </row>
    <row r="2796" spans="1:1" x14ac:dyDescent="0.2">
      <c r="A2796" s="45"/>
    </row>
    <row r="2797" spans="1:1" x14ac:dyDescent="0.2">
      <c r="A2797" s="45"/>
    </row>
    <row r="2798" spans="1:1" x14ac:dyDescent="0.2">
      <c r="A2798" s="45"/>
    </row>
    <row r="2799" spans="1:1" x14ac:dyDescent="0.2">
      <c r="A2799" s="45"/>
    </row>
    <row r="2800" spans="1:1" x14ac:dyDescent="0.2">
      <c r="A2800" s="45"/>
    </row>
    <row r="2801" spans="1:1" x14ac:dyDescent="0.2">
      <c r="A2801" s="45"/>
    </row>
    <row r="2802" spans="1:1" x14ac:dyDescent="0.2">
      <c r="A2802" s="45"/>
    </row>
    <row r="2803" spans="1:1" x14ac:dyDescent="0.2">
      <c r="A2803" s="45"/>
    </row>
    <row r="2804" spans="1:1" x14ac:dyDescent="0.2">
      <c r="A2804" s="45"/>
    </row>
    <row r="2805" spans="1:1" x14ac:dyDescent="0.2">
      <c r="A2805" s="45"/>
    </row>
    <row r="2806" spans="1:1" x14ac:dyDescent="0.2">
      <c r="A2806" s="45"/>
    </row>
    <row r="2807" spans="1:1" x14ac:dyDescent="0.2">
      <c r="A2807" s="45"/>
    </row>
    <row r="2808" spans="1:1" x14ac:dyDescent="0.2">
      <c r="A2808" s="45"/>
    </row>
    <row r="2809" spans="1:1" x14ac:dyDescent="0.2">
      <c r="A2809" s="45"/>
    </row>
    <row r="2810" spans="1:1" x14ac:dyDescent="0.2">
      <c r="A2810" s="45"/>
    </row>
    <row r="2811" spans="1:1" x14ac:dyDescent="0.2">
      <c r="A2811" s="45"/>
    </row>
    <row r="2812" spans="1:1" x14ac:dyDescent="0.2">
      <c r="A2812" s="45"/>
    </row>
    <row r="2813" spans="1:1" x14ac:dyDescent="0.2">
      <c r="A2813" s="45"/>
    </row>
    <row r="2814" spans="1:1" x14ac:dyDescent="0.2">
      <c r="A2814" s="45"/>
    </row>
    <row r="2815" spans="1:1" x14ac:dyDescent="0.2">
      <c r="A2815" s="45"/>
    </row>
    <row r="2816" spans="1:1" x14ac:dyDescent="0.2">
      <c r="A2816" s="45"/>
    </row>
    <row r="2817" spans="1:1" x14ac:dyDescent="0.2">
      <c r="A2817" s="45"/>
    </row>
    <row r="2818" spans="1:1" x14ac:dyDescent="0.2">
      <c r="A2818" s="45"/>
    </row>
    <row r="2819" spans="1:1" x14ac:dyDescent="0.2">
      <c r="A2819" s="45"/>
    </row>
    <row r="2820" spans="1:1" x14ac:dyDescent="0.2">
      <c r="A2820" s="45"/>
    </row>
    <row r="2821" spans="1:1" x14ac:dyDescent="0.2">
      <c r="A2821" s="45"/>
    </row>
    <row r="2822" spans="1:1" x14ac:dyDescent="0.2">
      <c r="A2822" s="45"/>
    </row>
    <row r="2823" spans="1:1" x14ac:dyDescent="0.2">
      <c r="A2823" s="45"/>
    </row>
    <row r="2824" spans="1:1" x14ac:dyDescent="0.2">
      <c r="A2824" s="45"/>
    </row>
    <row r="2825" spans="1:1" x14ac:dyDescent="0.2">
      <c r="A2825" s="45"/>
    </row>
    <row r="2826" spans="1:1" x14ac:dyDescent="0.2">
      <c r="A2826" s="45"/>
    </row>
    <row r="2827" spans="1:1" x14ac:dyDescent="0.2">
      <c r="A2827" s="45"/>
    </row>
    <row r="2828" spans="1:1" x14ac:dyDescent="0.2">
      <c r="A2828" s="45"/>
    </row>
    <row r="2829" spans="1:1" x14ac:dyDescent="0.2">
      <c r="A2829" s="45"/>
    </row>
    <row r="2830" spans="1:1" x14ac:dyDescent="0.2">
      <c r="A2830" s="45"/>
    </row>
    <row r="2831" spans="1:1" x14ac:dyDescent="0.2">
      <c r="A2831" s="45"/>
    </row>
    <row r="2832" spans="1:1" x14ac:dyDescent="0.2">
      <c r="A2832" s="45"/>
    </row>
    <row r="2833" spans="1:1" x14ac:dyDescent="0.2">
      <c r="A2833" s="45"/>
    </row>
    <row r="2834" spans="1:1" x14ac:dyDescent="0.2">
      <c r="A2834" s="45"/>
    </row>
    <row r="2835" spans="1:1" x14ac:dyDescent="0.2">
      <c r="A2835" s="45"/>
    </row>
    <row r="2836" spans="1:1" x14ac:dyDescent="0.2">
      <c r="A2836" s="45"/>
    </row>
    <row r="2837" spans="1:1" x14ac:dyDescent="0.2">
      <c r="A2837" s="45"/>
    </row>
    <row r="2838" spans="1:1" x14ac:dyDescent="0.2">
      <c r="A2838" s="45"/>
    </row>
    <row r="2839" spans="1:1" x14ac:dyDescent="0.2">
      <c r="A2839" s="45"/>
    </row>
    <row r="2840" spans="1:1" x14ac:dyDescent="0.2">
      <c r="A2840" s="45"/>
    </row>
    <row r="2841" spans="1:1" x14ac:dyDescent="0.2">
      <c r="A2841" s="45"/>
    </row>
    <row r="2842" spans="1:1" x14ac:dyDescent="0.2">
      <c r="A2842" s="45"/>
    </row>
    <row r="2843" spans="1:1" x14ac:dyDescent="0.2">
      <c r="A2843" s="45"/>
    </row>
    <row r="2844" spans="1:1" x14ac:dyDescent="0.2">
      <c r="A2844" s="45"/>
    </row>
    <row r="2845" spans="1:1" x14ac:dyDescent="0.2">
      <c r="A2845" s="45"/>
    </row>
    <row r="2846" spans="1:1" x14ac:dyDescent="0.2">
      <c r="A2846" s="45"/>
    </row>
    <row r="2847" spans="1:1" x14ac:dyDescent="0.2">
      <c r="A2847" s="45"/>
    </row>
    <row r="2848" spans="1:1" x14ac:dyDescent="0.2">
      <c r="A2848" s="45"/>
    </row>
    <row r="2849" spans="1:1" x14ac:dyDescent="0.2">
      <c r="A2849" s="45"/>
    </row>
    <row r="2850" spans="1:1" x14ac:dyDescent="0.2">
      <c r="A2850" s="45"/>
    </row>
    <row r="2851" spans="1:1" x14ac:dyDescent="0.2">
      <c r="A2851" s="45"/>
    </row>
    <row r="2852" spans="1:1" x14ac:dyDescent="0.2">
      <c r="A2852" s="45"/>
    </row>
    <row r="2853" spans="1:1" x14ac:dyDescent="0.2">
      <c r="A2853" s="45"/>
    </row>
    <row r="2854" spans="1:1" x14ac:dyDescent="0.2">
      <c r="A2854" s="45"/>
    </row>
    <row r="2855" spans="1:1" x14ac:dyDescent="0.2">
      <c r="A2855" s="45"/>
    </row>
    <row r="2856" spans="1:1" x14ac:dyDescent="0.2">
      <c r="A2856" s="45"/>
    </row>
    <row r="2857" spans="1:1" x14ac:dyDescent="0.2">
      <c r="A2857" s="45"/>
    </row>
    <row r="2858" spans="1:1" x14ac:dyDescent="0.2">
      <c r="A2858" s="45"/>
    </row>
    <row r="2859" spans="1:1" x14ac:dyDescent="0.2">
      <c r="A2859" s="45"/>
    </row>
    <row r="2860" spans="1:1" x14ac:dyDescent="0.2">
      <c r="A2860" s="45"/>
    </row>
    <row r="2861" spans="1:1" x14ac:dyDescent="0.2">
      <c r="A2861" s="45"/>
    </row>
    <row r="2862" spans="1:1" x14ac:dyDescent="0.2">
      <c r="A2862" s="45"/>
    </row>
    <row r="2863" spans="1:1" x14ac:dyDescent="0.2">
      <c r="A2863" s="45"/>
    </row>
    <row r="2864" spans="1:1" x14ac:dyDescent="0.2">
      <c r="A2864" s="45"/>
    </row>
    <row r="2865" spans="1:1" x14ac:dyDescent="0.2">
      <c r="A2865" s="45"/>
    </row>
    <row r="2866" spans="1:1" x14ac:dyDescent="0.2">
      <c r="A2866" s="45"/>
    </row>
    <row r="2867" spans="1:1" x14ac:dyDescent="0.2">
      <c r="A2867" s="45"/>
    </row>
    <row r="2868" spans="1:1" x14ac:dyDescent="0.2">
      <c r="A2868" s="45"/>
    </row>
    <row r="2869" spans="1:1" x14ac:dyDescent="0.2">
      <c r="A2869" s="45"/>
    </row>
    <row r="2870" spans="1:1" x14ac:dyDescent="0.2">
      <c r="A2870" s="45"/>
    </row>
    <row r="2871" spans="1:1" x14ac:dyDescent="0.2">
      <c r="A2871" s="45"/>
    </row>
    <row r="2872" spans="1:1" x14ac:dyDescent="0.2">
      <c r="A2872" s="45"/>
    </row>
    <row r="2873" spans="1:1" x14ac:dyDescent="0.2">
      <c r="A2873" s="45"/>
    </row>
    <row r="2874" spans="1:1" x14ac:dyDescent="0.2">
      <c r="A2874" s="45"/>
    </row>
    <row r="2875" spans="1:1" x14ac:dyDescent="0.2">
      <c r="A2875" s="45"/>
    </row>
    <row r="2876" spans="1:1" x14ac:dyDescent="0.2">
      <c r="A2876" s="45"/>
    </row>
    <row r="2877" spans="1:1" x14ac:dyDescent="0.2">
      <c r="A2877" s="45"/>
    </row>
    <row r="2878" spans="1:1" x14ac:dyDescent="0.2">
      <c r="A2878" s="45"/>
    </row>
    <row r="2879" spans="1:1" x14ac:dyDescent="0.2">
      <c r="A2879" s="45"/>
    </row>
    <row r="2880" spans="1:1" x14ac:dyDescent="0.2">
      <c r="A2880" s="45"/>
    </row>
    <row r="2881" spans="1:1" x14ac:dyDescent="0.2">
      <c r="A2881" s="45"/>
    </row>
    <row r="2882" spans="1:1" x14ac:dyDescent="0.2">
      <c r="A2882" s="45"/>
    </row>
    <row r="2883" spans="1:1" x14ac:dyDescent="0.2">
      <c r="A2883" s="45"/>
    </row>
    <row r="2884" spans="1:1" x14ac:dyDescent="0.2">
      <c r="A2884" s="45"/>
    </row>
    <row r="2885" spans="1:1" x14ac:dyDescent="0.2">
      <c r="A2885" s="45"/>
    </row>
    <row r="2886" spans="1:1" x14ac:dyDescent="0.2">
      <c r="A2886" s="45"/>
    </row>
    <row r="2887" spans="1:1" x14ac:dyDescent="0.2">
      <c r="A2887" s="45"/>
    </row>
    <row r="2888" spans="1:1" x14ac:dyDescent="0.2">
      <c r="A2888" s="45"/>
    </row>
    <row r="2889" spans="1:1" x14ac:dyDescent="0.2">
      <c r="A2889" s="45"/>
    </row>
    <row r="2890" spans="1:1" x14ac:dyDescent="0.2">
      <c r="A2890" s="45"/>
    </row>
    <row r="2891" spans="1:1" x14ac:dyDescent="0.2">
      <c r="A2891" s="45"/>
    </row>
    <row r="2892" spans="1:1" x14ac:dyDescent="0.2">
      <c r="A2892" s="45"/>
    </row>
    <row r="2893" spans="1:1" x14ac:dyDescent="0.2">
      <c r="A2893" s="45"/>
    </row>
    <row r="2894" spans="1:1" x14ac:dyDescent="0.2">
      <c r="A2894" s="45"/>
    </row>
    <row r="2895" spans="1:1" x14ac:dyDescent="0.2">
      <c r="A2895" s="45"/>
    </row>
    <row r="2896" spans="1:1" x14ac:dyDescent="0.2">
      <c r="A2896" s="45"/>
    </row>
    <row r="2897" spans="1:1" x14ac:dyDescent="0.2">
      <c r="A2897" s="45"/>
    </row>
    <row r="2898" spans="1:1" x14ac:dyDescent="0.2">
      <c r="A2898" s="45"/>
    </row>
    <row r="2899" spans="1:1" x14ac:dyDescent="0.2">
      <c r="A2899" s="45"/>
    </row>
    <row r="2900" spans="1:1" x14ac:dyDescent="0.2">
      <c r="A2900" s="45"/>
    </row>
    <row r="2901" spans="1:1" x14ac:dyDescent="0.2">
      <c r="A2901" s="45"/>
    </row>
    <row r="2902" spans="1:1" x14ac:dyDescent="0.2">
      <c r="A2902" s="45"/>
    </row>
    <row r="2903" spans="1:1" x14ac:dyDescent="0.2">
      <c r="A2903" s="45"/>
    </row>
    <row r="2904" spans="1:1" x14ac:dyDescent="0.2">
      <c r="A2904" s="45"/>
    </row>
    <row r="2905" spans="1:1" x14ac:dyDescent="0.2">
      <c r="A2905" s="45"/>
    </row>
    <row r="2906" spans="1:1" x14ac:dyDescent="0.2">
      <c r="A2906" s="45"/>
    </row>
    <row r="2907" spans="1:1" x14ac:dyDescent="0.2">
      <c r="A2907" s="45"/>
    </row>
    <row r="2908" spans="1:1" x14ac:dyDescent="0.2">
      <c r="A2908" s="45"/>
    </row>
    <row r="2909" spans="1:1" x14ac:dyDescent="0.2">
      <c r="A2909" s="45"/>
    </row>
    <row r="2910" spans="1:1" x14ac:dyDescent="0.2">
      <c r="A2910" s="45"/>
    </row>
    <row r="2911" spans="1:1" x14ac:dyDescent="0.2">
      <c r="A2911" s="45"/>
    </row>
    <row r="2912" spans="1:1" x14ac:dyDescent="0.2">
      <c r="A2912" s="45"/>
    </row>
    <row r="2913" spans="1:1" x14ac:dyDescent="0.2">
      <c r="A2913" s="45"/>
    </row>
    <row r="2914" spans="1:1" x14ac:dyDescent="0.2">
      <c r="A2914" s="45"/>
    </row>
    <row r="2915" spans="1:1" x14ac:dyDescent="0.2">
      <c r="A2915" s="45"/>
    </row>
    <row r="2916" spans="1:1" x14ac:dyDescent="0.2">
      <c r="A2916" s="45"/>
    </row>
    <row r="2917" spans="1:1" x14ac:dyDescent="0.2">
      <c r="A2917" s="45"/>
    </row>
    <row r="2918" spans="1:1" x14ac:dyDescent="0.2">
      <c r="A2918" s="45"/>
    </row>
    <row r="2919" spans="1:1" x14ac:dyDescent="0.2">
      <c r="A2919" s="45"/>
    </row>
    <row r="2920" spans="1:1" x14ac:dyDescent="0.2">
      <c r="A2920" s="45"/>
    </row>
    <row r="2921" spans="1:1" x14ac:dyDescent="0.2">
      <c r="A2921" s="45"/>
    </row>
    <row r="2922" spans="1:1" x14ac:dyDescent="0.2">
      <c r="A2922" s="45"/>
    </row>
    <row r="2923" spans="1:1" x14ac:dyDescent="0.2">
      <c r="A2923" s="45"/>
    </row>
    <row r="2924" spans="1:1" x14ac:dyDescent="0.2">
      <c r="A2924" s="45"/>
    </row>
    <row r="2925" spans="1:1" x14ac:dyDescent="0.2">
      <c r="A2925" s="45"/>
    </row>
    <row r="2926" spans="1:1" x14ac:dyDescent="0.2">
      <c r="A2926" s="45"/>
    </row>
    <row r="2927" spans="1:1" x14ac:dyDescent="0.2">
      <c r="A2927" s="45"/>
    </row>
    <row r="2928" spans="1:1" x14ac:dyDescent="0.2">
      <c r="A2928" s="45"/>
    </row>
    <row r="2929" spans="1:1" x14ac:dyDescent="0.2">
      <c r="A2929" s="45"/>
    </row>
    <row r="2930" spans="1:1" x14ac:dyDescent="0.2">
      <c r="A2930" s="45"/>
    </row>
    <row r="2931" spans="1:1" x14ac:dyDescent="0.2">
      <c r="A2931" s="45"/>
    </row>
    <row r="2932" spans="1:1" x14ac:dyDescent="0.2">
      <c r="A2932" s="45"/>
    </row>
    <row r="2933" spans="1:1" x14ac:dyDescent="0.2">
      <c r="A2933" s="45"/>
    </row>
    <row r="2934" spans="1:1" x14ac:dyDescent="0.2">
      <c r="A2934" s="45"/>
    </row>
    <row r="2935" spans="1:1" x14ac:dyDescent="0.2">
      <c r="A2935" s="45"/>
    </row>
    <row r="2936" spans="1:1" x14ac:dyDescent="0.2">
      <c r="A2936" s="45"/>
    </row>
    <row r="2937" spans="1:1" x14ac:dyDescent="0.2">
      <c r="A2937" s="45"/>
    </row>
    <row r="2938" spans="1:1" x14ac:dyDescent="0.2">
      <c r="A2938" s="45"/>
    </row>
    <row r="2939" spans="1:1" x14ac:dyDescent="0.2">
      <c r="A2939" s="45"/>
    </row>
    <row r="2940" spans="1:1" x14ac:dyDescent="0.2">
      <c r="A2940" s="45"/>
    </row>
    <row r="2941" spans="1:1" x14ac:dyDescent="0.2">
      <c r="A2941" s="45"/>
    </row>
    <row r="2942" spans="1:1" x14ac:dyDescent="0.2">
      <c r="A2942" s="45"/>
    </row>
    <row r="2943" spans="1:1" x14ac:dyDescent="0.2">
      <c r="A2943" s="45"/>
    </row>
    <row r="2944" spans="1:1" x14ac:dyDescent="0.2">
      <c r="A2944" s="45"/>
    </row>
    <row r="2945" spans="1:1" x14ac:dyDescent="0.2">
      <c r="A2945" s="45"/>
    </row>
    <row r="2946" spans="1:1" x14ac:dyDescent="0.2">
      <c r="A2946" s="45"/>
    </row>
    <row r="2947" spans="1:1" x14ac:dyDescent="0.2">
      <c r="A2947" s="45"/>
    </row>
    <row r="2948" spans="1:1" x14ac:dyDescent="0.2">
      <c r="A2948" s="45"/>
    </row>
    <row r="2949" spans="1:1" x14ac:dyDescent="0.2">
      <c r="A2949" s="45"/>
    </row>
    <row r="2950" spans="1:1" x14ac:dyDescent="0.2">
      <c r="A2950" s="45"/>
    </row>
    <row r="2951" spans="1:1" x14ac:dyDescent="0.2">
      <c r="A2951" s="45"/>
    </row>
    <row r="2952" spans="1:1" x14ac:dyDescent="0.2">
      <c r="A2952" s="45"/>
    </row>
    <row r="2953" spans="1:1" x14ac:dyDescent="0.2">
      <c r="A2953" s="45"/>
    </row>
    <row r="2954" spans="1:1" x14ac:dyDescent="0.2">
      <c r="A2954" s="45"/>
    </row>
    <row r="2955" spans="1:1" x14ac:dyDescent="0.2">
      <c r="A2955" s="45"/>
    </row>
    <row r="2956" spans="1:1" x14ac:dyDescent="0.2">
      <c r="A2956" s="45"/>
    </row>
    <row r="2957" spans="1:1" x14ac:dyDescent="0.2">
      <c r="A2957" s="45"/>
    </row>
    <row r="2958" spans="1:1" x14ac:dyDescent="0.2">
      <c r="A2958" s="45"/>
    </row>
    <row r="2959" spans="1:1" x14ac:dyDescent="0.2">
      <c r="A2959" s="45"/>
    </row>
    <row r="2960" spans="1:1" x14ac:dyDescent="0.2">
      <c r="A2960" s="45"/>
    </row>
    <row r="2961" spans="1:1" x14ac:dyDescent="0.2">
      <c r="A2961" s="45"/>
    </row>
    <row r="2962" spans="1:1" x14ac:dyDescent="0.2">
      <c r="A2962" s="45"/>
    </row>
    <row r="2963" spans="1:1" x14ac:dyDescent="0.2">
      <c r="A2963" s="45"/>
    </row>
    <row r="2964" spans="1:1" x14ac:dyDescent="0.2">
      <c r="A2964" s="45"/>
    </row>
    <row r="2965" spans="1:1" x14ac:dyDescent="0.2">
      <c r="A2965" s="45"/>
    </row>
    <row r="2966" spans="1:1" x14ac:dyDescent="0.2">
      <c r="A2966" s="45"/>
    </row>
    <row r="2967" spans="1:1" x14ac:dyDescent="0.2">
      <c r="A2967" s="45"/>
    </row>
    <row r="2968" spans="1:1" x14ac:dyDescent="0.2">
      <c r="A2968" s="45"/>
    </row>
    <row r="2969" spans="1:1" x14ac:dyDescent="0.2">
      <c r="A2969" s="45"/>
    </row>
    <row r="2970" spans="1:1" x14ac:dyDescent="0.2">
      <c r="A2970" s="45"/>
    </row>
    <row r="2971" spans="1:1" x14ac:dyDescent="0.2">
      <c r="A2971" s="45"/>
    </row>
    <row r="2972" spans="1:1" x14ac:dyDescent="0.2">
      <c r="A2972" s="45"/>
    </row>
    <row r="2973" spans="1:1" x14ac:dyDescent="0.2">
      <c r="A2973" s="45"/>
    </row>
    <row r="2974" spans="1:1" x14ac:dyDescent="0.2">
      <c r="A2974" s="45"/>
    </row>
    <row r="2975" spans="1:1" x14ac:dyDescent="0.2">
      <c r="A2975" s="45"/>
    </row>
    <row r="2976" spans="1:1" x14ac:dyDescent="0.2">
      <c r="A2976" s="45"/>
    </row>
    <row r="2977" spans="1:1" x14ac:dyDescent="0.2">
      <c r="A2977" s="45"/>
    </row>
    <row r="2978" spans="1:1" x14ac:dyDescent="0.2">
      <c r="A2978" s="45"/>
    </row>
    <row r="2979" spans="1:1" x14ac:dyDescent="0.2">
      <c r="A2979" s="45"/>
    </row>
    <row r="2980" spans="1:1" x14ac:dyDescent="0.2">
      <c r="A2980" s="45"/>
    </row>
    <row r="2981" spans="1:1" x14ac:dyDescent="0.2">
      <c r="A2981" s="45"/>
    </row>
    <row r="2982" spans="1:1" x14ac:dyDescent="0.2">
      <c r="A2982" s="45"/>
    </row>
    <row r="2983" spans="1:1" x14ac:dyDescent="0.2">
      <c r="A2983" s="45"/>
    </row>
    <row r="2984" spans="1:1" x14ac:dyDescent="0.2">
      <c r="A2984" s="45"/>
    </row>
    <row r="2985" spans="1:1" x14ac:dyDescent="0.2">
      <c r="A2985" s="45"/>
    </row>
    <row r="2986" spans="1:1" x14ac:dyDescent="0.2">
      <c r="A2986" s="45"/>
    </row>
    <row r="2987" spans="1:1" x14ac:dyDescent="0.2">
      <c r="A2987" s="45"/>
    </row>
    <row r="2988" spans="1:1" x14ac:dyDescent="0.2">
      <c r="A2988" s="45"/>
    </row>
    <row r="2989" spans="1:1" x14ac:dyDescent="0.2">
      <c r="A2989" s="45"/>
    </row>
    <row r="2990" spans="1:1" x14ac:dyDescent="0.2">
      <c r="A2990" s="45"/>
    </row>
    <row r="2991" spans="1:1" x14ac:dyDescent="0.2">
      <c r="A2991" s="45"/>
    </row>
    <row r="2992" spans="1:1" x14ac:dyDescent="0.2">
      <c r="A2992" s="45"/>
    </row>
    <row r="2993" spans="1:1" x14ac:dyDescent="0.2">
      <c r="A2993" s="45"/>
    </row>
    <row r="2994" spans="1:1" x14ac:dyDescent="0.2">
      <c r="A2994" s="45"/>
    </row>
    <row r="2995" spans="1:1" x14ac:dyDescent="0.2">
      <c r="A2995" s="45"/>
    </row>
    <row r="2996" spans="1:1" x14ac:dyDescent="0.2">
      <c r="A2996" s="45"/>
    </row>
    <row r="2997" spans="1:1" x14ac:dyDescent="0.2">
      <c r="A2997" s="45"/>
    </row>
    <row r="2998" spans="1:1" x14ac:dyDescent="0.2">
      <c r="A2998" s="45"/>
    </row>
    <row r="2999" spans="1:1" x14ac:dyDescent="0.2">
      <c r="A2999" s="45"/>
    </row>
    <row r="3000" spans="1:1" x14ac:dyDescent="0.2">
      <c r="A3000" s="45"/>
    </row>
    <row r="3001" spans="1:1" x14ac:dyDescent="0.2">
      <c r="A3001" s="45"/>
    </row>
    <row r="3002" spans="1:1" x14ac:dyDescent="0.2">
      <c r="A3002" s="45"/>
    </row>
    <row r="3003" spans="1:1" x14ac:dyDescent="0.2">
      <c r="A3003" s="45"/>
    </row>
    <row r="3004" spans="1:1" x14ac:dyDescent="0.2">
      <c r="A3004" s="45"/>
    </row>
    <row r="3005" spans="1:1" x14ac:dyDescent="0.2">
      <c r="A3005" s="45"/>
    </row>
    <row r="3006" spans="1:1" x14ac:dyDescent="0.2">
      <c r="A3006" s="45"/>
    </row>
    <row r="3007" spans="1:1" x14ac:dyDescent="0.2">
      <c r="A3007" s="45"/>
    </row>
    <row r="3008" spans="1:1" x14ac:dyDescent="0.2">
      <c r="A3008" s="45"/>
    </row>
    <row r="3009" spans="1:1" x14ac:dyDescent="0.2">
      <c r="A3009" s="45"/>
    </row>
    <row r="3010" spans="1:1" x14ac:dyDescent="0.2">
      <c r="A3010" s="45"/>
    </row>
    <row r="3011" spans="1:1" x14ac:dyDescent="0.2">
      <c r="A3011" s="45"/>
    </row>
    <row r="3012" spans="1:1" x14ac:dyDescent="0.2">
      <c r="A3012" s="45"/>
    </row>
    <row r="3013" spans="1:1" x14ac:dyDescent="0.2">
      <c r="A3013" s="45"/>
    </row>
    <row r="3014" spans="1:1" x14ac:dyDescent="0.2">
      <c r="A3014" s="45"/>
    </row>
    <row r="3015" spans="1:1" x14ac:dyDescent="0.2">
      <c r="A3015" s="45"/>
    </row>
    <row r="3016" spans="1:1" x14ac:dyDescent="0.2">
      <c r="A3016" s="45"/>
    </row>
    <row r="3017" spans="1:1" x14ac:dyDescent="0.2">
      <c r="A3017" s="45"/>
    </row>
    <row r="3018" spans="1:1" x14ac:dyDescent="0.2">
      <c r="A3018" s="45"/>
    </row>
    <row r="3019" spans="1:1" x14ac:dyDescent="0.2">
      <c r="A3019" s="45"/>
    </row>
    <row r="3020" spans="1:1" x14ac:dyDescent="0.2">
      <c r="A3020" s="45"/>
    </row>
    <row r="3021" spans="1:1" x14ac:dyDescent="0.2">
      <c r="A3021" s="45"/>
    </row>
    <row r="3022" spans="1:1" x14ac:dyDescent="0.2">
      <c r="A3022" s="45"/>
    </row>
    <row r="3023" spans="1:1" x14ac:dyDescent="0.2">
      <c r="A3023" s="45"/>
    </row>
    <row r="3024" spans="1:1" x14ac:dyDescent="0.2">
      <c r="A3024" s="45"/>
    </row>
    <row r="3025" spans="1:1" x14ac:dyDescent="0.2">
      <c r="A3025" s="45"/>
    </row>
    <row r="3026" spans="1:1" x14ac:dyDescent="0.2">
      <c r="A3026" s="45"/>
    </row>
    <row r="3027" spans="1:1" x14ac:dyDescent="0.2">
      <c r="A3027" s="45"/>
    </row>
    <row r="3028" spans="1:1" x14ac:dyDescent="0.2">
      <c r="A3028" s="45"/>
    </row>
    <row r="3029" spans="1:1" x14ac:dyDescent="0.2">
      <c r="A3029" s="45"/>
    </row>
    <row r="3030" spans="1:1" x14ac:dyDescent="0.2">
      <c r="A3030" s="45"/>
    </row>
    <row r="3031" spans="1:1" x14ac:dyDescent="0.2">
      <c r="A3031" s="45"/>
    </row>
    <row r="3032" spans="1:1" x14ac:dyDescent="0.2">
      <c r="A3032" s="45"/>
    </row>
    <row r="3033" spans="1:1" x14ac:dyDescent="0.2">
      <c r="A3033" s="45"/>
    </row>
    <row r="3034" spans="1:1" x14ac:dyDescent="0.2">
      <c r="A3034" s="45"/>
    </row>
    <row r="3035" spans="1:1" x14ac:dyDescent="0.2">
      <c r="A3035" s="45"/>
    </row>
    <row r="3036" spans="1:1" x14ac:dyDescent="0.2">
      <c r="A3036" s="45"/>
    </row>
    <row r="3037" spans="1:1" x14ac:dyDescent="0.2">
      <c r="A3037" s="45"/>
    </row>
    <row r="3038" spans="1:1" x14ac:dyDescent="0.2">
      <c r="A3038" s="45"/>
    </row>
    <row r="3039" spans="1:1" x14ac:dyDescent="0.2">
      <c r="A3039" s="45"/>
    </row>
    <row r="3040" spans="1:1" x14ac:dyDescent="0.2">
      <c r="A3040" s="45"/>
    </row>
    <row r="3041" spans="1:1" x14ac:dyDescent="0.2">
      <c r="A3041" s="45"/>
    </row>
    <row r="3042" spans="1:1" x14ac:dyDescent="0.2">
      <c r="A3042" s="45"/>
    </row>
    <row r="3043" spans="1:1" x14ac:dyDescent="0.2">
      <c r="A3043" s="45"/>
    </row>
    <row r="3044" spans="1:1" x14ac:dyDescent="0.2">
      <c r="A3044" s="45"/>
    </row>
    <row r="3045" spans="1:1" x14ac:dyDescent="0.2">
      <c r="A3045" s="45"/>
    </row>
    <row r="3046" spans="1:1" x14ac:dyDescent="0.2">
      <c r="A3046" s="45"/>
    </row>
    <row r="3047" spans="1:1" x14ac:dyDescent="0.2">
      <c r="A3047" s="45"/>
    </row>
    <row r="3048" spans="1:1" x14ac:dyDescent="0.2">
      <c r="A3048" s="45"/>
    </row>
    <row r="3049" spans="1:1" x14ac:dyDescent="0.2">
      <c r="A3049" s="45"/>
    </row>
    <row r="3050" spans="1:1" x14ac:dyDescent="0.2">
      <c r="A3050" s="45"/>
    </row>
    <row r="3051" spans="1:1" x14ac:dyDescent="0.2">
      <c r="A3051" s="45"/>
    </row>
    <row r="3052" spans="1:1" x14ac:dyDescent="0.2">
      <c r="A3052" s="45"/>
    </row>
    <row r="3053" spans="1:1" x14ac:dyDescent="0.2">
      <c r="A3053" s="45"/>
    </row>
    <row r="3054" spans="1:1" x14ac:dyDescent="0.2">
      <c r="A3054" s="45"/>
    </row>
    <row r="3055" spans="1:1" x14ac:dyDescent="0.2">
      <c r="A3055" s="45"/>
    </row>
    <row r="3056" spans="1:1" x14ac:dyDescent="0.2">
      <c r="A3056" s="45"/>
    </row>
    <row r="3057" spans="1:1" x14ac:dyDescent="0.2">
      <c r="A3057" s="45"/>
    </row>
    <row r="3058" spans="1:1" x14ac:dyDescent="0.2">
      <c r="A3058" s="45"/>
    </row>
    <row r="3059" spans="1:1" x14ac:dyDescent="0.2">
      <c r="A3059" s="45"/>
    </row>
    <row r="3060" spans="1:1" x14ac:dyDescent="0.2">
      <c r="A3060" s="45"/>
    </row>
    <row r="3061" spans="1:1" x14ac:dyDescent="0.2">
      <c r="A3061" s="45"/>
    </row>
    <row r="3062" spans="1:1" x14ac:dyDescent="0.2">
      <c r="A3062" s="45"/>
    </row>
    <row r="3063" spans="1:1" x14ac:dyDescent="0.2">
      <c r="A3063" s="45"/>
    </row>
    <row r="3064" spans="1:1" x14ac:dyDescent="0.2">
      <c r="A3064" s="45"/>
    </row>
    <row r="3065" spans="1:1" x14ac:dyDescent="0.2">
      <c r="A3065" s="45"/>
    </row>
    <row r="3066" spans="1:1" x14ac:dyDescent="0.2">
      <c r="A3066" s="45"/>
    </row>
    <row r="3067" spans="1:1" x14ac:dyDescent="0.2">
      <c r="A3067" s="45"/>
    </row>
    <row r="3068" spans="1:1" x14ac:dyDescent="0.2">
      <c r="A3068" s="45"/>
    </row>
    <row r="3069" spans="1:1" x14ac:dyDescent="0.2">
      <c r="A3069" s="45"/>
    </row>
    <row r="3070" spans="1:1" x14ac:dyDescent="0.2">
      <c r="A3070" s="45"/>
    </row>
    <row r="3071" spans="1:1" x14ac:dyDescent="0.2">
      <c r="A3071" s="45"/>
    </row>
    <row r="3072" spans="1:1" x14ac:dyDescent="0.2">
      <c r="A3072" s="45"/>
    </row>
    <row r="3073" spans="1:1" x14ac:dyDescent="0.2">
      <c r="A3073" s="45"/>
    </row>
    <row r="3074" spans="1:1" x14ac:dyDescent="0.2">
      <c r="A3074" s="45"/>
    </row>
    <row r="3075" spans="1:1" x14ac:dyDescent="0.2">
      <c r="A3075" s="45"/>
    </row>
    <row r="3076" spans="1:1" x14ac:dyDescent="0.2">
      <c r="A3076" s="45"/>
    </row>
    <row r="3077" spans="1:1" x14ac:dyDescent="0.2">
      <c r="A3077" s="45"/>
    </row>
    <row r="3078" spans="1:1" x14ac:dyDescent="0.2">
      <c r="A3078" s="45"/>
    </row>
    <row r="3079" spans="1:1" x14ac:dyDescent="0.2">
      <c r="A3079" s="45"/>
    </row>
    <row r="3080" spans="1:1" x14ac:dyDescent="0.2">
      <c r="A3080" s="45"/>
    </row>
    <row r="3081" spans="1:1" x14ac:dyDescent="0.2">
      <c r="A3081" s="45"/>
    </row>
    <row r="3082" spans="1:1" x14ac:dyDescent="0.2">
      <c r="A3082" s="45"/>
    </row>
    <row r="3083" spans="1:1" x14ac:dyDescent="0.2">
      <c r="A3083" s="45"/>
    </row>
    <row r="3084" spans="1:1" x14ac:dyDescent="0.2">
      <c r="A3084" s="45"/>
    </row>
    <row r="3085" spans="1:1" x14ac:dyDescent="0.2">
      <c r="A3085" s="45"/>
    </row>
    <row r="3086" spans="1:1" x14ac:dyDescent="0.2">
      <c r="A3086" s="45"/>
    </row>
    <row r="3087" spans="1:1" x14ac:dyDescent="0.2">
      <c r="A3087" s="45"/>
    </row>
    <row r="3088" spans="1:1" x14ac:dyDescent="0.2">
      <c r="A3088" s="45"/>
    </row>
    <row r="3089" spans="1:1" x14ac:dyDescent="0.2">
      <c r="A3089" s="45"/>
    </row>
    <row r="3090" spans="1:1" x14ac:dyDescent="0.2">
      <c r="A3090" s="45"/>
    </row>
    <row r="3091" spans="1:1" x14ac:dyDescent="0.2">
      <c r="A3091" s="45"/>
    </row>
    <row r="3092" spans="1:1" x14ac:dyDescent="0.2">
      <c r="A3092" s="45"/>
    </row>
    <row r="3093" spans="1:1" x14ac:dyDescent="0.2">
      <c r="A3093" s="45"/>
    </row>
    <row r="3094" spans="1:1" x14ac:dyDescent="0.2">
      <c r="A3094" s="45"/>
    </row>
    <row r="3095" spans="1:1" x14ac:dyDescent="0.2">
      <c r="A3095" s="45"/>
    </row>
    <row r="3096" spans="1:1" x14ac:dyDescent="0.2">
      <c r="A3096" s="45"/>
    </row>
    <row r="3097" spans="1:1" x14ac:dyDescent="0.2">
      <c r="A3097" s="45"/>
    </row>
    <row r="3098" spans="1:1" x14ac:dyDescent="0.2">
      <c r="A3098" s="45"/>
    </row>
    <row r="3099" spans="1:1" x14ac:dyDescent="0.2">
      <c r="A3099" s="45"/>
    </row>
    <row r="3100" spans="1:1" x14ac:dyDescent="0.2">
      <c r="A3100" s="45"/>
    </row>
    <row r="3101" spans="1:1" x14ac:dyDescent="0.2">
      <c r="A3101" s="45"/>
    </row>
    <row r="3102" spans="1:1" x14ac:dyDescent="0.2">
      <c r="A3102" s="45"/>
    </row>
    <row r="3103" spans="1:1" x14ac:dyDescent="0.2">
      <c r="A3103" s="45"/>
    </row>
    <row r="3104" spans="1:1" x14ac:dyDescent="0.2">
      <c r="A3104" s="45"/>
    </row>
    <row r="3105" spans="1:1" x14ac:dyDescent="0.2">
      <c r="A3105" s="45"/>
    </row>
    <row r="3106" spans="1:1" x14ac:dyDescent="0.2">
      <c r="A3106" s="45"/>
    </row>
    <row r="3107" spans="1:1" x14ac:dyDescent="0.2">
      <c r="A3107" s="45"/>
    </row>
    <row r="3108" spans="1:1" x14ac:dyDescent="0.2">
      <c r="A3108" s="45"/>
    </row>
    <row r="3109" spans="1:1" x14ac:dyDescent="0.2">
      <c r="A3109" s="45"/>
    </row>
    <row r="3110" spans="1:1" x14ac:dyDescent="0.2">
      <c r="A3110" s="45"/>
    </row>
    <row r="3111" spans="1:1" x14ac:dyDescent="0.2">
      <c r="A3111" s="45"/>
    </row>
    <row r="3112" spans="1:1" x14ac:dyDescent="0.2">
      <c r="A3112" s="45"/>
    </row>
    <row r="3113" spans="1:1" x14ac:dyDescent="0.2">
      <c r="A3113" s="45"/>
    </row>
    <row r="3114" spans="1:1" x14ac:dyDescent="0.2">
      <c r="A3114" s="45"/>
    </row>
    <row r="3115" spans="1:1" x14ac:dyDescent="0.2">
      <c r="A3115" s="45"/>
    </row>
    <row r="3116" spans="1:1" x14ac:dyDescent="0.2">
      <c r="A3116" s="45"/>
    </row>
    <row r="3117" spans="1:1" x14ac:dyDescent="0.2">
      <c r="A3117" s="45"/>
    </row>
    <row r="3118" spans="1:1" x14ac:dyDescent="0.2">
      <c r="A3118" s="45"/>
    </row>
    <row r="3119" spans="1:1" x14ac:dyDescent="0.2">
      <c r="A3119" s="45"/>
    </row>
    <row r="3120" spans="1:1" x14ac:dyDescent="0.2">
      <c r="A3120" s="45"/>
    </row>
    <row r="3121" spans="1:1" x14ac:dyDescent="0.2">
      <c r="A3121" s="45"/>
    </row>
    <row r="3122" spans="1:1" x14ac:dyDescent="0.2">
      <c r="A3122" s="45"/>
    </row>
    <row r="3123" spans="1:1" x14ac:dyDescent="0.2">
      <c r="A3123" s="45"/>
    </row>
    <row r="3124" spans="1:1" x14ac:dyDescent="0.2">
      <c r="A3124" s="45"/>
    </row>
    <row r="3125" spans="1:1" x14ac:dyDescent="0.2">
      <c r="A3125" s="45"/>
    </row>
    <row r="3126" spans="1:1" x14ac:dyDescent="0.2">
      <c r="A3126" s="48"/>
    </row>
    <row r="3127" spans="1:1" x14ac:dyDescent="0.2">
      <c r="A3127" s="45"/>
    </row>
    <row r="3128" spans="1:1" x14ac:dyDescent="0.2">
      <c r="A3128" s="45"/>
    </row>
    <row r="3129" spans="1:1" x14ac:dyDescent="0.2">
      <c r="A3129" s="45"/>
    </row>
    <row r="3130" spans="1:1" x14ac:dyDescent="0.2">
      <c r="A3130" s="45"/>
    </row>
    <row r="3131" spans="1:1" x14ac:dyDescent="0.2">
      <c r="A3131" s="45"/>
    </row>
    <row r="3132" spans="1:1" x14ac:dyDescent="0.2">
      <c r="A3132" s="45"/>
    </row>
    <row r="3133" spans="1:1" x14ac:dyDescent="0.2">
      <c r="A3133" s="45"/>
    </row>
    <row r="3134" spans="1:1" x14ac:dyDescent="0.2">
      <c r="A3134" s="45"/>
    </row>
    <row r="3135" spans="1:1" x14ac:dyDescent="0.2">
      <c r="A3135" s="45"/>
    </row>
    <row r="3136" spans="1:1" x14ac:dyDescent="0.2">
      <c r="A3136" s="48"/>
    </row>
    <row r="3137" spans="1:1" x14ac:dyDescent="0.2">
      <c r="A3137" s="45"/>
    </row>
    <row r="3138" spans="1:1" x14ac:dyDescent="0.2">
      <c r="A3138" s="45"/>
    </row>
    <row r="3139" spans="1:1" x14ac:dyDescent="0.2">
      <c r="A3139" s="45"/>
    </row>
    <row r="3140" spans="1:1" x14ac:dyDescent="0.2">
      <c r="A3140" s="45"/>
    </row>
    <row r="3141" spans="1:1" x14ac:dyDescent="0.2">
      <c r="A3141" s="45"/>
    </row>
    <row r="3142" spans="1:1" x14ac:dyDescent="0.2">
      <c r="A3142" s="45"/>
    </row>
    <row r="3143" spans="1:1" x14ac:dyDescent="0.2">
      <c r="A3143" s="45"/>
    </row>
    <row r="3144" spans="1:1" x14ac:dyDescent="0.2">
      <c r="A3144" s="45"/>
    </row>
    <row r="3145" spans="1:1" x14ac:dyDescent="0.2">
      <c r="A3145" s="45"/>
    </row>
    <row r="3146" spans="1:1" x14ac:dyDescent="0.2">
      <c r="A3146" s="45"/>
    </row>
    <row r="3147" spans="1:1" x14ac:dyDescent="0.2">
      <c r="A3147" s="45"/>
    </row>
    <row r="3148" spans="1:1" x14ac:dyDescent="0.2">
      <c r="A3148" s="45"/>
    </row>
    <row r="3149" spans="1:1" x14ac:dyDescent="0.2">
      <c r="A3149" s="45"/>
    </row>
    <row r="3150" spans="1:1" x14ac:dyDescent="0.2">
      <c r="A3150" s="45"/>
    </row>
    <row r="3151" spans="1:1" x14ac:dyDescent="0.2">
      <c r="A3151" s="45"/>
    </row>
    <row r="3152" spans="1:1" x14ac:dyDescent="0.2">
      <c r="A3152" s="45"/>
    </row>
    <row r="3153" spans="1:1" x14ac:dyDescent="0.2">
      <c r="A3153" s="45"/>
    </row>
    <row r="3154" spans="1:1" x14ac:dyDescent="0.2">
      <c r="A3154" s="45"/>
    </row>
    <row r="3155" spans="1:1" x14ac:dyDescent="0.2">
      <c r="A3155" s="45"/>
    </row>
    <row r="3156" spans="1:1" x14ac:dyDescent="0.2">
      <c r="A3156" s="45"/>
    </row>
    <row r="3157" spans="1:1" x14ac:dyDescent="0.2">
      <c r="A3157" s="48"/>
    </row>
    <row r="3158" spans="1:1" x14ac:dyDescent="0.2">
      <c r="A3158" s="48"/>
    </row>
    <row r="3159" spans="1:1" x14ac:dyDescent="0.2">
      <c r="A3159" s="45"/>
    </row>
    <row r="3160" spans="1:1" x14ac:dyDescent="0.2">
      <c r="A3160" s="45"/>
    </row>
    <row r="3161" spans="1:1" x14ac:dyDescent="0.2">
      <c r="A3161" s="45"/>
    </row>
    <row r="3162" spans="1:1" x14ac:dyDescent="0.2">
      <c r="A3162" s="45"/>
    </row>
    <row r="3163" spans="1:1" x14ac:dyDescent="0.2">
      <c r="A3163" s="45"/>
    </row>
    <row r="3164" spans="1:1" x14ac:dyDescent="0.2">
      <c r="A3164" s="45"/>
    </row>
    <row r="3165" spans="1:1" x14ac:dyDescent="0.2">
      <c r="A3165" s="45"/>
    </row>
    <row r="3166" spans="1:1" x14ac:dyDescent="0.2">
      <c r="A3166" s="45"/>
    </row>
    <row r="3167" spans="1:1" x14ac:dyDescent="0.2">
      <c r="A3167" s="48"/>
    </row>
    <row r="3168" spans="1:1" x14ac:dyDescent="0.2">
      <c r="A3168" s="45"/>
    </row>
    <row r="3169" spans="1:1" x14ac:dyDescent="0.2">
      <c r="A3169" s="45"/>
    </row>
    <row r="3170" spans="1:1" x14ac:dyDescent="0.2">
      <c r="A3170" s="45"/>
    </row>
    <row r="3171" spans="1:1" x14ac:dyDescent="0.2">
      <c r="A3171" s="45"/>
    </row>
    <row r="3172" spans="1:1" x14ac:dyDescent="0.2">
      <c r="A3172" s="45"/>
    </row>
    <row r="3173" spans="1:1" x14ac:dyDescent="0.2">
      <c r="A3173" s="48"/>
    </row>
    <row r="3174" spans="1:1" x14ac:dyDescent="0.2">
      <c r="A3174" s="45"/>
    </row>
    <row r="3175" spans="1:1" x14ac:dyDescent="0.2">
      <c r="A3175" s="45"/>
    </row>
    <row r="3176" spans="1:1" x14ac:dyDescent="0.2">
      <c r="A3176" s="48"/>
    </row>
    <row r="3177" spans="1:1" x14ac:dyDescent="0.2">
      <c r="A3177" s="48"/>
    </row>
    <row r="3178" spans="1:1" x14ac:dyDescent="0.2">
      <c r="A3178" s="45"/>
    </row>
    <row r="3179" spans="1:1" x14ac:dyDescent="0.2">
      <c r="A3179" s="45"/>
    </row>
    <row r="3180" spans="1:1" x14ac:dyDescent="0.2">
      <c r="A3180" s="45"/>
    </row>
    <row r="3181" spans="1:1" x14ac:dyDescent="0.2">
      <c r="A3181" s="45"/>
    </row>
    <row r="3182" spans="1:1" x14ac:dyDescent="0.2">
      <c r="A3182" s="45"/>
    </row>
    <row r="3183" spans="1:1" x14ac:dyDescent="0.2">
      <c r="A3183" s="45"/>
    </row>
    <row r="3184" spans="1:1" x14ac:dyDescent="0.2">
      <c r="A3184" s="45"/>
    </row>
    <row r="3185" spans="1:1" x14ac:dyDescent="0.2">
      <c r="A3185" s="45"/>
    </row>
    <row r="3186" spans="1:1" x14ac:dyDescent="0.2">
      <c r="A3186" s="45"/>
    </row>
    <row r="3187" spans="1:1" x14ac:dyDescent="0.2">
      <c r="A3187" s="45"/>
    </row>
    <row r="3188" spans="1:1" x14ac:dyDescent="0.2">
      <c r="A3188" s="45"/>
    </row>
    <row r="3189" spans="1:1" x14ac:dyDescent="0.2">
      <c r="A3189" s="45"/>
    </row>
    <row r="3190" spans="1:1" x14ac:dyDescent="0.2">
      <c r="A3190" s="45"/>
    </row>
    <row r="3191" spans="1:1" x14ac:dyDescent="0.2">
      <c r="A3191" s="45"/>
    </row>
    <row r="3192" spans="1:1" x14ac:dyDescent="0.2">
      <c r="A3192" s="45"/>
    </row>
    <row r="3193" spans="1:1" x14ac:dyDescent="0.2">
      <c r="A3193" s="45"/>
    </row>
    <row r="3194" spans="1:1" x14ac:dyDescent="0.2">
      <c r="A3194" s="45"/>
    </row>
    <row r="3195" spans="1:1" x14ac:dyDescent="0.2">
      <c r="A3195" s="45"/>
    </row>
    <row r="3196" spans="1:1" x14ac:dyDescent="0.2">
      <c r="A3196" s="45"/>
    </row>
    <row r="3197" spans="1:1" x14ac:dyDescent="0.2">
      <c r="A3197" s="45"/>
    </row>
    <row r="3198" spans="1:1" x14ac:dyDescent="0.2">
      <c r="A3198" s="45"/>
    </row>
    <row r="3199" spans="1:1" x14ac:dyDescent="0.2">
      <c r="A3199" s="45"/>
    </row>
    <row r="3200" spans="1:1" x14ac:dyDescent="0.2">
      <c r="A3200" s="45"/>
    </row>
    <row r="3201" spans="1:1" x14ac:dyDescent="0.2">
      <c r="A3201" s="45"/>
    </row>
    <row r="3202" spans="1:1" x14ac:dyDescent="0.2">
      <c r="A3202" s="45"/>
    </row>
    <row r="3203" spans="1:1" x14ac:dyDescent="0.2">
      <c r="A3203" s="45"/>
    </row>
    <row r="3204" spans="1:1" x14ac:dyDescent="0.2">
      <c r="A3204" s="45"/>
    </row>
    <row r="3205" spans="1:1" x14ac:dyDescent="0.2">
      <c r="A3205" s="45"/>
    </row>
    <row r="3206" spans="1:1" x14ac:dyDescent="0.2">
      <c r="A3206" s="45"/>
    </row>
    <row r="3207" spans="1:1" x14ac:dyDescent="0.2">
      <c r="A3207" s="45"/>
    </row>
    <row r="3208" spans="1:1" x14ac:dyDescent="0.2">
      <c r="A3208" s="45"/>
    </row>
    <row r="3209" spans="1:1" x14ac:dyDescent="0.2">
      <c r="A3209" s="45"/>
    </row>
    <row r="3210" spans="1:1" x14ac:dyDescent="0.2">
      <c r="A3210" s="45"/>
    </row>
    <row r="3211" spans="1:1" x14ac:dyDescent="0.2">
      <c r="A3211" s="45"/>
    </row>
    <row r="3212" spans="1:1" x14ac:dyDescent="0.2">
      <c r="A3212" s="45"/>
    </row>
    <row r="3213" spans="1:1" x14ac:dyDescent="0.2">
      <c r="A3213" s="45"/>
    </row>
    <row r="3214" spans="1:1" x14ac:dyDescent="0.2">
      <c r="A3214" s="45"/>
    </row>
    <row r="3215" spans="1:1" x14ac:dyDescent="0.2">
      <c r="A3215" s="45"/>
    </row>
    <row r="3216" spans="1:1" x14ac:dyDescent="0.2">
      <c r="A3216" s="48"/>
    </row>
    <row r="3217" spans="1:1" x14ac:dyDescent="0.2">
      <c r="A3217" s="45"/>
    </row>
    <row r="3218" spans="1:1" x14ac:dyDescent="0.2">
      <c r="A3218" s="45"/>
    </row>
    <row r="3219" spans="1:1" x14ac:dyDescent="0.2">
      <c r="A3219" s="45"/>
    </row>
    <row r="3220" spans="1:1" x14ac:dyDescent="0.2">
      <c r="A3220" s="45"/>
    </row>
    <row r="3221" spans="1:1" x14ac:dyDescent="0.2">
      <c r="A3221" s="45"/>
    </row>
    <row r="3222" spans="1:1" x14ac:dyDescent="0.2">
      <c r="A3222" s="45"/>
    </row>
    <row r="3223" spans="1:1" x14ac:dyDescent="0.2">
      <c r="A3223" s="45"/>
    </row>
    <row r="3224" spans="1:1" x14ac:dyDescent="0.2">
      <c r="A3224" s="45"/>
    </row>
    <row r="3225" spans="1:1" x14ac:dyDescent="0.2">
      <c r="A3225" s="45"/>
    </row>
    <row r="3226" spans="1:1" x14ac:dyDescent="0.2">
      <c r="A3226" s="45"/>
    </row>
    <row r="3227" spans="1:1" x14ac:dyDescent="0.2">
      <c r="A3227" s="45"/>
    </row>
    <row r="3228" spans="1:1" x14ac:dyDescent="0.2">
      <c r="A3228" s="45"/>
    </row>
    <row r="3229" spans="1:1" x14ac:dyDescent="0.2">
      <c r="A3229" s="45"/>
    </row>
    <row r="3230" spans="1:1" x14ac:dyDescent="0.2">
      <c r="A3230" s="45"/>
    </row>
    <row r="3231" spans="1:1" x14ac:dyDescent="0.2">
      <c r="A3231" s="45"/>
    </row>
    <row r="3232" spans="1:1" x14ac:dyDescent="0.2">
      <c r="A3232" s="45"/>
    </row>
    <row r="3233" spans="1:1" x14ac:dyDescent="0.2">
      <c r="A3233" s="45"/>
    </row>
    <row r="3234" spans="1:1" x14ac:dyDescent="0.2">
      <c r="A3234" s="45"/>
    </row>
    <row r="3235" spans="1:1" x14ac:dyDescent="0.2">
      <c r="A3235" s="45"/>
    </row>
    <row r="3236" spans="1:1" x14ac:dyDescent="0.2">
      <c r="A3236" s="45"/>
    </row>
    <row r="3237" spans="1:1" x14ac:dyDescent="0.2">
      <c r="A3237" s="45"/>
    </row>
    <row r="3238" spans="1:1" x14ac:dyDescent="0.2">
      <c r="A3238" s="45"/>
    </row>
    <row r="3239" spans="1:1" x14ac:dyDescent="0.2">
      <c r="A3239" s="45"/>
    </row>
    <row r="3240" spans="1:1" x14ac:dyDescent="0.2">
      <c r="A3240" s="45"/>
    </row>
    <row r="3241" spans="1:1" x14ac:dyDescent="0.2">
      <c r="A3241" s="45"/>
    </row>
    <row r="3242" spans="1:1" x14ac:dyDescent="0.2">
      <c r="A3242" s="45"/>
    </row>
    <row r="3243" spans="1:1" x14ac:dyDescent="0.2">
      <c r="A3243" s="45"/>
    </row>
    <row r="3244" spans="1:1" x14ac:dyDescent="0.2">
      <c r="A3244" s="45"/>
    </row>
    <row r="3245" spans="1:1" x14ac:dyDescent="0.2">
      <c r="A3245" s="45"/>
    </row>
    <row r="3246" spans="1:1" x14ac:dyDescent="0.2">
      <c r="A3246" s="45"/>
    </row>
    <row r="3247" spans="1:1" x14ac:dyDescent="0.2">
      <c r="A3247" s="45"/>
    </row>
    <row r="3248" spans="1:1" x14ac:dyDescent="0.2">
      <c r="A3248" s="45"/>
    </row>
    <row r="3249" spans="1:1" x14ac:dyDescent="0.2">
      <c r="A3249" s="45"/>
    </row>
    <row r="3250" spans="1:1" x14ac:dyDescent="0.2">
      <c r="A3250" s="45"/>
    </row>
    <row r="3251" spans="1:1" x14ac:dyDescent="0.2">
      <c r="A3251" s="45"/>
    </row>
    <row r="3252" spans="1:1" x14ac:dyDescent="0.2">
      <c r="A3252" s="45"/>
    </row>
    <row r="3253" spans="1:1" x14ac:dyDescent="0.2">
      <c r="A3253" s="45"/>
    </row>
    <row r="3254" spans="1:1" x14ac:dyDescent="0.2">
      <c r="A3254" s="45"/>
    </row>
    <row r="3255" spans="1:1" x14ac:dyDescent="0.2">
      <c r="A3255" s="45"/>
    </row>
    <row r="3256" spans="1:1" x14ac:dyDescent="0.2">
      <c r="A3256" s="45"/>
    </row>
    <row r="3257" spans="1:1" x14ac:dyDescent="0.2">
      <c r="A3257" s="45"/>
    </row>
    <row r="3258" spans="1:1" x14ac:dyDescent="0.2">
      <c r="A3258" s="45"/>
    </row>
    <row r="3259" spans="1:1" x14ac:dyDescent="0.2">
      <c r="A3259" s="45"/>
    </row>
    <row r="3260" spans="1:1" x14ac:dyDescent="0.2">
      <c r="A3260" s="45"/>
    </row>
    <row r="3261" spans="1:1" x14ac:dyDescent="0.2">
      <c r="A3261" s="45"/>
    </row>
    <row r="3262" spans="1:1" x14ac:dyDescent="0.2">
      <c r="A3262" s="45"/>
    </row>
    <row r="3263" spans="1:1" x14ac:dyDescent="0.2">
      <c r="A3263" s="45"/>
    </row>
    <row r="3264" spans="1:1" x14ac:dyDescent="0.2">
      <c r="A3264" s="45"/>
    </row>
    <row r="3265" spans="1:1" x14ac:dyDescent="0.2">
      <c r="A3265" s="45"/>
    </row>
    <row r="3266" spans="1:1" x14ac:dyDescent="0.2">
      <c r="A3266" s="45"/>
    </row>
    <row r="3267" spans="1:1" x14ac:dyDescent="0.2">
      <c r="A3267" s="45"/>
    </row>
    <row r="3268" spans="1:1" x14ac:dyDescent="0.2">
      <c r="A3268" s="45"/>
    </row>
    <row r="3269" spans="1:1" x14ac:dyDescent="0.2">
      <c r="A3269" s="45"/>
    </row>
    <row r="3270" spans="1:1" x14ac:dyDescent="0.2">
      <c r="A3270" s="45"/>
    </row>
    <row r="3271" spans="1:1" x14ac:dyDescent="0.2">
      <c r="A3271" s="45"/>
    </row>
    <row r="3272" spans="1:1" x14ac:dyDescent="0.2">
      <c r="A3272" s="45"/>
    </row>
    <row r="3273" spans="1:1" x14ac:dyDescent="0.2">
      <c r="A3273" s="45"/>
    </row>
    <row r="3274" spans="1:1" x14ac:dyDescent="0.2">
      <c r="A3274" s="45"/>
    </row>
    <row r="3275" spans="1:1" x14ac:dyDescent="0.2">
      <c r="A3275" s="45"/>
    </row>
    <row r="3276" spans="1:1" x14ac:dyDescent="0.2">
      <c r="A3276" s="45"/>
    </row>
    <row r="3277" spans="1:1" x14ac:dyDescent="0.2">
      <c r="A3277" s="45"/>
    </row>
    <row r="3278" spans="1:1" x14ac:dyDescent="0.2">
      <c r="A3278" s="45"/>
    </row>
    <row r="3279" spans="1:1" x14ac:dyDescent="0.2">
      <c r="A3279" s="45"/>
    </row>
    <row r="3280" spans="1:1" x14ac:dyDescent="0.2">
      <c r="A3280" s="45"/>
    </row>
    <row r="3281" spans="1:1" x14ac:dyDescent="0.2">
      <c r="A3281" s="45"/>
    </row>
    <row r="3282" spans="1:1" x14ac:dyDescent="0.2">
      <c r="A3282" s="45"/>
    </row>
    <row r="3283" spans="1:1" x14ac:dyDescent="0.2">
      <c r="A3283" s="45"/>
    </row>
    <row r="3284" spans="1:1" x14ac:dyDescent="0.2">
      <c r="A3284" s="45"/>
    </row>
    <row r="3285" spans="1:1" x14ac:dyDescent="0.2">
      <c r="A3285" s="45"/>
    </row>
    <row r="3286" spans="1:1" x14ac:dyDescent="0.2">
      <c r="A3286" s="45"/>
    </row>
    <row r="3287" spans="1:1" x14ac:dyDescent="0.2">
      <c r="A3287" s="45"/>
    </row>
    <row r="3288" spans="1:1" x14ac:dyDescent="0.2">
      <c r="A3288" s="45"/>
    </row>
    <row r="3289" spans="1:1" x14ac:dyDescent="0.2">
      <c r="A3289" s="45"/>
    </row>
    <row r="3290" spans="1:1" x14ac:dyDescent="0.2">
      <c r="A3290" s="45"/>
    </row>
    <row r="3291" spans="1:1" x14ac:dyDescent="0.2">
      <c r="A3291" s="45"/>
    </row>
    <row r="3292" spans="1:1" x14ac:dyDescent="0.2">
      <c r="A3292" s="45"/>
    </row>
    <row r="3293" spans="1:1" x14ac:dyDescent="0.2">
      <c r="A3293" s="45"/>
    </row>
    <row r="3294" spans="1:1" x14ac:dyDescent="0.2">
      <c r="A3294" s="45"/>
    </row>
    <row r="3295" spans="1:1" x14ac:dyDescent="0.2">
      <c r="A3295" s="45"/>
    </row>
    <row r="3296" spans="1:1" x14ac:dyDescent="0.2">
      <c r="A3296" s="45"/>
    </row>
    <row r="3297" spans="1:1" x14ac:dyDescent="0.2">
      <c r="A3297" s="45"/>
    </row>
    <row r="3298" spans="1:1" x14ac:dyDescent="0.2">
      <c r="A3298" s="45"/>
    </row>
    <row r="3299" spans="1:1" x14ac:dyDescent="0.2">
      <c r="A3299" s="45"/>
    </row>
    <row r="3300" spans="1:1" x14ac:dyDescent="0.2">
      <c r="A3300" s="45"/>
    </row>
    <row r="3301" spans="1:1" x14ac:dyDescent="0.2">
      <c r="A3301" s="45"/>
    </row>
    <row r="3302" spans="1:1" x14ac:dyDescent="0.2">
      <c r="A3302" s="45"/>
    </row>
    <row r="3303" spans="1:1" x14ac:dyDescent="0.2">
      <c r="A3303" s="45"/>
    </row>
    <row r="3304" spans="1:1" x14ac:dyDescent="0.2">
      <c r="A3304" s="45"/>
    </row>
    <row r="3305" spans="1:1" x14ac:dyDescent="0.2">
      <c r="A3305" s="45"/>
    </row>
    <row r="3306" spans="1:1" x14ac:dyDescent="0.2">
      <c r="A3306" s="45"/>
    </row>
    <row r="3307" spans="1:1" x14ac:dyDescent="0.2">
      <c r="A3307" s="45"/>
    </row>
    <row r="3308" spans="1:1" x14ac:dyDescent="0.2">
      <c r="A3308" s="45"/>
    </row>
    <row r="3309" spans="1:1" x14ac:dyDescent="0.2">
      <c r="A3309" s="45"/>
    </row>
    <row r="3310" spans="1:1" x14ac:dyDescent="0.2">
      <c r="A3310" s="45"/>
    </row>
    <row r="3311" spans="1:1" x14ac:dyDescent="0.2">
      <c r="A3311" s="45"/>
    </row>
    <row r="3312" spans="1:1" x14ac:dyDescent="0.2">
      <c r="A3312" s="45"/>
    </row>
    <row r="3313" spans="1:1" x14ac:dyDescent="0.2">
      <c r="A3313" s="45"/>
    </row>
    <row r="3314" spans="1:1" x14ac:dyDescent="0.2">
      <c r="A3314" s="45"/>
    </row>
    <row r="3315" spans="1:1" x14ac:dyDescent="0.2">
      <c r="A3315" s="45"/>
    </row>
    <row r="3316" spans="1:1" x14ac:dyDescent="0.2">
      <c r="A3316" s="45"/>
    </row>
    <row r="3317" spans="1:1" x14ac:dyDescent="0.2">
      <c r="A3317" s="45"/>
    </row>
    <row r="3318" spans="1:1" x14ac:dyDescent="0.2">
      <c r="A3318" s="45"/>
    </row>
    <row r="3319" spans="1:1" x14ac:dyDescent="0.2">
      <c r="A3319" s="45"/>
    </row>
    <row r="3320" spans="1:1" x14ac:dyDescent="0.2">
      <c r="A3320" s="45"/>
    </row>
    <row r="3321" spans="1:1" x14ac:dyDescent="0.2">
      <c r="A3321" s="45"/>
    </row>
    <row r="3322" spans="1:1" x14ac:dyDescent="0.2">
      <c r="A3322" s="45"/>
    </row>
    <row r="3323" spans="1:1" x14ac:dyDescent="0.2">
      <c r="A3323" s="45"/>
    </row>
    <row r="3324" spans="1:1" x14ac:dyDescent="0.2">
      <c r="A3324" s="45"/>
    </row>
    <row r="3325" spans="1:1" x14ac:dyDescent="0.2">
      <c r="A3325" s="45"/>
    </row>
    <row r="3326" spans="1:1" x14ac:dyDescent="0.2">
      <c r="A3326" s="45"/>
    </row>
    <row r="3327" spans="1:1" x14ac:dyDescent="0.2">
      <c r="A3327" s="45"/>
    </row>
    <row r="3328" spans="1:1" x14ac:dyDescent="0.2">
      <c r="A3328" s="45"/>
    </row>
    <row r="3329" spans="1:1" x14ac:dyDescent="0.2">
      <c r="A3329" s="45"/>
    </row>
    <row r="3330" spans="1:1" x14ac:dyDescent="0.2">
      <c r="A3330" s="45"/>
    </row>
    <row r="3331" spans="1:1" x14ac:dyDescent="0.2">
      <c r="A3331" s="45"/>
    </row>
    <row r="3332" spans="1:1" x14ac:dyDescent="0.2">
      <c r="A3332" s="45"/>
    </row>
    <row r="3333" spans="1:1" x14ac:dyDescent="0.2">
      <c r="A3333" s="45"/>
    </row>
    <row r="3334" spans="1:1" x14ac:dyDescent="0.2">
      <c r="A3334" s="45"/>
    </row>
    <row r="3335" spans="1:1" x14ac:dyDescent="0.2">
      <c r="A3335" s="45"/>
    </row>
    <row r="3336" spans="1:1" x14ac:dyDescent="0.2">
      <c r="A3336" s="45"/>
    </row>
    <row r="3337" spans="1:1" x14ac:dyDescent="0.2">
      <c r="A3337" s="45"/>
    </row>
    <row r="3338" spans="1:1" x14ac:dyDescent="0.2">
      <c r="A3338" s="45"/>
    </row>
    <row r="3339" spans="1:1" x14ac:dyDescent="0.2">
      <c r="A3339" s="45"/>
    </row>
    <row r="3340" spans="1:1" x14ac:dyDescent="0.2">
      <c r="A3340" s="45"/>
    </row>
    <row r="3341" spans="1:1" x14ac:dyDescent="0.2">
      <c r="A3341" s="45"/>
    </row>
    <row r="3342" spans="1:1" x14ac:dyDescent="0.2">
      <c r="A3342" s="45"/>
    </row>
    <row r="3343" spans="1:1" x14ac:dyDescent="0.2">
      <c r="A3343" s="45"/>
    </row>
    <row r="3344" spans="1:1" x14ac:dyDescent="0.2">
      <c r="A3344" s="45"/>
    </row>
    <row r="3345" spans="1:1" x14ac:dyDescent="0.2">
      <c r="A3345" s="45"/>
    </row>
    <row r="3346" spans="1:1" x14ac:dyDescent="0.2">
      <c r="A3346" s="45"/>
    </row>
    <row r="3347" spans="1:1" x14ac:dyDescent="0.2">
      <c r="A3347" s="45"/>
    </row>
    <row r="3348" spans="1:1" x14ac:dyDescent="0.2">
      <c r="A3348" s="45"/>
    </row>
    <row r="3349" spans="1:1" x14ac:dyDescent="0.2">
      <c r="A3349" s="45"/>
    </row>
    <row r="3350" spans="1:1" x14ac:dyDescent="0.2">
      <c r="A3350" s="45"/>
    </row>
    <row r="3351" spans="1:1" x14ac:dyDescent="0.2">
      <c r="A3351" s="45"/>
    </row>
    <row r="3352" spans="1:1" x14ac:dyDescent="0.2">
      <c r="A3352" s="45"/>
    </row>
    <row r="3353" spans="1:1" x14ac:dyDescent="0.2">
      <c r="A3353" s="45"/>
    </row>
    <row r="3354" spans="1:1" x14ac:dyDescent="0.2">
      <c r="A3354" s="45"/>
    </row>
    <row r="3355" spans="1:1" x14ac:dyDescent="0.2">
      <c r="A3355" s="45"/>
    </row>
    <row r="3356" spans="1:1" x14ac:dyDescent="0.2">
      <c r="A3356" s="45"/>
    </row>
    <row r="3357" spans="1:1" x14ac:dyDescent="0.2">
      <c r="A3357" s="45"/>
    </row>
    <row r="3358" spans="1:1" x14ac:dyDescent="0.2">
      <c r="A3358" s="45"/>
    </row>
    <row r="3359" spans="1:1" x14ac:dyDescent="0.2">
      <c r="A3359" s="45"/>
    </row>
    <row r="3360" spans="1:1" x14ac:dyDescent="0.2">
      <c r="A3360" s="45"/>
    </row>
    <row r="3361" spans="1:1" x14ac:dyDescent="0.2">
      <c r="A3361" s="45"/>
    </row>
    <row r="3362" spans="1:1" x14ac:dyDescent="0.2">
      <c r="A3362" s="45"/>
    </row>
    <row r="3363" spans="1:1" x14ac:dyDescent="0.2">
      <c r="A3363" s="45"/>
    </row>
    <row r="3364" spans="1:1" x14ac:dyDescent="0.2">
      <c r="A3364" s="45"/>
    </row>
    <row r="3365" spans="1:1" x14ac:dyDescent="0.2">
      <c r="A3365" s="45"/>
    </row>
    <row r="3366" spans="1:1" x14ac:dyDescent="0.2">
      <c r="A3366" s="45"/>
    </row>
    <row r="3367" spans="1:1" x14ac:dyDescent="0.2">
      <c r="A3367" s="45"/>
    </row>
    <row r="3368" spans="1:1" x14ac:dyDescent="0.2">
      <c r="A3368" s="45"/>
    </row>
    <row r="3369" spans="1:1" x14ac:dyDescent="0.2">
      <c r="A3369" s="45"/>
    </row>
    <row r="3370" spans="1:1" x14ac:dyDescent="0.2">
      <c r="A3370" s="45"/>
    </row>
    <row r="3371" spans="1:1" x14ac:dyDescent="0.2">
      <c r="A3371" s="45"/>
    </row>
    <row r="3372" spans="1:1" x14ac:dyDescent="0.2">
      <c r="A3372" s="45"/>
    </row>
    <row r="3373" spans="1:1" x14ac:dyDescent="0.2">
      <c r="A3373" s="45"/>
    </row>
    <row r="3374" spans="1:1" x14ac:dyDescent="0.2">
      <c r="A3374" s="45"/>
    </row>
    <row r="3375" spans="1:1" x14ac:dyDescent="0.2">
      <c r="A3375" s="45"/>
    </row>
    <row r="3376" spans="1:1" x14ac:dyDescent="0.2">
      <c r="A3376" s="45"/>
    </row>
    <row r="3377" spans="1:1" x14ac:dyDescent="0.2">
      <c r="A3377" s="45"/>
    </row>
    <row r="3378" spans="1:1" x14ac:dyDescent="0.2">
      <c r="A3378" s="45"/>
    </row>
    <row r="3379" spans="1:1" x14ac:dyDescent="0.2">
      <c r="A3379" s="45"/>
    </row>
    <row r="3380" spans="1:1" x14ac:dyDescent="0.2">
      <c r="A3380" s="45"/>
    </row>
    <row r="3381" spans="1:1" x14ac:dyDescent="0.2">
      <c r="A3381" s="45"/>
    </row>
    <row r="3382" spans="1:1" x14ac:dyDescent="0.2">
      <c r="A3382" s="45"/>
    </row>
    <row r="3383" spans="1:1" x14ac:dyDescent="0.2">
      <c r="A3383" s="45"/>
    </row>
    <row r="3384" spans="1:1" x14ac:dyDescent="0.2">
      <c r="A3384" s="45"/>
    </row>
    <row r="3385" spans="1:1" x14ac:dyDescent="0.2">
      <c r="A3385" s="45"/>
    </row>
    <row r="3386" spans="1:1" x14ac:dyDescent="0.2">
      <c r="A3386" s="45"/>
    </row>
    <row r="3387" spans="1:1" x14ac:dyDescent="0.2">
      <c r="A3387" s="45"/>
    </row>
    <row r="3388" spans="1:1" x14ac:dyDescent="0.2">
      <c r="A3388" s="45"/>
    </row>
    <row r="3389" spans="1:1" x14ac:dyDescent="0.2">
      <c r="A3389" s="45"/>
    </row>
    <row r="3390" spans="1:1" x14ac:dyDescent="0.2">
      <c r="A3390" s="45"/>
    </row>
    <row r="3391" spans="1:1" x14ac:dyDescent="0.2">
      <c r="A3391" s="45"/>
    </row>
    <row r="3392" spans="1:1" x14ac:dyDescent="0.2">
      <c r="A3392" s="45"/>
    </row>
    <row r="3393" spans="1:1" x14ac:dyDescent="0.2">
      <c r="A3393" s="45"/>
    </row>
    <row r="3394" spans="1:1" x14ac:dyDescent="0.2">
      <c r="A3394" s="45"/>
    </row>
    <row r="3395" spans="1:1" x14ac:dyDescent="0.2">
      <c r="A3395" s="45"/>
    </row>
    <row r="3396" spans="1:1" x14ac:dyDescent="0.2">
      <c r="A3396" s="45"/>
    </row>
    <row r="3397" spans="1:1" x14ac:dyDescent="0.2">
      <c r="A3397" s="45"/>
    </row>
    <row r="3398" spans="1:1" x14ac:dyDescent="0.2">
      <c r="A3398" s="45"/>
    </row>
    <row r="3399" spans="1:1" x14ac:dyDescent="0.2">
      <c r="A3399" s="45"/>
    </row>
    <row r="3400" spans="1:1" x14ac:dyDescent="0.2">
      <c r="A3400" s="45"/>
    </row>
    <row r="3401" spans="1:1" x14ac:dyDescent="0.2">
      <c r="A3401" s="45"/>
    </row>
    <row r="3402" spans="1:1" x14ac:dyDescent="0.2">
      <c r="A3402" s="45"/>
    </row>
    <row r="3403" spans="1:1" x14ac:dyDescent="0.2">
      <c r="A3403" s="45"/>
    </row>
    <row r="3404" spans="1:1" x14ac:dyDescent="0.2">
      <c r="A3404" s="45"/>
    </row>
    <row r="3405" spans="1:1" x14ac:dyDescent="0.2">
      <c r="A3405" s="45"/>
    </row>
    <row r="3406" spans="1:1" x14ac:dyDescent="0.2">
      <c r="A3406" s="45"/>
    </row>
    <row r="3407" spans="1:1" x14ac:dyDescent="0.2">
      <c r="A3407" s="45"/>
    </row>
    <row r="3408" spans="1:1" x14ac:dyDescent="0.2">
      <c r="A3408" s="45"/>
    </row>
    <row r="3409" spans="1:1" x14ac:dyDescent="0.2">
      <c r="A3409" s="45"/>
    </row>
    <row r="3410" spans="1:1" x14ac:dyDescent="0.2">
      <c r="A3410" s="45"/>
    </row>
    <row r="3411" spans="1:1" x14ac:dyDescent="0.2">
      <c r="A3411" s="45"/>
    </row>
    <row r="3412" spans="1:1" x14ac:dyDescent="0.2">
      <c r="A3412" s="45"/>
    </row>
    <row r="3413" spans="1:1" x14ac:dyDescent="0.2">
      <c r="A3413" s="45"/>
    </row>
    <row r="3414" spans="1:1" x14ac:dyDescent="0.2">
      <c r="A3414" s="45"/>
    </row>
    <row r="3415" spans="1:1" x14ac:dyDescent="0.2">
      <c r="A3415" s="45"/>
    </row>
    <row r="3416" spans="1:1" x14ac:dyDescent="0.2">
      <c r="A3416" s="45"/>
    </row>
    <row r="3417" spans="1:1" x14ac:dyDescent="0.2">
      <c r="A3417" s="45"/>
    </row>
    <row r="3418" spans="1:1" x14ac:dyDescent="0.2">
      <c r="A3418" s="45"/>
    </row>
    <row r="3419" spans="1:1" x14ac:dyDescent="0.2">
      <c r="A3419" s="45"/>
    </row>
    <row r="3420" spans="1:1" x14ac:dyDescent="0.2">
      <c r="A3420" s="45"/>
    </row>
    <row r="3421" spans="1:1" x14ac:dyDescent="0.2">
      <c r="A3421" s="45"/>
    </row>
    <row r="3422" spans="1:1" x14ac:dyDescent="0.2">
      <c r="A3422" s="45"/>
    </row>
    <row r="3423" spans="1:1" x14ac:dyDescent="0.2">
      <c r="A3423" s="45"/>
    </row>
    <row r="3424" spans="1:1" x14ac:dyDescent="0.2">
      <c r="A3424" s="45"/>
    </row>
    <row r="3425" spans="1:1" x14ac:dyDescent="0.2">
      <c r="A3425" s="45"/>
    </row>
    <row r="3426" spans="1:1" x14ac:dyDescent="0.2">
      <c r="A3426" s="45"/>
    </row>
    <row r="3427" spans="1:1" x14ac:dyDescent="0.2">
      <c r="A3427" s="45"/>
    </row>
    <row r="3428" spans="1:1" x14ac:dyDescent="0.2">
      <c r="A3428" s="45"/>
    </row>
    <row r="3429" spans="1:1" x14ac:dyDescent="0.2">
      <c r="A3429" s="45"/>
    </row>
    <row r="3430" spans="1:1" x14ac:dyDescent="0.2">
      <c r="A3430" s="45"/>
    </row>
    <row r="3431" spans="1:1" x14ac:dyDescent="0.2">
      <c r="A3431" s="45"/>
    </row>
    <row r="3432" spans="1:1" x14ac:dyDescent="0.2">
      <c r="A3432" s="45"/>
    </row>
    <row r="3433" spans="1:1" x14ac:dyDescent="0.2">
      <c r="A3433" s="45"/>
    </row>
    <row r="3434" spans="1:1" x14ac:dyDescent="0.2">
      <c r="A3434" s="45"/>
    </row>
    <row r="3435" spans="1:1" x14ac:dyDescent="0.2">
      <c r="A3435" s="45"/>
    </row>
    <row r="3436" spans="1:1" x14ac:dyDescent="0.2">
      <c r="A3436" s="45"/>
    </row>
    <row r="3437" spans="1:1" x14ac:dyDescent="0.2">
      <c r="A3437" s="45"/>
    </row>
    <row r="3438" spans="1:1" x14ac:dyDescent="0.2">
      <c r="A3438" s="45"/>
    </row>
    <row r="3439" spans="1:1" x14ac:dyDescent="0.2">
      <c r="A3439" s="45"/>
    </row>
    <row r="3440" spans="1:1" x14ac:dyDescent="0.2">
      <c r="A3440" s="45"/>
    </row>
    <row r="3441" spans="1:1" x14ac:dyDescent="0.2">
      <c r="A3441" s="45"/>
    </row>
    <row r="3442" spans="1:1" x14ac:dyDescent="0.2">
      <c r="A3442" s="45"/>
    </row>
    <row r="3443" spans="1:1" x14ac:dyDescent="0.2">
      <c r="A3443" s="45"/>
    </row>
    <row r="3444" spans="1:1" x14ac:dyDescent="0.2">
      <c r="A3444" s="45"/>
    </row>
    <row r="3445" spans="1:1" x14ac:dyDescent="0.2">
      <c r="A3445" s="45"/>
    </row>
    <row r="3446" spans="1:1" x14ac:dyDescent="0.2">
      <c r="A3446" s="45"/>
    </row>
    <row r="3447" spans="1:1" x14ac:dyDescent="0.2">
      <c r="A3447" s="45"/>
    </row>
    <row r="3448" spans="1:1" x14ac:dyDescent="0.2">
      <c r="A3448" s="45"/>
    </row>
    <row r="3449" spans="1:1" x14ac:dyDescent="0.2">
      <c r="A3449" s="45"/>
    </row>
    <row r="3450" spans="1:1" x14ac:dyDescent="0.2">
      <c r="A3450" s="45"/>
    </row>
    <row r="3451" spans="1:1" x14ac:dyDescent="0.2">
      <c r="A3451" s="45"/>
    </row>
    <row r="3452" spans="1:1" x14ac:dyDescent="0.2">
      <c r="A3452" s="45"/>
    </row>
    <row r="3453" spans="1:1" x14ac:dyDescent="0.2">
      <c r="A3453" s="45"/>
    </row>
    <row r="3454" spans="1:1" x14ac:dyDescent="0.2">
      <c r="A3454" s="45"/>
    </row>
    <row r="3455" spans="1:1" x14ac:dyDescent="0.2">
      <c r="A3455" s="45"/>
    </row>
    <row r="3456" spans="1:1" x14ac:dyDescent="0.2">
      <c r="A3456" s="45"/>
    </row>
    <row r="3457" spans="1:1" x14ac:dyDescent="0.2">
      <c r="A3457" s="45"/>
    </row>
    <row r="3458" spans="1:1" x14ac:dyDescent="0.2">
      <c r="A3458" s="45"/>
    </row>
    <row r="3459" spans="1:1" x14ac:dyDescent="0.2">
      <c r="A3459" s="45"/>
    </row>
    <row r="3460" spans="1:1" x14ac:dyDescent="0.2">
      <c r="A3460" s="45"/>
    </row>
    <row r="3461" spans="1:1" x14ac:dyDescent="0.2">
      <c r="A3461" s="45"/>
    </row>
    <row r="3462" spans="1:1" x14ac:dyDescent="0.2">
      <c r="A3462" s="45"/>
    </row>
    <row r="3463" spans="1:1" x14ac:dyDescent="0.2">
      <c r="A3463" s="45"/>
    </row>
    <row r="3464" spans="1:1" x14ac:dyDescent="0.2">
      <c r="A3464" s="45"/>
    </row>
    <row r="3465" spans="1:1" x14ac:dyDescent="0.2">
      <c r="A3465" s="45"/>
    </row>
    <row r="3466" spans="1:1" x14ac:dyDescent="0.2">
      <c r="A3466" s="45"/>
    </row>
    <row r="3467" spans="1:1" x14ac:dyDescent="0.2">
      <c r="A3467" s="45"/>
    </row>
    <row r="3468" spans="1:1" x14ac:dyDescent="0.2">
      <c r="A3468" s="45"/>
    </row>
    <row r="3469" spans="1:1" x14ac:dyDescent="0.2">
      <c r="A3469" s="45"/>
    </row>
    <row r="3470" spans="1:1" x14ac:dyDescent="0.2">
      <c r="A3470" s="45"/>
    </row>
    <row r="3471" spans="1:1" x14ac:dyDescent="0.2">
      <c r="A3471" s="45"/>
    </row>
    <row r="3472" spans="1:1" x14ac:dyDescent="0.2">
      <c r="A3472" s="45"/>
    </row>
    <row r="3473" spans="1:1" x14ac:dyDescent="0.2">
      <c r="A3473" s="45"/>
    </row>
    <row r="3474" spans="1:1" x14ac:dyDescent="0.2">
      <c r="A3474" s="45"/>
    </row>
    <row r="3475" spans="1:1" x14ac:dyDescent="0.2">
      <c r="A3475" s="45"/>
    </row>
    <row r="3476" spans="1:1" x14ac:dyDescent="0.2">
      <c r="A3476" s="45"/>
    </row>
    <row r="3477" spans="1:1" x14ac:dyDescent="0.2">
      <c r="A3477" s="45"/>
    </row>
    <row r="3478" spans="1:1" x14ac:dyDescent="0.2">
      <c r="A3478" s="45"/>
    </row>
    <row r="3479" spans="1:1" x14ac:dyDescent="0.2">
      <c r="A3479" s="45"/>
    </row>
    <row r="3480" spans="1:1" x14ac:dyDescent="0.2">
      <c r="A3480" s="45"/>
    </row>
    <row r="3481" spans="1:1" x14ac:dyDescent="0.2">
      <c r="A3481" s="45"/>
    </row>
    <row r="3482" spans="1:1" x14ac:dyDescent="0.2">
      <c r="A3482" s="45"/>
    </row>
    <row r="3483" spans="1:1" x14ac:dyDescent="0.2">
      <c r="A3483" s="45"/>
    </row>
    <row r="3484" spans="1:1" x14ac:dyDescent="0.2">
      <c r="A3484" s="45"/>
    </row>
    <row r="3485" spans="1:1" x14ac:dyDescent="0.2">
      <c r="A3485" s="45"/>
    </row>
    <row r="3486" spans="1:1" x14ac:dyDescent="0.2">
      <c r="A3486" s="45"/>
    </row>
    <row r="3487" spans="1:1" x14ac:dyDescent="0.2">
      <c r="A3487" s="45"/>
    </row>
    <row r="3488" spans="1:1" x14ac:dyDescent="0.2">
      <c r="A3488" s="45"/>
    </row>
    <row r="3489" spans="1:1" x14ac:dyDescent="0.2">
      <c r="A3489" s="45"/>
    </row>
    <row r="3490" spans="1:1" x14ac:dyDescent="0.2">
      <c r="A3490" s="45"/>
    </row>
    <row r="3491" spans="1:1" x14ac:dyDescent="0.2">
      <c r="A3491" s="45"/>
    </row>
    <row r="3492" spans="1:1" x14ac:dyDescent="0.2">
      <c r="A3492" s="45"/>
    </row>
    <row r="3493" spans="1:1" x14ac:dyDescent="0.2">
      <c r="A3493" s="45"/>
    </row>
    <row r="3494" spans="1:1" x14ac:dyDescent="0.2">
      <c r="A3494" s="45"/>
    </row>
    <row r="3495" spans="1:1" x14ac:dyDescent="0.2">
      <c r="A3495" s="45"/>
    </row>
    <row r="3496" spans="1:1" x14ac:dyDescent="0.2">
      <c r="A3496" s="45"/>
    </row>
    <row r="3497" spans="1:1" x14ac:dyDescent="0.2">
      <c r="A3497" s="45"/>
    </row>
    <row r="3498" spans="1:1" x14ac:dyDescent="0.2">
      <c r="A3498" s="45"/>
    </row>
    <row r="3499" spans="1:1" x14ac:dyDescent="0.2">
      <c r="A3499" s="45"/>
    </row>
    <row r="3500" spans="1:1" x14ac:dyDescent="0.2">
      <c r="A3500" s="45"/>
    </row>
    <row r="3501" spans="1:1" x14ac:dyDescent="0.2">
      <c r="A3501" s="45"/>
    </row>
    <row r="3502" spans="1:1" x14ac:dyDescent="0.2">
      <c r="A3502" s="45"/>
    </row>
    <row r="3503" spans="1:1" x14ac:dyDescent="0.2">
      <c r="A3503" s="45"/>
    </row>
    <row r="3504" spans="1:1" x14ac:dyDescent="0.2">
      <c r="A3504" s="45"/>
    </row>
    <row r="3505" spans="1:1" x14ac:dyDescent="0.2">
      <c r="A3505" s="45"/>
    </row>
    <row r="3506" spans="1:1" x14ac:dyDescent="0.2">
      <c r="A3506" s="45"/>
    </row>
    <row r="3507" spans="1:1" x14ac:dyDescent="0.2">
      <c r="A3507" s="45"/>
    </row>
    <row r="3508" spans="1:1" x14ac:dyDescent="0.2">
      <c r="A3508" s="45"/>
    </row>
    <row r="3509" spans="1:1" x14ac:dyDescent="0.2">
      <c r="A3509" s="45"/>
    </row>
    <row r="3510" spans="1:1" x14ac:dyDescent="0.2">
      <c r="A3510" s="45"/>
    </row>
    <row r="3511" spans="1:1" x14ac:dyDescent="0.2">
      <c r="A3511" s="45"/>
    </row>
    <row r="3512" spans="1:1" x14ac:dyDescent="0.2">
      <c r="A3512" s="45"/>
    </row>
    <row r="3513" spans="1:1" x14ac:dyDescent="0.2">
      <c r="A3513" s="45"/>
    </row>
    <row r="3514" spans="1:1" x14ac:dyDescent="0.2">
      <c r="A3514" s="45"/>
    </row>
    <row r="3515" spans="1:1" x14ac:dyDescent="0.2">
      <c r="A3515" s="45"/>
    </row>
    <row r="3516" spans="1:1" x14ac:dyDescent="0.2">
      <c r="A3516" s="45"/>
    </row>
    <row r="3517" spans="1:1" x14ac:dyDescent="0.2">
      <c r="A3517" s="45"/>
    </row>
    <row r="3518" spans="1:1" x14ac:dyDescent="0.2">
      <c r="A3518" s="45"/>
    </row>
    <row r="3519" spans="1:1" x14ac:dyDescent="0.2">
      <c r="A3519" s="45"/>
    </row>
    <row r="3520" spans="1:1" x14ac:dyDescent="0.2">
      <c r="A3520" s="45"/>
    </row>
    <row r="3521" spans="1:1" x14ac:dyDescent="0.2">
      <c r="A3521" s="45"/>
    </row>
    <row r="3522" spans="1:1" x14ac:dyDescent="0.2">
      <c r="A3522" s="45"/>
    </row>
    <row r="3523" spans="1:1" x14ac:dyDescent="0.2">
      <c r="A3523" s="45"/>
    </row>
    <row r="3524" spans="1:1" x14ac:dyDescent="0.2">
      <c r="A3524" s="45"/>
    </row>
    <row r="3525" spans="1:1" x14ac:dyDescent="0.2">
      <c r="A3525" s="45"/>
    </row>
    <row r="3526" spans="1:1" x14ac:dyDescent="0.2">
      <c r="A3526" s="45"/>
    </row>
    <row r="3527" spans="1:1" x14ac:dyDescent="0.2">
      <c r="A3527" s="45"/>
    </row>
    <row r="3528" spans="1:1" x14ac:dyDescent="0.2">
      <c r="A3528" s="45"/>
    </row>
    <row r="3529" spans="1:1" x14ac:dyDescent="0.2">
      <c r="A3529" s="45"/>
    </row>
    <row r="3530" spans="1:1" x14ac:dyDescent="0.2">
      <c r="A3530" s="45"/>
    </row>
    <row r="3531" spans="1:1" x14ac:dyDescent="0.2">
      <c r="A3531" s="45"/>
    </row>
    <row r="3532" spans="1:1" x14ac:dyDescent="0.2">
      <c r="A3532" s="45"/>
    </row>
    <row r="3533" spans="1:1" x14ac:dyDescent="0.2">
      <c r="A3533" s="45"/>
    </row>
    <row r="3534" spans="1:1" x14ac:dyDescent="0.2">
      <c r="A3534" s="45"/>
    </row>
    <row r="3535" spans="1:1" x14ac:dyDescent="0.2">
      <c r="A3535" s="45"/>
    </row>
    <row r="3536" spans="1:1" x14ac:dyDescent="0.2">
      <c r="A3536" s="45"/>
    </row>
    <row r="3537" spans="1:1" x14ac:dyDescent="0.2">
      <c r="A3537" s="45"/>
    </row>
    <row r="3538" spans="1:1" x14ac:dyDescent="0.2">
      <c r="A3538" s="45"/>
    </row>
    <row r="3539" spans="1:1" x14ac:dyDescent="0.2">
      <c r="A3539" s="45"/>
    </row>
    <row r="3540" spans="1:1" x14ac:dyDescent="0.2">
      <c r="A3540" s="45"/>
    </row>
    <row r="3541" spans="1:1" x14ac:dyDescent="0.2">
      <c r="A3541" s="45"/>
    </row>
    <row r="3542" spans="1:1" x14ac:dyDescent="0.2">
      <c r="A3542" s="45"/>
    </row>
    <row r="3543" spans="1:1" x14ac:dyDescent="0.2">
      <c r="A3543" s="45"/>
    </row>
    <row r="3544" spans="1:1" x14ac:dyDescent="0.2">
      <c r="A3544" s="45"/>
    </row>
    <row r="3545" spans="1:1" x14ac:dyDescent="0.2">
      <c r="A3545" s="45"/>
    </row>
    <row r="3546" spans="1:1" x14ac:dyDescent="0.2">
      <c r="A3546" s="45"/>
    </row>
    <row r="3547" spans="1:1" x14ac:dyDescent="0.2">
      <c r="A3547" s="45"/>
    </row>
    <row r="3548" spans="1:1" x14ac:dyDescent="0.2">
      <c r="A3548" s="45"/>
    </row>
    <row r="3549" spans="1:1" x14ac:dyDescent="0.2">
      <c r="A3549" s="45"/>
    </row>
    <row r="3550" spans="1:1" x14ac:dyDescent="0.2">
      <c r="A3550" s="45"/>
    </row>
    <row r="3551" spans="1:1" x14ac:dyDescent="0.2">
      <c r="A3551" s="45"/>
    </row>
    <row r="3552" spans="1:1" x14ac:dyDescent="0.2">
      <c r="A3552" s="45"/>
    </row>
    <row r="3553" spans="1:1" x14ac:dyDescent="0.2">
      <c r="A3553" s="45"/>
    </row>
    <row r="3554" spans="1:1" x14ac:dyDescent="0.2">
      <c r="A3554" s="45"/>
    </row>
    <row r="3555" spans="1:1" x14ac:dyDescent="0.2">
      <c r="A3555" s="45"/>
    </row>
    <row r="3556" spans="1:1" x14ac:dyDescent="0.2">
      <c r="A3556" s="45"/>
    </row>
    <row r="3557" spans="1:1" x14ac:dyDescent="0.2">
      <c r="A3557" s="45"/>
    </row>
    <row r="3558" spans="1:1" x14ac:dyDescent="0.2">
      <c r="A3558" s="45"/>
    </row>
    <row r="3559" spans="1:1" x14ac:dyDescent="0.2">
      <c r="A3559" s="45"/>
    </row>
    <row r="3560" spans="1:1" x14ac:dyDescent="0.2">
      <c r="A3560" s="45"/>
    </row>
    <row r="3561" spans="1:1" x14ac:dyDescent="0.2">
      <c r="A3561" s="45"/>
    </row>
    <row r="3562" spans="1:1" x14ac:dyDescent="0.2">
      <c r="A3562" s="45"/>
    </row>
    <row r="3563" spans="1:1" x14ac:dyDescent="0.2">
      <c r="A3563" s="45"/>
    </row>
    <row r="3564" spans="1:1" x14ac:dyDescent="0.2">
      <c r="A3564" s="45"/>
    </row>
    <row r="3565" spans="1:1" x14ac:dyDescent="0.2">
      <c r="A3565" s="45"/>
    </row>
    <row r="3566" spans="1:1" x14ac:dyDescent="0.2">
      <c r="A3566" s="45"/>
    </row>
    <row r="3567" spans="1:1" x14ac:dyDescent="0.2">
      <c r="A3567" s="45"/>
    </row>
    <row r="3568" spans="1:1" x14ac:dyDescent="0.2">
      <c r="A3568" s="45"/>
    </row>
    <row r="3569" spans="1:1" x14ac:dyDescent="0.2">
      <c r="A3569" s="45"/>
    </row>
    <row r="3570" spans="1:1" x14ac:dyDescent="0.2">
      <c r="A3570" s="45"/>
    </row>
    <row r="3571" spans="1:1" x14ac:dyDescent="0.2">
      <c r="A3571" s="45"/>
    </row>
    <row r="3572" spans="1:1" x14ac:dyDescent="0.2">
      <c r="A3572" s="45"/>
    </row>
    <row r="3573" spans="1:1" x14ac:dyDescent="0.2">
      <c r="A3573" s="45"/>
    </row>
    <row r="3574" spans="1:1" x14ac:dyDescent="0.2">
      <c r="A3574" s="45"/>
    </row>
    <row r="3575" spans="1:1" x14ac:dyDescent="0.2">
      <c r="A3575" s="45"/>
    </row>
    <row r="3576" spans="1:1" x14ac:dyDescent="0.2">
      <c r="A3576" s="45"/>
    </row>
    <row r="3577" spans="1:1" x14ac:dyDescent="0.2">
      <c r="A3577" s="45"/>
    </row>
    <row r="3578" spans="1:1" x14ac:dyDescent="0.2">
      <c r="A3578" s="45"/>
    </row>
    <row r="3579" spans="1:1" x14ac:dyDescent="0.2">
      <c r="A3579" s="45"/>
    </row>
    <row r="3580" spans="1:1" x14ac:dyDescent="0.2">
      <c r="A3580" s="45"/>
    </row>
    <row r="3581" spans="1:1" x14ac:dyDescent="0.2">
      <c r="A3581" s="45"/>
    </row>
    <row r="3582" spans="1:1" x14ac:dyDescent="0.2">
      <c r="A3582" s="45"/>
    </row>
    <row r="3583" spans="1:1" x14ac:dyDescent="0.2">
      <c r="A3583" s="45"/>
    </row>
    <row r="3584" spans="1:1" x14ac:dyDescent="0.2">
      <c r="A3584" s="45"/>
    </row>
    <row r="3585" spans="1:1" x14ac:dyDescent="0.2">
      <c r="A3585" s="45"/>
    </row>
    <row r="3586" spans="1:1" x14ac:dyDescent="0.2">
      <c r="A3586" s="45"/>
    </row>
    <row r="3587" spans="1:1" x14ac:dyDescent="0.2">
      <c r="A3587" s="45"/>
    </row>
    <row r="3588" spans="1:1" x14ac:dyDescent="0.2">
      <c r="A3588" s="45"/>
    </row>
    <row r="3589" spans="1:1" x14ac:dyDescent="0.2">
      <c r="A3589" s="45"/>
    </row>
    <row r="3590" spans="1:1" x14ac:dyDescent="0.2">
      <c r="A3590" s="45"/>
    </row>
    <row r="3591" spans="1:1" x14ac:dyDescent="0.2">
      <c r="A3591" s="45"/>
    </row>
    <row r="3592" spans="1:1" x14ac:dyDescent="0.2">
      <c r="A3592" s="45"/>
    </row>
    <row r="3593" spans="1:1" x14ac:dyDescent="0.2">
      <c r="A3593" s="45"/>
    </row>
    <row r="3594" spans="1:1" x14ac:dyDescent="0.2">
      <c r="A3594" s="45"/>
    </row>
    <row r="3595" spans="1:1" x14ac:dyDescent="0.2">
      <c r="A3595" s="45"/>
    </row>
    <row r="3596" spans="1:1" x14ac:dyDescent="0.2">
      <c r="A3596" s="45"/>
    </row>
    <row r="3597" spans="1:1" x14ac:dyDescent="0.2">
      <c r="A3597" s="45"/>
    </row>
    <row r="3598" spans="1:1" x14ac:dyDescent="0.2">
      <c r="A3598" s="45"/>
    </row>
    <row r="3599" spans="1:1" x14ac:dyDescent="0.2">
      <c r="A3599" s="45"/>
    </row>
    <row r="3600" spans="1:1" x14ac:dyDescent="0.2">
      <c r="A3600" s="45"/>
    </row>
    <row r="3601" spans="1:1" x14ac:dyDescent="0.2">
      <c r="A3601" s="45"/>
    </row>
    <row r="3602" spans="1:1" x14ac:dyDescent="0.2">
      <c r="A3602" s="45"/>
    </row>
    <row r="3603" spans="1:1" x14ac:dyDescent="0.2">
      <c r="A3603" s="45"/>
    </row>
    <row r="3604" spans="1:1" x14ac:dyDescent="0.2">
      <c r="A3604" s="45"/>
    </row>
    <row r="3605" spans="1:1" x14ac:dyDescent="0.2">
      <c r="A3605" s="45"/>
    </row>
    <row r="3606" spans="1:1" x14ac:dyDescent="0.2">
      <c r="A3606" s="45"/>
    </row>
    <row r="3607" spans="1:1" x14ac:dyDescent="0.2">
      <c r="A3607" s="45"/>
    </row>
    <row r="3608" spans="1:1" x14ac:dyDescent="0.2">
      <c r="A3608" s="45"/>
    </row>
    <row r="3609" spans="1:1" x14ac:dyDescent="0.2">
      <c r="A3609" s="45"/>
    </row>
    <row r="3610" spans="1:1" x14ac:dyDescent="0.2">
      <c r="A3610" s="45"/>
    </row>
    <row r="3611" spans="1:1" x14ac:dyDescent="0.2">
      <c r="A3611" s="45"/>
    </row>
    <row r="3612" spans="1:1" x14ac:dyDescent="0.2">
      <c r="A3612" s="45"/>
    </row>
    <row r="3613" spans="1:1" x14ac:dyDescent="0.2">
      <c r="A3613" s="45"/>
    </row>
    <row r="3614" spans="1:1" x14ac:dyDescent="0.2">
      <c r="A3614" s="45"/>
    </row>
    <row r="3615" spans="1:1" x14ac:dyDescent="0.2">
      <c r="A3615" s="45"/>
    </row>
    <row r="3616" spans="1:1" x14ac:dyDescent="0.2">
      <c r="A3616" s="45"/>
    </row>
    <row r="3617" spans="1:1" x14ac:dyDescent="0.2">
      <c r="A3617" s="45"/>
    </row>
    <row r="3618" spans="1:1" x14ac:dyDescent="0.2">
      <c r="A3618" s="45"/>
    </row>
    <row r="3619" spans="1:1" x14ac:dyDescent="0.2">
      <c r="A3619" s="45"/>
    </row>
    <row r="3620" spans="1:1" x14ac:dyDescent="0.2">
      <c r="A3620" s="45"/>
    </row>
    <row r="3621" spans="1:1" x14ac:dyDescent="0.2">
      <c r="A3621" s="45"/>
    </row>
    <row r="3622" spans="1:1" x14ac:dyDescent="0.2">
      <c r="A3622" s="45"/>
    </row>
    <row r="3623" spans="1:1" x14ac:dyDescent="0.2">
      <c r="A3623" s="45"/>
    </row>
    <row r="3624" spans="1:1" x14ac:dyDescent="0.2">
      <c r="A3624" s="45"/>
    </row>
    <row r="3625" spans="1:1" x14ac:dyDescent="0.2">
      <c r="A3625" s="45"/>
    </row>
    <row r="3626" spans="1:1" x14ac:dyDescent="0.2">
      <c r="A3626" s="45"/>
    </row>
    <row r="3627" spans="1:1" x14ac:dyDescent="0.2">
      <c r="A3627" s="45"/>
    </row>
    <row r="3628" spans="1:1" x14ac:dyDescent="0.2">
      <c r="A3628" s="45"/>
    </row>
    <row r="3629" spans="1:1" x14ac:dyDescent="0.2">
      <c r="A3629" s="45"/>
    </row>
    <row r="3630" spans="1:1" x14ac:dyDescent="0.2">
      <c r="A3630" s="45"/>
    </row>
    <row r="3631" spans="1:1" x14ac:dyDescent="0.2">
      <c r="A3631" s="45"/>
    </row>
    <row r="3632" spans="1:1" x14ac:dyDescent="0.2">
      <c r="A3632" s="45"/>
    </row>
    <row r="3633" spans="1:1" x14ac:dyDescent="0.2">
      <c r="A3633" s="45"/>
    </row>
    <row r="3634" spans="1:1" x14ac:dyDescent="0.2">
      <c r="A3634" s="45"/>
    </row>
    <row r="3635" spans="1:1" x14ac:dyDescent="0.2">
      <c r="A3635" s="45"/>
    </row>
    <row r="3636" spans="1:1" x14ac:dyDescent="0.2">
      <c r="A3636" s="45"/>
    </row>
    <row r="3637" spans="1:1" x14ac:dyDescent="0.2">
      <c r="A3637" s="45"/>
    </row>
    <row r="3638" spans="1:1" x14ac:dyDescent="0.2">
      <c r="A3638" s="45"/>
    </row>
    <row r="3639" spans="1:1" x14ac:dyDescent="0.2">
      <c r="A3639" s="45"/>
    </row>
    <row r="3640" spans="1:1" x14ac:dyDescent="0.2">
      <c r="A3640" s="45"/>
    </row>
    <row r="3641" spans="1:1" x14ac:dyDescent="0.2">
      <c r="A3641" s="45"/>
    </row>
    <row r="3642" spans="1:1" x14ac:dyDescent="0.2">
      <c r="A3642" s="45"/>
    </row>
    <row r="3643" spans="1:1" x14ac:dyDescent="0.2">
      <c r="A3643" s="45"/>
    </row>
    <row r="3644" spans="1:1" x14ac:dyDescent="0.2">
      <c r="A3644" s="45"/>
    </row>
    <row r="3645" spans="1:1" x14ac:dyDescent="0.2">
      <c r="A3645" s="45"/>
    </row>
    <row r="3646" spans="1:1" x14ac:dyDescent="0.2">
      <c r="A3646" s="45"/>
    </row>
    <row r="3647" spans="1:1" x14ac:dyDescent="0.2">
      <c r="A3647" s="45"/>
    </row>
    <row r="3648" spans="1:1" x14ac:dyDescent="0.2">
      <c r="A3648" s="45"/>
    </row>
    <row r="3649" spans="1:1" x14ac:dyDescent="0.2">
      <c r="A3649" s="45"/>
    </row>
    <row r="3650" spans="1:1" x14ac:dyDescent="0.2">
      <c r="A3650" s="45"/>
    </row>
    <row r="3651" spans="1:1" x14ac:dyDescent="0.2">
      <c r="A3651" s="45"/>
    </row>
    <row r="3652" spans="1:1" x14ac:dyDescent="0.2">
      <c r="A3652" s="45"/>
    </row>
    <row r="3653" spans="1:1" x14ac:dyDescent="0.2">
      <c r="A3653" s="45"/>
    </row>
    <row r="3654" spans="1:1" x14ac:dyDescent="0.2">
      <c r="A3654" s="45"/>
    </row>
    <row r="3655" spans="1:1" x14ac:dyDescent="0.2">
      <c r="A3655" s="45"/>
    </row>
    <row r="3656" spans="1:1" x14ac:dyDescent="0.2">
      <c r="A3656" s="45"/>
    </row>
    <row r="3657" spans="1:1" x14ac:dyDescent="0.2">
      <c r="A3657" s="45"/>
    </row>
    <row r="3658" spans="1:1" x14ac:dyDescent="0.2">
      <c r="A3658" s="45"/>
    </row>
    <row r="3659" spans="1:1" x14ac:dyDescent="0.2">
      <c r="A3659" s="45"/>
    </row>
    <row r="3660" spans="1:1" x14ac:dyDescent="0.2">
      <c r="A3660" s="45"/>
    </row>
    <row r="3661" spans="1:1" x14ac:dyDescent="0.2">
      <c r="A3661" s="45"/>
    </row>
    <row r="3662" spans="1:1" x14ac:dyDescent="0.2">
      <c r="A3662" s="45"/>
    </row>
    <row r="3663" spans="1:1" x14ac:dyDescent="0.2">
      <c r="A3663" s="45"/>
    </row>
    <row r="3664" spans="1:1" x14ac:dyDescent="0.2">
      <c r="A3664" s="45"/>
    </row>
    <row r="3665" spans="1:1" x14ac:dyDescent="0.2">
      <c r="A3665" s="45"/>
    </row>
    <row r="3666" spans="1:1" x14ac:dyDescent="0.2">
      <c r="A3666" s="45"/>
    </row>
    <row r="3667" spans="1:1" x14ac:dyDescent="0.2">
      <c r="A3667" s="45"/>
    </row>
    <row r="3668" spans="1:1" x14ac:dyDescent="0.2">
      <c r="A3668" s="45"/>
    </row>
    <row r="3669" spans="1:1" x14ac:dyDescent="0.2">
      <c r="A3669" s="45"/>
    </row>
    <row r="3670" spans="1:1" x14ac:dyDescent="0.2">
      <c r="A3670" s="45"/>
    </row>
    <row r="3671" spans="1:1" x14ac:dyDescent="0.2">
      <c r="A3671" s="45"/>
    </row>
    <row r="3672" spans="1:1" x14ac:dyDescent="0.2">
      <c r="A3672" s="45"/>
    </row>
    <row r="3673" spans="1:1" x14ac:dyDescent="0.2">
      <c r="A3673" s="45"/>
    </row>
    <row r="3674" spans="1:1" x14ac:dyDescent="0.2">
      <c r="A3674" s="45"/>
    </row>
    <row r="3675" spans="1:1" x14ac:dyDescent="0.2">
      <c r="A3675" s="45"/>
    </row>
    <row r="3676" spans="1:1" x14ac:dyDescent="0.2">
      <c r="A3676" s="45"/>
    </row>
    <row r="3677" spans="1:1" x14ac:dyDescent="0.2">
      <c r="A3677" s="45"/>
    </row>
    <row r="3678" spans="1:1" x14ac:dyDescent="0.2">
      <c r="A3678" s="45"/>
    </row>
    <row r="3679" spans="1:1" x14ac:dyDescent="0.2">
      <c r="A3679" s="45"/>
    </row>
    <row r="3680" spans="1:1" x14ac:dyDescent="0.2">
      <c r="A3680" s="45"/>
    </row>
    <row r="3681" spans="1:1" x14ac:dyDescent="0.2">
      <c r="A3681" s="45"/>
    </row>
    <row r="3682" spans="1:1" x14ac:dyDescent="0.2">
      <c r="A3682" s="45"/>
    </row>
    <row r="3683" spans="1:1" x14ac:dyDescent="0.2">
      <c r="A3683" s="45"/>
    </row>
    <row r="3684" spans="1:1" x14ac:dyDescent="0.2">
      <c r="A3684" s="45"/>
    </row>
    <row r="3685" spans="1:1" x14ac:dyDescent="0.2">
      <c r="A3685" s="45"/>
    </row>
    <row r="3686" spans="1:1" x14ac:dyDescent="0.2">
      <c r="A3686" s="45"/>
    </row>
    <row r="3687" spans="1:1" x14ac:dyDescent="0.2">
      <c r="A3687" s="45"/>
    </row>
    <row r="3688" spans="1:1" x14ac:dyDescent="0.2">
      <c r="A3688" s="45"/>
    </row>
    <row r="3689" spans="1:1" x14ac:dyDescent="0.2">
      <c r="A3689" s="45"/>
    </row>
    <row r="3690" spans="1:1" x14ac:dyDescent="0.2">
      <c r="A3690" s="45"/>
    </row>
    <row r="3691" spans="1:1" x14ac:dyDescent="0.2">
      <c r="A3691" s="45"/>
    </row>
    <row r="3692" spans="1:1" x14ac:dyDescent="0.2">
      <c r="A3692" s="45"/>
    </row>
    <row r="3693" spans="1:1" x14ac:dyDescent="0.2">
      <c r="A3693" s="45"/>
    </row>
    <row r="3694" spans="1:1" x14ac:dyDescent="0.2">
      <c r="A3694" s="45"/>
    </row>
    <row r="3695" spans="1:1" x14ac:dyDescent="0.2">
      <c r="A3695" s="45"/>
    </row>
    <row r="3696" spans="1:1" x14ac:dyDescent="0.2">
      <c r="A3696" s="45"/>
    </row>
    <row r="3697" spans="1:1" x14ac:dyDescent="0.2">
      <c r="A3697" s="45"/>
    </row>
    <row r="3698" spans="1:1" x14ac:dyDescent="0.2">
      <c r="A3698" s="45"/>
    </row>
    <row r="3699" spans="1:1" x14ac:dyDescent="0.2">
      <c r="A3699" s="45"/>
    </row>
    <row r="3700" spans="1:1" x14ac:dyDescent="0.2">
      <c r="A3700" s="45"/>
    </row>
    <row r="3701" spans="1:1" x14ac:dyDescent="0.2">
      <c r="A3701" s="45"/>
    </row>
    <row r="3702" spans="1:1" x14ac:dyDescent="0.2">
      <c r="A3702" s="45"/>
    </row>
    <row r="3703" spans="1:1" x14ac:dyDescent="0.2">
      <c r="A3703" s="45"/>
    </row>
    <row r="3704" spans="1:1" x14ac:dyDescent="0.2">
      <c r="A3704" s="45"/>
    </row>
    <row r="3705" spans="1:1" x14ac:dyDescent="0.2">
      <c r="A3705" s="45"/>
    </row>
    <row r="3706" spans="1:1" x14ac:dyDescent="0.2">
      <c r="A3706" s="45"/>
    </row>
    <row r="3707" spans="1:1" x14ac:dyDescent="0.2">
      <c r="A3707" s="45"/>
    </row>
    <row r="3708" spans="1:1" x14ac:dyDescent="0.2">
      <c r="A3708" s="45"/>
    </row>
    <row r="3709" spans="1:1" x14ac:dyDescent="0.2">
      <c r="A3709" s="45"/>
    </row>
    <row r="3710" spans="1:1" x14ac:dyDescent="0.2">
      <c r="A3710" s="45"/>
    </row>
    <row r="3711" spans="1:1" x14ac:dyDescent="0.2">
      <c r="A3711" s="45"/>
    </row>
    <row r="3712" spans="1:1" x14ac:dyDescent="0.2">
      <c r="A3712" s="45"/>
    </row>
    <row r="3713" spans="1:1" x14ac:dyDescent="0.2">
      <c r="A3713" s="45"/>
    </row>
    <row r="3714" spans="1:1" x14ac:dyDescent="0.2">
      <c r="A3714" s="45"/>
    </row>
    <row r="3715" spans="1:1" x14ac:dyDescent="0.2">
      <c r="A3715" s="45"/>
    </row>
    <row r="3716" spans="1:1" x14ac:dyDescent="0.2">
      <c r="A3716" s="45"/>
    </row>
    <row r="3717" spans="1:1" x14ac:dyDescent="0.2">
      <c r="A3717" s="45"/>
    </row>
    <row r="3718" spans="1:1" x14ac:dyDescent="0.2">
      <c r="A3718" s="45"/>
    </row>
    <row r="3719" spans="1:1" x14ac:dyDescent="0.2">
      <c r="A3719" s="45"/>
    </row>
    <row r="3720" spans="1:1" x14ac:dyDescent="0.2">
      <c r="A3720" s="45"/>
    </row>
    <row r="3721" spans="1:1" x14ac:dyDescent="0.2">
      <c r="A3721" s="45"/>
    </row>
    <row r="3722" spans="1:1" x14ac:dyDescent="0.2">
      <c r="A3722" s="45"/>
    </row>
    <row r="3723" spans="1:1" x14ac:dyDescent="0.2">
      <c r="A3723" s="45"/>
    </row>
    <row r="3724" spans="1:1" x14ac:dyDescent="0.2">
      <c r="A3724" s="45"/>
    </row>
    <row r="3725" spans="1:1" x14ac:dyDescent="0.2">
      <c r="A3725" s="45"/>
    </row>
    <row r="3726" spans="1:1" x14ac:dyDescent="0.2">
      <c r="A3726" s="45"/>
    </row>
    <row r="3727" spans="1:1" x14ac:dyDescent="0.2">
      <c r="A3727" s="45"/>
    </row>
    <row r="3728" spans="1:1" x14ac:dyDescent="0.2">
      <c r="A3728" s="45"/>
    </row>
    <row r="3729" spans="1:1" x14ac:dyDescent="0.2">
      <c r="A3729" s="45"/>
    </row>
    <row r="3730" spans="1:1" x14ac:dyDescent="0.2">
      <c r="A3730" s="45"/>
    </row>
    <row r="3731" spans="1:1" x14ac:dyDescent="0.2">
      <c r="A3731" s="45"/>
    </row>
    <row r="3732" spans="1:1" x14ac:dyDescent="0.2">
      <c r="A3732" s="45"/>
    </row>
    <row r="3733" spans="1:1" x14ac:dyDescent="0.2">
      <c r="A3733" s="45"/>
    </row>
    <row r="3734" spans="1:1" x14ac:dyDescent="0.2">
      <c r="A3734" s="45"/>
    </row>
    <row r="3735" spans="1:1" x14ac:dyDescent="0.2">
      <c r="A3735" s="45"/>
    </row>
    <row r="3736" spans="1:1" x14ac:dyDescent="0.2">
      <c r="A3736" s="45"/>
    </row>
    <row r="3737" spans="1:1" x14ac:dyDescent="0.2">
      <c r="A3737" s="45"/>
    </row>
    <row r="3738" spans="1:1" x14ac:dyDescent="0.2">
      <c r="A3738" s="45"/>
    </row>
    <row r="3739" spans="1:1" x14ac:dyDescent="0.2">
      <c r="A3739" s="45"/>
    </row>
    <row r="3740" spans="1:1" x14ac:dyDescent="0.2">
      <c r="A3740" s="45"/>
    </row>
    <row r="3741" spans="1:1" x14ac:dyDescent="0.2">
      <c r="A3741" s="45"/>
    </row>
    <row r="3742" spans="1:1" x14ac:dyDescent="0.2">
      <c r="A3742" s="45"/>
    </row>
    <row r="3743" spans="1:1" x14ac:dyDescent="0.2">
      <c r="A3743" s="45"/>
    </row>
    <row r="3744" spans="1:1" x14ac:dyDescent="0.2">
      <c r="A3744" s="45"/>
    </row>
    <row r="3745" spans="1:1" x14ac:dyDescent="0.2">
      <c r="A3745" s="45"/>
    </row>
    <row r="3746" spans="1:1" x14ac:dyDescent="0.2">
      <c r="A3746" s="45"/>
    </row>
    <row r="3747" spans="1:1" x14ac:dyDescent="0.2">
      <c r="A3747" s="45"/>
    </row>
    <row r="3748" spans="1:1" x14ac:dyDescent="0.2">
      <c r="A3748" s="45"/>
    </row>
    <row r="3749" spans="1:1" x14ac:dyDescent="0.2">
      <c r="A3749" s="45"/>
    </row>
    <row r="3750" spans="1:1" x14ac:dyDescent="0.2">
      <c r="A3750" s="45"/>
    </row>
    <row r="3751" spans="1:1" x14ac:dyDescent="0.2">
      <c r="A3751" s="45"/>
    </row>
    <row r="3752" spans="1:1" x14ac:dyDescent="0.2">
      <c r="A3752" s="45"/>
    </row>
    <row r="3753" spans="1:1" x14ac:dyDescent="0.2">
      <c r="A3753" s="45"/>
    </row>
    <row r="3754" spans="1:1" x14ac:dyDescent="0.2">
      <c r="A3754" s="45"/>
    </row>
    <row r="3755" spans="1:1" x14ac:dyDescent="0.2">
      <c r="A3755" s="45"/>
    </row>
    <row r="3756" spans="1:1" x14ac:dyDescent="0.2">
      <c r="A3756" s="45"/>
    </row>
    <row r="3757" spans="1:1" x14ac:dyDescent="0.2">
      <c r="A3757" s="45"/>
    </row>
    <row r="3758" spans="1:1" x14ac:dyDescent="0.2">
      <c r="A3758" s="45"/>
    </row>
    <row r="3759" spans="1:1" x14ac:dyDescent="0.2">
      <c r="A3759" s="45"/>
    </row>
    <row r="3760" spans="1:1" x14ac:dyDescent="0.2">
      <c r="A3760" s="45"/>
    </row>
    <row r="3761" spans="1:1" x14ac:dyDescent="0.2">
      <c r="A3761" s="45"/>
    </row>
    <row r="3762" spans="1:1" x14ac:dyDescent="0.2">
      <c r="A3762" s="45"/>
    </row>
    <row r="3763" spans="1:1" x14ac:dyDescent="0.2">
      <c r="A3763" s="45"/>
    </row>
    <row r="3764" spans="1:1" x14ac:dyDescent="0.2">
      <c r="A3764" s="45"/>
    </row>
    <row r="3765" spans="1:1" x14ac:dyDescent="0.2">
      <c r="A3765" s="45"/>
    </row>
    <row r="3766" spans="1:1" x14ac:dyDescent="0.2">
      <c r="A3766" s="45"/>
    </row>
    <row r="3767" spans="1:1" x14ac:dyDescent="0.2">
      <c r="A3767" s="45"/>
    </row>
    <row r="3768" spans="1:1" x14ac:dyDescent="0.2">
      <c r="A3768" s="45"/>
    </row>
    <row r="3769" spans="1:1" x14ac:dyDescent="0.2">
      <c r="A3769" s="45"/>
    </row>
    <row r="3770" spans="1:1" x14ac:dyDescent="0.2">
      <c r="A3770" s="45"/>
    </row>
    <row r="3771" spans="1:1" x14ac:dyDescent="0.2">
      <c r="A3771" s="45"/>
    </row>
    <row r="3772" spans="1:1" x14ac:dyDescent="0.2">
      <c r="A3772" s="45"/>
    </row>
    <row r="3773" spans="1:1" x14ac:dyDescent="0.2">
      <c r="A3773" s="45"/>
    </row>
    <row r="3774" spans="1:1" x14ac:dyDescent="0.2">
      <c r="A3774" s="45"/>
    </row>
    <row r="3775" spans="1:1" x14ac:dyDescent="0.2">
      <c r="A3775" s="45"/>
    </row>
    <row r="3776" spans="1:1" x14ac:dyDescent="0.2">
      <c r="A3776" s="45"/>
    </row>
    <row r="3777" spans="1:1" x14ac:dyDescent="0.2">
      <c r="A3777" s="45"/>
    </row>
    <row r="3778" spans="1:1" x14ac:dyDescent="0.2">
      <c r="A3778" s="45"/>
    </row>
    <row r="3779" spans="1:1" x14ac:dyDescent="0.2">
      <c r="A3779" s="45"/>
    </row>
    <row r="3780" spans="1:1" x14ac:dyDescent="0.2">
      <c r="A3780" s="45"/>
    </row>
    <row r="3781" spans="1:1" x14ac:dyDescent="0.2">
      <c r="A3781" s="45"/>
    </row>
    <row r="3782" spans="1:1" x14ac:dyDescent="0.2">
      <c r="A3782" s="45"/>
    </row>
    <row r="3783" spans="1:1" x14ac:dyDescent="0.2">
      <c r="A3783" s="45"/>
    </row>
    <row r="3784" spans="1:1" x14ac:dyDescent="0.2">
      <c r="A3784" s="45"/>
    </row>
    <row r="3785" spans="1:1" x14ac:dyDescent="0.2">
      <c r="A3785" s="45"/>
    </row>
    <row r="3786" spans="1:1" x14ac:dyDescent="0.2">
      <c r="A3786" s="45"/>
    </row>
    <row r="3787" spans="1:1" x14ac:dyDescent="0.2">
      <c r="A3787" s="45"/>
    </row>
    <row r="3788" spans="1:1" x14ac:dyDescent="0.2">
      <c r="A3788" s="45"/>
    </row>
    <row r="3789" spans="1:1" x14ac:dyDescent="0.2">
      <c r="A3789" s="45"/>
    </row>
    <row r="3790" spans="1:1" x14ac:dyDescent="0.2">
      <c r="A3790" s="45"/>
    </row>
    <row r="3791" spans="1:1" x14ac:dyDescent="0.2">
      <c r="A3791" s="45"/>
    </row>
    <row r="3792" spans="1:1" x14ac:dyDescent="0.2">
      <c r="A3792" s="45"/>
    </row>
    <row r="3793" spans="1:1" x14ac:dyDescent="0.2">
      <c r="A3793" s="45"/>
    </row>
    <row r="3794" spans="1:1" x14ac:dyDescent="0.2">
      <c r="A3794" s="45"/>
    </row>
    <row r="3795" spans="1:1" x14ac:dyDescent="0.2">
      <c r="A3795" s="45"/>
    </row>
    <row r="3796" spans="1:1" x14ac:dyDescent="0.2">
      <c r="A3796" s="45"/>
    </row>
    <row r="3797" spans="1:1" x14ac:dyDescent="0.2">
      <c r="A3797" s="45"/>
    </row>
    <row r="3798" spans="1:1" x14ac:dyDescent="0.2">
      <c r="A3798" s="45"/>
    </row>
    <row r="3799" spans="1:1" x14ac:dyDescent="0.2">
      <c r="A3799" s="45"/>
    </row>
    <row r="3800" spans="1:1" x14ac:dyDescent="0.2">
      <c r="A3800" s="45"/>
    </row>
    <row r="3801" spans="1:1" x14ac:dyDescent="0.2">
      <c r="A3801" s="45"/>
    </row>
    <row r="3802" spans="1:1" x14ac:dyDescent="0.2">
      <c r="A3802" s="45"/>
    </row>
    <row r="3803" spans="1:1" x14ac:dyDescent="0.2">
      <c r="A3803" s="45"/>
    </row>
    <row r="3804" spans="1:1" x14ac:dyDescent="0.2">
      <c r="A3804" s="45"/>
    </row>
    <row r="3805" spans="1:1" x14ac:dyDescent="0.2">
      <c r="A3805" s="45"/>
    </row>
    <row r="3806" spans="1:1" x14ac:dyDescent="0.2">
      <c r="A3806" s="45"/>
    </row>
    <row r="3807" spans="1:1" x14ac:dyDescent="0.2">
      <c r="A3807" s="45"/>
    </row>
    <row r="3808" spans="1:1" x14ac:dyDescent="0.2">
      <c r="A3808" s="45"/>
    </row>
    <row r="3809" spans="1:1" x14ac:dyDescent="0.2">
      <c r="A3809" s="45"/>
    </row>
    <row r="3810" spans="1:1" x14ac:dyDescent="0.2">
      <c r="A3810" s="45"/>
    </row>
    <row r="3811" spans="1:1" x14ac:dyDescent="0.2">
      <c r="A3811" s="45"/>
    </row>
    <row r="3812" spans="1:1" x14ac:dyDescent="0.2">
      <c r="A3812" s="45"/>
    </row>
    <row r="3813" spans="1:1" x14ac:dyDescent="0.2">
      <c r="A3813" s="45"/>
    </row>
    <row r="3814" spans="1:1" x14ac:dyDescent="0.2">
      <c r="A3814" s="45"/>
    </row>
    <row r="3815" spans="1:1" x14ac:dyDescent="0.2">
      <c r="A3815" s="45"/>
    </row>
    <row r="3816" spans="1:1" x14ac:dyDescent="0.2">
      <c r="A3816" s="45"/>
    </row>
    <row r="3817" spans="1:1" x14ac:dyDescent="0.2">
      <c r="A3817" s="45"/>
    </row>
    <row r="3818" spans="1:1" x14ac:dyDescent="0.2">
      <c r="A3818" s="45"/>
    </row>
    <row r="3819" spans="1:1" x14ac:dyDescent="0.2">
      <c r="A3819" s="45"/>
    </row>
    <row r="3820" spans="1:1" x14ac:dyDescent="0.2">
      <c r="A3820" s="45"/>
    </row>
    <row r="3821" spans="1:1" x14ac:dyDescent="0.2">
      <c r="A3821" s="45"/>
    </row>
    <row r="3822" spans="1:1" x14ac:dyDescent="0.2">
      <c r="A3822" s="45"/>
    </row>
    <row r="3823" spans="1:1" x14ac:dyDescent="0.2">
      <c r="A3823" s="45"/>
    </row>
    <row r="3824" spans="1:1" x14ac:dyDescent="0.2">
      <c r="A3824" s="45"/>
    </row>
    <row r="3825" spans="1:1" x14ac:dyDescent="0.2">
      <c r="A3825" s="45"/>
    </row>
    <row r="3826" spans="1:1" x14ac:dyDescent="0.2">
      <c r="A3826" s="45"/>
    </row>
    <row r="3827" spans="1:1" x14ac:dyDescent="0.2">
      <c r="A3827" s="45"/>
    </row>
    <row r="3828" spans="1:1" x14ac:dyDescent="0.2">
      <c r="A3828" s="45"/>
    </row>
    <row r="3829" spans="1:1" x14ac:dyDescent="0.2">
      <c r="A3829" s="45"/>
    </row>
    <row r="3830" spans="1:1" x14ac:dyDescent="0.2">
      <c r="A3830" s="45"/>
    </row>
    <row r="3831" spans="1:1" x14ac:dyDescent="0.2">
      <c r="A3831" s="45"/>
    </row>
    <row r="3832" spans="1:1" x14ac:dyDescent="0.2">
      <c r="A3832" s="45"/>
    </row>
    <row r="3833" spans="1:1" x14ac:dyDescent="0.2">
      <c r="A3833" s="45"/>
    </row>
    <row r="3834" spans="1:1" x14ac:dyDescent="0.2">
      <c r="A3834" s="45"/>
    </row>
    <row r="3835" spans="1:1" x14ac:dyDescent="0.2">
      <c r="A3835" s="45"/>
    </row>
    <row r="3836" spans="1:1" x14ac:dyDescent="0.2">
      <c r="A3836" s="45"/>
    </row>
    <row r="3837" spans="1:1" x14ac:dyDescent="0.2">
      <c r="A3837" s="45"/>
    </row>
    <row r="3838" spans="1:1" x14ac:dyDescent="0.2">
      <c r="A3838" s="45"/>
    </row>
    <row r="3839" spans="1:1" x14ac:dyDescent="0.2">
      <c r="A3839" s="45"/>
    </row>
    <row r="3840" spans="1:1" x14ac:dyDescent="0.2">
      <c r="A3840" s="45"/>
    </row>
    <row r="3841" spans="1:1" x14ac:dyDescent="0.2">
      <c r="A3841" s="45"/>
    </row>
    <row r="3842" spans="1:1" x14ac:dyDescent="0.2">
      <c r="A3842" s="45"/>
    </row>
    <row r="3843" spans="1:1" x14ac:dyDescent="0.2">
      <c r="A3843" s="45"/>
    </row>
    <row r="3844" spans="1:1" x14ac:dyDescent="0.2">
      <c r="A3844" s="45"/>
    </row>
    <row r="3845" spans="1:1" x14ac:dyDescent="0.2">
      <c r="A3845" s="45"/>
    </row>
    <row r="3846" spans="1:1" x14ac:dyDescent="0.2">
      <c r="A3846" s="45"/>
    </row>
    <row r="3847" spans="1:1" x14ac:dyDescent="0.2">
      <c r="A3847" s="45"/>
    </row>
    <row r="3848" spans="1:1" x14ac:dyDescent="0.2">
      <c r="A3848" s="45"/>
    </row>
    <row r="3849" spans="1:1" x14ac:dyDescent="0.2">
      <c r="A3849" s="45"/>
    </row>
    <row r="3850" spans="1:1" x14ac:dyDescent="0.2">
      <c r="A3850" s="45"/>
    </row>
    <row r="3851" spans="1:1" x14ac:dyDescent="0.2">
      <c r="A3851" s="45"/>
    </row>
    <row r="3852" spans="1:1" x14ac:dyDescent="0.2">
      <c r="A3852" s="45"/>
    </row>
    <row r="3853" spans="1:1" x14ac:dyDescent="0.2">
      <c r="A3853" s="45"/>
    </row>
    <row r="3854" spans="1:1" x14ac:dyDescent="0.2">
      <c r="A3854" s="45"/>
    </row>
    <row r="3855" spans="1:1" x14ac:dyDescent="0.2">
      <c r="A3855" s="45"/>
    </row>
    <row r="3856" spans="1:1" x14ac:dyDescent="0.2">
      <c r="A3856" s="45"/>
    </row>
    <row r="3857" spans="1:1" x14ac:dyDescent="0.2">
      <c r="A3857" s="45"/>
    </row>
    <row r="3858" spans="1:1" x14ac:dyDescent="0.2">
      <c r="A3858" s="45"/>
    </row>
    <row r="3859" spans="1:1" x14ac:dyDescent="0.2">
      <c r="A3859" s="45"/>
    </row>
    <row r="3860" spans="1:1" x14ac:dyDescent="0.2">
      <c r="A3860" s="45"/>
    </row>
    <row r="3861" spans="1:1" x14ac:dyDescent="0.2">
      <c r="A3861" s="45"/>
    </row>
    <row r="3862" spans="1:1" x14ac:dyDescent="0.2">
      <c r="A3862" s="45"/>
    </row>
    <row r="3863" spans="1:1" x14ac:dyDescent="0.2">
      <c r="A3863" s="45"/>
    </row>
    <row r="3864" spans="1:1" x14ac:dyDescent="0.2">
      <c r="A3864" s="45"/>
    </row>
    <row r="3865" spans="1:1" x14ac:dyDescent="0.2">
      <c r="A3865" s="45"/>
    </row>
    <row r="3866" spans="1:1" x14ac:dyDescent="0.2">
      <c r="A3866" s="45"/>
    </row>
    <row r="3867" spans="1:1" x14ac:dyDescent="0.2">
      <c r="A3867" s="45"/>
    </row>
    <row r="3868" spans="1:1" x14ac:dyDescent="0.2">
      <c r="A3868" s="45"/>
    </row>
    <row r="3869" spans="1:1" x14ac:dyDescent="0.2">
      <c r="A3869" s="45"/>
    </row>
    <row r="3870" spans="1:1" x14ac:dyDescent="0.2">
      <c r="A3870" s="45"/>
    </row>
    <row r="3871" spans="1:1" x14ac:dyDescent="0.2">
      <c r="A3871" s="45"/>
    </row>
    <row r="3872" spans="1:1" x14ac:dyDescent="0.2">
      <c r="A3872" s="45"/>
    </row>
    <row r="3873" spans="1:1" x14ac:dyDescent="0.2">
      <c r="A3873" s="45"/>
    </row>
    <row r="3874" spans="1:1" x14ac:dyDescent="0.2">
      <c r="A3874" s="45"/>
    </row>
    <row r="3875" spans="1:1" x14ac:dyDescent="0.2">
      <c r="A3875" s="45"/>
    </row>
    <row r="3876" spans="1:1" x14ac:dyDescent="0.2">
      <c r="A3876" s="45"/>
    </row>
    <row r="3877" spans="1:1" x14ac:dyDescent="0.2">
      <c r="A3877" s="45"/>
    </row>
    <row r="3878" spans="1:1" x14ac:dyDescent="0.2">
      <c r="A3878" s="45"/>
    </row>
    <row r="3879" spans="1:1" x14ac:dyDescent="0.2">
      <c r="A3879" s="45"/>
    </row>
    <row r="3880" spans="1:1" x14ac:dyDescent="0.2">
      <c r="A3880" s="45"/>
    </row>
    <row r="3881" spans="1:1" x14ac:dyDescent="0.2">
      <c r="A3881" s="45"/>
    </row>
    <row r="3882" spans="1:1" x14ac:dyDescent="0.2">
      <c r="A3882" s="45"/>
    </row>
    <row r="3883" spans="1:1" x14ac:dyDescent="0.2">
      <c r="A3883" s="45"/>
    </row>
    <row r="3884" spans="1:1" x14ac:dyDescent="0.2">
      <c r="A3884" s="45"/>
    </row>
    <row r="3885" spans="1:1" x14ac:dyDescent="0.2">
      <c r="A3885" s="45"/>
    </row>
    <row r="3886" spans="1:1" x14ac:dyDescent="0.2">
      <c r="A3886" s="45"/>
    </row>
    <row r="3887" spans="1:1" x14ac:dyDescent="0.2">
      <c r="A3887" s="45"/>
    </row>
    <row r="3888" spans="1:1" x14ac:dyDescent="0.2">
      <c r="A3888" s="45"/>
    </row>
    <row r="3889" spans="1:1" x14ac:dyDescent="0.2">
      <c r="A3889" s="45"/>
    </row>
    <row r="3890" spans="1:1" x14ac:dyDescent="0.2">
      <c r="A3890" s="45"/>
    </row>
    <row r="3891" spans="1:1" x14ac:dyDescent="0.2">
      <c r="A3891" s="45"/>
    </row>
    <row r="3892" spans="1:1" x14ac:dyDescent="0.2">
      <c r="A3892" s="45"/>
    </row>
    <row r="3893" spans="1:1" x14ac:dyDescent="0.2">
      <c r="A3893" s="45"/>
    </row>
    <row r="3894" spans="1:1" x14ac:dyDescent="0.2">
      <c r="A3894" s="45"/>
    </row>
    <row r="3895" spans="1:1" x14ac:dyDescent="0.2">
      <c r="A3895" s="45"/>
    </row>
    <row r="3896" spans="1:1" x14ac:dyDescent="0.2">
      <c r="A3896" s="45"/>
    </row>
    <row r="3897" spans="1:1" x14ac:dyDescent="0.2">
      <c r="A3897" s="45"/>
    </row>
    <row r="3898" spans="1:1" x14ac:dyDescent="0.2">
      <c r="A3898" s="45"/>
    </row>
    <row r="3899" spans="1:1" x14ac:dyDescent="0.2">
      <c r="A3899" s="45"/>
    </row>
    <row r="3900" spans="1:1" x14ac:dyDescent="0.2">
      <c r="A3900" s="45"/>
    </row>
    <row r="3901" spans="1:1" x14ac:dyDescent="0.2">
      <c r="A3901" s="45"/>
    </row>
    <row r="3902" spans="1:1" x14ac:dyDescent="0.2">
      <c r="A3902" s="45"/>
    </row>
    <row r="3903" spans="1:1" x14ac:dyDescent="0.2">
      <c r="A3903" s="45"/>
    </row>
    <row r="3904" spans="1:1" x14ac:dyDescent="0.2">
      <c r="A3904" s="45"/>
    </row>
    <row r="3905" spans="1:1" x14ac:dyDescent="0.2">
      <c r="A3905" s="45"/>
    </row>
    <row r="3906" spans="1:1" x14ac:dyDescent="0.2">
      <c r="A3906" s="45"/>
    </row>
    <row r="3907" spans="1:1" x14ac:dyDescent="0.2">
      <c r="A3907" s="45"/>
    </row>
    <row r="3908" spans="1:1" x14ac:dyDescent="0.2">
      <c r="A3908" s="45"/>
    </row>
    <row r="3909" spans="1:1" x14ac:dyDescent="0.2">
      <c r="A3909" s="45"/>
    </row>
    <row r="3910" spans="1:1" x14ac:dyDescent="0.2">
      <c r="A3910" s="45"/>
    </row>
    <row r="3911" spans="1:1" x14ac:dyDescent="0.2">
      <c r="A3911" s="45"/>
    </row>
    <row r="3912" spans="1:1" x14ac:dyDescent="0.2">
      <c r="A3912" s="45"/>
    </row>
    <row r="3913" spans="1:1" x14ac:dyDescent="0.2">
      <c r="A3913" s="45"/>
    </row>
    <row r="3914" spans="1:1" x14ac:dyDescent="0.2">
      <c r="A3914" s="45"/>
    </row>
    <row r="3915" spans="1:1" x14ac:dyDescent="0.2">
      <c r="A3915" s="45"/>
    </row>
    <row r="3916" spans="1:1" x14ac:dyDescent="0.2">
      <c r="A3916" s="45"/>
    </row>
    <row r="3917" spans="1:1" x14ac:dyDescent="0.2">
      <c r="A3917" s="45"/>
    </row>
    <row r="3918" spans="1:1" x14ac:dyDescent="0.2">
      <c r="A3918" s="45"/>
    </row>
    <row r="3919" spans="1:1" x14ac:dyDescent="0.2">
      <c r="A3919" s="45"/>
    </row>
    <row r="3920" spans="1:1" x14ac:dyDescent="0.2">
      <c r="A3920" s="45"/>
    </row>
    <row r="3921" spans="1:1" x14ac:dyDescent="0.2">
      <c r="A3921" s="45"/>
    </row>
    <row r="3922" spans="1:1" x14ac:dyDescent="0.2">
      <c r="A3922" s="45"/>
    </row>
    <row r="3923" spans="1:1" x14ac:dyDescent="0.2">
      <c r="A3923" s="45"/>
    </row>
    <row r="3924" spans="1:1" x14ac:dyDescent="0.2">
      <c r="A3924" s="45"/>
    </row>
    <row r="3925" spans="1:1" x14ac:dyDescent="0.2">
      <c r="A3925" s="45"/>
    </row>
    <row r="3926" spans="1:1" x14ac:dyDescent="0.2">
      <c r="A3926" s="45"/>
    </row>
    <row r="3927" spans="1:1" x14ac:dyDescent="0.2">
      <c r="A3927" s="45"/>
    </row>
    <row r="3928" spans="1:1" x14ac:dyDescent="0.2">
      <c r="A3928" s="45"/>
    </row>
    <row r="3929" spans="1:1" x14ac:dyDescent="0.2">
      <c r="A3929" s="45"/>
    </row>
    <row r="3930" spans="1:1" x14ac:dyDescent="0.2">
      <c r="A3930" s="45"/>
    </row>
    <row r="3931" spans="1:1" x14ac:dyDescent="0.2">
      <c r="A3931" s="45"/>
    </row>
    <row r="3932" spans="1:1" x14ac:dyDescent="0.2">
      <c r="A3932" s="45"/>
    </row>
    <row r="3933" spans="1:1" x14ac:dyDescent="0.2">
      <c r="A3933" s="45"/>
    </row>
    <row r="3934" spans="1:1" x14ac:dyDescent="0.2">
      <c r="A3934" s="45"/>
    </row>
    <row r="3935" spans="1:1" x14ac:dyDescent="0.2">
      <c r="A3935" s="45"/>
    </row>
    <row r="3936" spans="1:1" x14ac:dyDescent="0.2">
      <c r="A3936" s="45"/>
    </row>
    <row r="3937" spans="1:1" x14ac:dyDescent="0.2">
      <c r="A3937" s="45"/>
    </row>
    <row r="3938" spans="1:1" x14ac:dyDescent="0.2">
      <c r="A3938" s="45"/>
    </row>
    <row r="3939" spans="1:1" x14ac:dyDescent="0.2">
      <c r="A3939" s="45"/>
    </row>
    <row r="3940" spans="1:1" x14ac:dyDescent="0.2">
      <c r="A3940" s="45"/>
    </row>
    <row r="3941" spans="1:1" x14ac:dyDescent="0.2">
      <c r="A3941" s="45"/>
    </row>
    <row r="3942" spans="1:1" x14ac:dyDescent="0.2">
      <c r="A3942" s="45"/>
    </row>
    <row r="3943" spans="1:1" x14ac:dyDescent="0.2">
      <c r="A3943" s="45"/>
    </row>
    <row r="3944" spans="1:1" x14ac:dyDescent="0.2">
      <c r="A3944" s="45"/>
    </row>
    <row r="3945" spans="1:1" x14ac:dyDescent="0.2">
      <c r="A3945" s="45"/>
    </row>
    <row r="3946" spans="1:1" x14ac:dyDescent="0.2">
      <c r="A3946" s="45"/>
    </row>
    <row r="3947" spans="1:1" x14ac:dyDescent="0.2">
      <c r="A3947" s="45"/>
    </row>
    <row r="3948" spans="1:1" x14ac:dyDescent="0.2">
      <c r="A3948" s="45"/>
    </row>
    <row r="3949" spans="1:1" x14ac:dyDescent="0.2">
      <c r="A3949" s="45"/>
    </row>
    <row r="3950" spans="1:1" x14ac:dyDescent="0.2">
      <c r="A3950" s="45"/>
    </row>
    <row r="3951" spans="1:1" x14ac:dyDescent="0.2">
      <c r="A3951" s="45"/>
    </row>
    <row r="3952" spans="1:1" x14ac:dyDescent="0.2">
      <c r="A3952" s="45"/>
    </row>
    <row r="3953" spans="1:1" x14ac:dyDescent="0.2">
      <c r="A3953" s="45"/>
    </row>
    <row r="3954" spans="1:1" x14ac:dyDescent="0.2">
      <c r="A3954" s="45"/>
    </row>
    <row r="3955" spans="1:1" x14ac:dyDescent="0.2">
      <c r="A3955" s="45"/>
    </row>
    <row r="3956" spans="1:1" x14ac:dyDescent="0.2">
      <c r="A3956" s="45"/>
    </row>
    <row r="3957" spans="1:1" x14ac:dyDescent="0.2">
      <c r="A3957" s="45"/>
    </row>
    <row r="3958" spans="1:1" x14ac:dyDescent="0.2">
      <c r="A3958" s="45"/>
    </row>
    <row r="3959" spans="1:1" x14ac:dyDescent="0.2">
      <c r="A3959" s="45"/>
    </row>
    <row r="3960" spans="1:1" x14ac:dyDescent="0.2">
      <c r="A3960" s="45"/>
    </row>
    <row r="3961" spans="1:1" x14ac:dyDescent="0.2">
      <c r="A3961" s="45"/>
    </row>
    <row r="3962" spans="1:1" x14ac:dyDescent="0.2">
      <c r="A3962" s="45"/>
    </row>
    <row r="3963" spans="1:1" x14ac:dyDescent="0.2">
      <c r="A3963" s="45"/>
    </row>
    <row r="3964" spans="1:1" x14ac:dyDescent="0.2">
      <c r="A3964" s="45"/>
    </row>
    <row r="3965" spans="1:1" x14ac:dyDescent="0.2">
      <c r="A3965" s="45"/>
    </row>
    <row r="3966" spans="1:1" x14ac:dyDescent="0.2">
      <c r="A3966" s="45"/>
    </row>
    <row r="3967" spans="1:1" x14ac:dyDescent="0.2">
      <c r="A3967" s="45"/>
    </row>
    <row r="3968" spans="1:1" x14ac:dyDescent="0.2">
      <c r="A3968" s="45"/>
    </row>
    <row r="3969" spans="1:1" x14ac:dyDescent="0.2">
      <c r="A3969" s="45"/>
    </row>
    <row r="3970" spans="1:1" x14ac:dyDescent="0.2">
      <c r="A3970" s="45"/>
    </row>
    <row r="3971" spans="1:1" x14ac:dyDescent="0.2">
      <c r="A3971" s="45"/>
    </row>
    <row r="3972" spans="1:1" x14ac:dyDescent="0.2">
      <c r="A3972" s="45"/>
    </row>
    <row r="3973" spans="1:1" x14ac:dyDescent="0.2">
      <c r="A3973" s="45"/>
    </row>
    <row r="3974" spans="1:1" x14ac:dyDescent="0.2">
      <c r="A3974" s="45"/>
    </row>
    <row r="3975" spans="1:1" x14ac:dyDescent="0.2">
      <c r="A3975" s="45"/>
    </row>
    <row r="3976" spans="1:1" x14ac:dyDescent="0.2">
      <c r="A3976" s="45"/>
    </row>
    <row r="3977" spans="1:1" x14ac:dyDescent="0.2">
      <c r="A3977" s="45"/>
    </row>
    <row r="3978" spans="1:1" x14ac:dyDescent="0.2">
      <c r="A3978" s="45"/>
    </row>
    <row r="3979" spans="1:1" x14ac:dyDescent="0.2">
      <c r="A3979" s="45"/>
    </row>
    <row r="3980" spans="1:1" x14ac:dyDescent="0.2">
      <c r="A3980" s="45"/>
    </row>
    <row r="3981" spans="1:1" x14ac:dyDescent="0.2">
      <c r="A3981" s="45"/>
    </row>
    <row r="3982" spans="1:1" x14ac:dyDescent="0.2">
      <c r="A3982" s="45"/>
    </row>
    <row r="3983" spans="1:1" x14ac:dyDescent="0.2">
      <c r="A3983" s="45"/>
    </row>
    <row r="3984" spans="1:1" x14ac:dyDescent="0.2">
      <c r="A3984" s="45"/>
    </row>
    <row r="3985" spans="1:1" x14ac:dyDescent="0.2">
      <c r="A3985" s="45"/>
    </row>
    <row r="3986" spans="1:1" x14ac:dyDescent="0.2">
      <c r="A3986" s="45"/>
    </row>
    <row r="3987" spans="1:1" x14ac:dyDescent="0.2">
      <c r="A3987" s="45"/>
    </row>
    <row r="3988" spans="1:1" x14ac:dyDescent="0.2">
      <c r="A3988" s="45"/>
    </row>
    <row r="3989" spans="1:1" x14ac:dyDescent="0.2">
      <c r="A3989" s="45"/>
    </row>
    <row r="3990" spans="1:1" x14ac:dyDescent="0.2">
      <c r="A3990" s="45"/>
    </row>
    <row r="3991" spans="1:1" x14ac:dyDescent="0.2">
      <c r="A3991" s="45"/>
    </row>
    <row r="3992" spans="1:1" x14ac:dyDescent="0.2">
      <c r="A3992" s="45"/>
    </row>
    <row r="3993" spans="1:1" x14ac:dyDescent="0.2">
      <c r="A3993" s="45"/>
    </row>
    <row r="3994" spans="1:1" x14ac:dyDescent="0.2">
      <c r="A3994" s="45"/>
    </row>
    <row r="3995" spans="1:1" x14ac:dyDescent="0.2">
      <c r="A3995" s="45"/>
    </row>
    <row r="3996" spans="1:1" x14ac:dyDescent="0.2">
      <c r="A3996" s="45"/>
    </row>
    <row r="3997" spans="1:1" x14ac:dyDescent="0.2">
      <c r="A3997" s="45"/>
    </row>
    <row r="3998" spans="1:1" x14ac:dyDescent="0.2">
      <c r="A3998" s="45"/>
    </row>
    <row r="3999" spans="1:1" x14ac:dyDescent="0.2">
      <c r="A3999" s="45"/>
    </row>
    <row r="4000" spans="1:1" x14ac:dyDescent="0.2">
      <c r="A4000" s="45"/>
    </row>
    <row r="4001" spans="1:1" x14ac:dyDescent="0.2">
      <c r="A4001" s="45"/>
    </row>
    <row r="4002" spans="1:1" x14ac:dyDescent="0.2">
      <c r="A4002" s="45"/>
    </row>
    <row r="4003" spans="1:1" x14ac:dyDescent="0.2">
      <c r="A4003" s="45"/>
    </row>
    <row r="4004" spans="1:1" x14ac:dyDescent="0.2">
      <c r="A4004" s="45"/>
    </row>
    <row r="4005" spans="1:1" x14ac:dyDescent="0.2">
      <c r="A4005" s="45"/>
    </row>
    <row r="4006" spans="1:1" x14ac:dyDescent="0.2">
      <c r="A4006" s="45"/>
    </row>
    <row r="4007" spans="1:1" x14ac:dyDescent="0.2">
      <c r="A4007" s="45"/>
    </row>
    <row r="4008" spans="1:1" x14ac:dyDescent="0.2">
      <c r="A4008" s="45"/>
    </row>
    <row r="4009" spans="1:1" x14ac:dyDescent="0.2">
      <c r="A4009" s="45"/>
    </row>
    <row r="4010" spans="1:1" x14ac:dyDescent="0.2">
      <c r="A4010" s="45"/>
    </row>
    <row r="4011" spans="1:1" x14ac:dyDescent="0.2">
      <c r="A4011" s="45"/>
    </row>
    <row r="4012" spans="1:1" x14ac:dyDescent="0.2">
      <c r="A4012" s="45"/>
    </row>
    <row r="4013" spans="1:1" x14ac:dyDescent="0.2">
      <c r="A4013" s="45"/>
    </row>
    <row r="4014" spans="1:1" x14ac:dyDescent="0.2">
      <c r="A4014" s="45"/>
    </row>
    <row r="4015" spans="1:1" x14ac:dyDescent="0.2">
      <c r="A4015" s="45"/>
    </row>
    <row r="4016" spans="1:1" x14ac:dyDescent="0.2">
      <c r="A4016" s="45"/>
    </row>
    <row r="4017" spans="1:1" x14ac:dyDescent="0.2">
      <c r="A4017" s="45"/>
    </row>
    <row r="4018" spans="1:1" x14ac:dyDescent="0.2">
      <c r="A4018" s="45"/>
    </row>
    <row r="4019" spans="1:1" x14ac:dyDescent="0.2">
      <c r="A4019" s="45"/>
    </row>
    <row r="4020" spans="1:1" x14ac:dyDescent="0.2">
      <c r="A4020" s="45"/>
    </row>
    <row r="4021" spans="1:1" x14ac:dyDescent="0.2">
      <c r="A4021" s="45"/>
    </row>
    <row r="4022" spans="1:1" x14ac:dyDescent="0.2">
      <c r="A4022" s="45"/>
    </row>
    <row r="4023" spans="1:1" x14ac:dyDescent="0.2">
      <c r="A4023" s="45"/>
    </row>
    <row r="4024" spans="1:1" x14ac:dyDescent="0.2">
      <c r="A4024" s="45"/>
    </row>
    <row r="4025" spans="1:1" x14ac:dyDescent="0.2">
      <c r="A4025" s="45"/>
    </row>
    <row r="4026" spans="1:1" x14ac:dyDescent="0.2">
      <c r="A4026" s="45"/>
    </row>
    <row r="4027" spans="1:1" x14ac:dyDescent="0.2">
      <c r="A4027" s="45"/>
    </row>
    <row r="4028" spans="1:1" x14ac:dyDescent="0.2">
      <c r="A4028" s="45"/>
    </row>
    <row r="4029" spans="1:1" x14ac:dyDescent="0.2">
      <c r="A4029" s="45"/>
    </row>
    <row r="4030" spans="1:1" x14ac:dyDescent="0.2">
      <c r="A4030" s="45"/>
    </row>
    <row r="4031" spans="1:1" x14ac:dyDescent="0.2">
      <c r="A4031" s="45"/>
    </row>
    <row r="4032" spans="1:1" x14ac:dyDescent="0.2">
      <c r="A4032" s="45"/>
    </row>
    <row r="4033" spans="1:1" x14ac:dyDescent="0.2">
      <c r="A4033" s="45"/>
    </row>
    <row r="4034" spans="1:1" x14ac:dyDescent="0.2">
      <c r="A4034" s="45"/>
    </row>
    <row r="4035" spans="1:1" x14ac:dyDescent="0.2">
      <c r="A4035" s="45"/>
    </row>
    <row r="4036" spans="1:1" x14ac:dyDescent="0.2">
      <c r="A4036" s="45"/>
    </row>
    <row r="4037" spans="1:1" x14ac:dyDescent="0.2">
      <c r="A4037" s="45"/>
    </row>
    <row r="4038" spans="1:1" x14ac:dyDescent="0.2">
      <c r="A4038" s="45"/>
    </row>
    <row r="4039" spans="1:1" x14ac:dyDescent="0.2">
      <c r="A4039" s="45"/>
    </row>
    <row r="4040" spans="1:1" x14ac:dyDescent="0.2">
      <c r="A4040" s="45"/>
    </row>
    <row r="4041" spans="1:1" x14ac:dyDescent="0.2">
      <c r="A4041" s="45"/>
    </row>
    <row r="4042" spans="1:1" x14ac:dyDescent="0.2">
      <c r="A4042" s="45"/>
    </row>
    <row r="4043" spans="1:1" x14ac:dyDescent="0.2">
      <c r="A4043" s="45"/>
    </row>
    <row r="4044" spans="1:1" x14ac:dyDescent="0.2">
      <c r="A4044" s="45"/>
    </row>
    <row r="4045" spans="1:1" x14ac:dyDescent="0.2">
      <c r="A4045" s="45"/>
    </row>
    <row r="4046" spans="1:1" x14ac:dyDescent="0.2">
      <c r="A4046" s="45"/>
    </row>
    <row r="4047" spans="1:1" x14ac:dyDescent="0.2">
      <c r="A4047" s="45"/>
    </row>
    <row r="4048" spans="1:1" x14ac:dyDescent="0.2">
      <c r="A4048" s="45"/>
    </row>
    <row r="4049" spans="1:1" x14ac:dyDescent="0.2">
      <c r="A4049" s="45"/>
    </row>
    <row r="4050" spans="1:1" x14ac:dyDescent="0.2">
      <c r="A4050" s="45"/>
    </row>
    <row r="4051" spans="1:1" x14ac:dyDescent="0.2">
      <c r="A4051" s="45"/>
    </row>
    <row r="4052" spans="1:1" x14ac:dyDescent="0.2">
      <c r="A4052" s="45"/>
    </row>
    <row r="4053" spans="1:1" x14ac:dyDescent="0.2">
      <c r="A4053" s="45"/>
    </row>
    <row r="4054" spans="1:1" x14ac:dyDescent="0.2">
      <c r="A4054" s="45"/>
    </row>
    <row r="4055" spans="1:1" x14ac:dyDescent="0.2">
      <c r="A4055" s="45"/>
    </row>
    <row r="4056" spans="1:1" x14ac:dyDescent="0.2">
      <c r="A4056" s="45"/>
    </row>
    <row r="4057" spans="1:1" x14ac:dyDescent="0.2">
      <c r="A4057" s="45"/>
    </row>
    <row r="4058" spans="1:1" x14ac:dyDescent="0.2">
      <c r="A4058" s="45"/>
    </row>
    <row r="4059" spans="1:1" x14ac:dyDescent="0.2">
      <c r="A4059" s="45"/>
    </row>
    <row r="4060" spans="1:1" x14ac:dyDescent="0.2">
      <c r="A4060" s="45"/>
    </row>
    <row r="4061" spans="1:1" x14ac:dyDescent="0.2">
      <c r="A4061" s="45"/>
    </row>
    <row r="4062" spans="1:1" x14ac:dyDescent="0.2">
      <c r="A4062" s="45"/>
    </row>
    <row r="4063" spans="1:1" x14ac:dyDescent="0.2">
      <c r="A4063" s="45"/>
    </row>
    <row r="4064" spans="1:1" x14ac:dyDescent="0.2">
      <c r="A4064" s="45"/>
    </row>
    <row r="4065" spans="1:1" x14ac:dyDescent="0.2">
      <c r="A4065" s="45"/>
    </row>
    <row r="4066" spans="1:1" x14ac:dyDescent="0.2">
      <c r="A4066" s="45"/>
    </row>
    <row r="4067" spans="1:1" x14ac:dyDescent="0.2">
      <c r="A4067" s="45"/>
    </row>
    <row r="4068" spans="1:1" x14ac:dyDescent="0.2">
      <c r="A4068" s="45"/>
    </row>
    <row r="4069" spans="1:1" x14ac:dyDescent="0.2">
      <c r="A4069" s="45"/>
    </row>
    <row r="4070" spans="1:1" x14ac:dyDescent="0.2">
      <c r="A4070" s="45"/>
    </row>
    <row r="4071" spans="1:1" x14ac:dyDescent="0.2">
      <c r="A4071" s="45"/>
    </row>
    <row r="4072" spans="1:1" x14ac:dyDescent="0.2">
      <c r="A4072" s="45"/>
    </row>
    <row r="4073" spans="1:1" x14ac:dyDescent="0.2">
      <c r="A4073" s="45"/>
    </row>
    <row r="4074" spans="1:1" x14ac:dyDescent="0.2">
      <c r="A4074" s="45"/>
    </row>
    <row r="4075" spans="1:1" x14ac:dyDescent="0.2">
      <c r="A4075" s="45"/>
    </row>
    <row r="4076" spans="1:1" x14ac:dyDescent="0.2">
      <c r="A4076" s="45"/>
    </row>
    <row r="4077" spans="1:1" x14ac:dyDescent="0.2">
      <c r="A4077" s="45"/>
    </row>
    <row r="4078" spans="1:1" x14ac:dyDescent="0.2">
      <c r="A4078" s="45"/>
    </row>
    <row r="4079" spans="1:1" x14ac:dyDescent="0.2">
      <c r="A4079" s="45"/>
    </row>
    <row r="4080" spans="1:1" x14ac:dyDescent="0.2">
      <c r="A4080" s="45"/>
    </row>
    <row r="4081" spans="1:1" x14ac:dyDescent="0.2">
      <c r="A4081" s="45"/>
    </row>
    <row r="4082" spans="1:1" x14ac:dyDescent="0.2">
      <c r="A4082" s="45"/>
    </row>
    <row r="4083" spans="1:1" x14ac:dyDescent="0.2">
      <c r="A4083" s="45"/>
    </row>
    <row r="4084" spans="1:1" x14ac:dyDescent="0.2">
      <c r="A4084" s="45"/>
    </row>
    <row r="4085" spans="1:1" x14ac:dyDescent="0.2">
      <c r="A4085" s="45"/>
    </row>
    <row r="4086" spans="1:1" x14ac:dyDescent="0.2">
      <c r="A4086" s="45"/>
    </row>
    <row r="4087" spans="1:1" x14ac:dyDescent="0.2">
      <c r="A4087" s="45"/>
    </row>
    <row r="4088" spans="1:1" x14ac:dyDescent="0.2">
      <c r="A4088" s="45"/>
    </row>
    <row r="4089" spans="1:1" x14ac:dyDescent="0.2">
      <c r="A4089" s="45"/>
    </row>
    <row r="4090" spans="1:1" x14ac:dyDescent="0.2">
      <c r="A4090" s="45"/>
    </row>
    <row r="4091" spans="1:1" x14ac:dyDescent="0.2">
      <c r="A4091" s="45"/>
    </row>
    <row r="4092" spans="1:1" x14ac:dyDescent="0.2">
      <c r="A4092" s="45"/>
    </row>
    <row r="4093" spans="1:1" x14ac:dyDescent="0.2">
      <c r="A4093" s="45"/>
    </row>
    <row r="4094" spans="1:1" x14ac:dyDescent="0.2">
      <c r="A4094" s="45"/>
    </row>
    <row r="4095" spans="1:1" x14ac:dyDescent="0.2">
      <c r="A4095" s="45"/>
    </row>
    <row r="4096" spans="1:1" x14ac:dyDescent="0.2">
      <c r="A4096" s="45"/>
    </row>
    <row r="4097" spans="1:1" x14ac:dyDescent="0.2">
      <c r="A4097" s="45"/>
    </row>
    <row r="4098" spans="1:1" x14ac:dyDescent="0.2">
      <c r="A4098" s="45"/>
    </row>
    <row r="4099" spans="1:1" x14ac:dyDescent="0.2">
      <c r="A4099" s="45"/>
    </row>
    <row r="4100" spans="1:1" x14ac:dyDescent="0.2">
      <c r="A4100" s="45"/>
    </row>
    <row r="4101" spans="1:1" x14ac:dyDescent="0.2">
      <c r="A4101" s="45"/>
    </row>
    <row r="4102" spans="1:1" x14ac:dyDescent="0.2">
      <c r="A4102" s="45"/>
    </row>
    <row r="4103" spans="1:1" x14ac:dyDescent="0.2">
      <c r="A4103" s="45"/>
    </row>
    <row r="4104" spans="1:1" x14ac:dyDescent="0.2">
      <c r="A4104" s="45"/>
    </row>
    <row r="4105" spans="1:1" x14ac:dyDescent="0.2">
      <c r="A4105" s="45"/>
    </row>
    <row r="4106" spans="1:1" x14ac:dyDescent="0.2">
      <c r="A4106" s="45"/>
    </row>
    <row r="4107" spans="1:1" x14ac:dyDescent="0.2">
      <c r="A4107" s="45"/>
    </row>
    <row r="4108" spans="1:1" x14ac:dyDescent="0.2">
      <c r="A4108" s="45"/>
    </row>
    <row r="4109" spans="1:1" x14ac:dyDescent="0.2">
      <c r="A4109" s="45"/>
    </row>
    <row r="4110" spans="1:1" x14ac:dyDescent="0.2">
      <c r="A4110" s="45"/>
    </row>
    <row r="4111" spans="1:1" x14ac:dyDescent="0.2">
      <c r="A4111" s="45"/>
    </row>
    <row r="4112" spans="1:1" x14ac:dyDescent="0.2">
      <c r="A4112" s="45"/>
    </row>
    <row r="4113" spans="1:1" x14ac:dyDescent="0.2">
      <c r="A4113" s="45"/>
    </row>
    <row r="4114" spans="1:1" x14ac:dyDescent="0.2">
      <c r="A4114" s="45"/>
    </row>
    <row r="4115" spans="1:1" x14ac:dyDescent="0.2">
      <c r="A4115" s="45"/>
    </row>
    <row r="4116" spans="1:1" x14ac:dyDescent="0.2">
      <c r="A4116" s="45"/>
    </row>
    <row r="4117" spans="1:1" x14ac:dyDescent="0.2">
      <c r="A4117" s="45"/>
    </row>
    <row r="4118" spans="1:1" x14ac:dyDescent="0.2">
      <c r="A4118" s="45"/>
    </row>
    <row r="4119" spans="1:1" x14ac:dyDescent="0.2">
      <c r="A4119" s="45"/>
    </row>
    <row r="4120" spans="1:1" x14ac:dyDescent="0.2">
      <c r="A4120" s="45"/>
    </row>
    <row r="4121" spans="1:1" x14ac:dyDescent="0.2">
      <c r="A4121" s="45"/>
    </row>
    <row r="4122" spans="1:1" x14ac:dyDescent="0.2">
      <c r="A4122" s="45"/>
    </row>
    <row r="4123" spans="1:1" x14ac:dyDescent="0.2">
      <c r="A4123" s="45"/>
    </row>
    <row r="4124" spans="1:1" x14ac:dyDescent="0.2">
      <c r="A4124" s="45"/>
    </row>
    <row r="4125" spans="1:1" x14ac:dyDescent="0.2">
      <c r="A4125" s="45"/>
    </row>
    <row r="4126" spans="1:1" x14ac:dyDescent="0.2">
      <c r="A4126" s="45"/>
    </row>
    <row r="4127" spans="1:1" x14ac:dyDescent="0.2">
      <c r="A4127" s="45"/>
    </row>
    <row r="4128" spans="1:1" x14ac:dyDescent="0.2">
      <c r="A4128" s="45"/>
    </row>
    <row r="4129" spans="1:1" x14ac:dyDescent="0.2">
      <c r="A4129" s="45"/>
    </row>
    <row r="4130" spans="1:1" x14ac:dyDescent="0.2">
      <c r="A4130" s="45"/>
    </row>
    <row r="4131" spans="1:1" x14ac:dyDescent="0.2">
      <c r="A4131" s="45"/>
    </row>
    <row r="4132" spans="1:1" x14ac:dyDescent="0.2">
      <c r="A4132" s="45"/>
    </row>
    <row r="4133" spans="1:1" x14ac:dyDescent="0.2">
      <c r="A4133" s="45"/>
    </row>
    <row r="4134" spans="1:1" x14ac:dyDescent="0.2">
      <c r="A4134" s="45"/>
    </row>
    <row r="4135" spans="1:1" x14ac:dyDescent="0.2">
      <c r="A4135" s="45"/>
    </row>
    <row r="4136" spans="1:1" x14ac:dyDescent="0.2">
      <c r="A4136" s="45"/>
    </row>
    <row r="4137" spans="1:1" x14ac:dyDescent="0.2">
      <c r="A4137" s="45"/>
    </row>
    <row r="4138" spans="1:1" x14ac:dyDescent="0.2">
      <c r="A4138" s="45"/>
    </row>
    <row r="4139" spans="1:1" x14ac:dyDescent="0.2">
      <c r="A4139" s="45"/>
    </row>
    <row r="4140" spans="1:1" x14ac:dyDescent="0.2">
      <c r="A4140" s="45"/>
    </row>
    <row r="4141" spans="1:1" x14ac:dyDescent="0.2">
      <c r="A4141" s="45"/>
    </row>
    <row r="4142" spans="1:1" x14ac:dyDescent="0.2">
      <c r="A4142" s="45"/>
    </row>
    <row r="4143" spans="1:1" x14ac:dyDescent="0.2">
      <c r="A4143" s="45"/>
    </row>
    <row r="4144" spans="1:1" x14ac:dyDescent="0.2">
      <c r="A4144" s="45"/>
    </row>
    <row r="4145" spans="1:1" x14ac:dyDescent="0.2">
      <c r="A4145" s="45"/>
    </row>
    <row r="4146" spans="1:1" x14ac:dyDescent="0.2">
      <c r="A4146" s="45"/>
    </row>
    <row r="4147" spans="1:1" x14ac:dyDescent="0.2">
      <c r="A4147" s="45"/>
    </row>
    <row r="4148" spans="1:1" x14ac:dyDescent="0.2">
      <c r="A4148" s="45"/>
    </row>
    <row r="4149" spans="1:1" x14ac:dyDescent="0.2">
      <c r="A4149" s="45"/>
    </row>
    <row r="4150" spans="1:1" x14ac:dyDescent="0.2">
      <c r="A4150" s="45"/>
    </row>
    <row r="4151" spans="1:1" x14ac:dyDescent="0.2">
      <c r="A4151" s="45"/>
    </row>
    <row r="4152" spans="1:1" x14ac:dyDescent="0.2">
      <c r="A4152" s="45"/>
    </row>
    <row r="4153" spans="1:1" x14ac:dyDescent="0.2">
      <c r="A4153" s="45"/>
    </row>
    <row r="4154" spans="1:1" x14ac:dyDescent="0.2">
      <c r="A4154" s="45"/>
    </row>
    <row r="4155" spans="1:1" x14ac:dyDescent="0.2">
      <c r="A4155" s="45"/>
    </row>
    <row r="4156" spans="1:1" x14ac:dyDescent="0.2">
      <c r="A4156" s="45"/>
    </row>
    <row r="4157" spans="1:1" x14ac:dyDescent="0.2">
      <c r="A4157" s="45"/>
    </row>
    <row r="4158" spans="1:1" x14ac:dyDescent="0.2">
      <c r="A4158" s="45"/>
    </row>
    <row r="4159" spans="1:1" x14ac:dyDescent="0.2">
      <c r="A4159" s="45"/>
    </row>
    <row r="4160" spans="1:1" x14ac:dyDescent="0.2">
      <c r="A4160" s="45"/>
    </row>
    <row r="4161" spans="1:1" x14ac:dyDescent="0.2">
      <c r="A4161" s="45"/>
    </row>
    <row r="4162" spans="1:1" x14ac:dyDescent="0.2">
      <c r="A4162" s="45"/>
    </row>
    <row r="4163" spans="1:1" x14ac:dyDescent="0.2">
      <c r="A4163" s="45"/>
    </row>
    <row r="4164" spans="1:1" x14ac:dyDescent="0.2">
      <c r="A4164" s="45"/>
    </row>
    <row r="4165" spans="1:1" x14ac:dyDescent="0.2">
      <c r="A4165" s="45"/>
    </row>
    <row r="4166" spans="1:1" x14ac:dyDescent="0.2">
      <c r="A4166" s="45"/>
    </row>
    <row r="4167" spans="1:1" x14ac:dyDescent="0.2">
      <c r="A4167" s="45"/>
    </row>
    <row r="4168" spans="1:1" x14ac:dyDescent="0.2">
      <c r="A4168" s="45"/>
    </row>
    <row r="4169" spans="1:1" x14ac:dyDescent="0.2">
      <c r="A4169" s="45"/>
    </row>
    <row r="4170" spans="1:1" x14ac:dyDescent="0.2">
      <c r="A4170" s="45"/>
    </row>
    <row r="4171" spans="1:1" x14ac:dyDescent="0.2">
      <c r="A4171" s="45"/>
    </row>
    <row r="4172" spans="1:1" x14ac:dyDescent="0.2">
      <c r="A4172" s="45"/>
    </row>
    <row r="4173" spans="1:1" x14ac:dyDescent="0.2">
      <c r="A4173" s="45"/>
    </row>
    <row r="4174" spans="1:1" x14ac:dyDescent="0.2">
      <c r="A4174" s="45"/>
    </row>
    <row r="4175" spans="1:1" x14ac:dyDescent="0.2">
      <c r="A4175" s="45"/>
    </row>
    <row r="4176" spans="1:1" x14ac:dyDescent="0.2">
      <c r="A4176" s="45"/>
    </row>
    <row r="4177" spans="1:1" x14ac:dyDescent="0.2">
      <c r="A4177" s="45"/>
    </row>
    <row r="4178" spans="1:1" x14ac:dyDescent="0.2">
      <c r="A4178" s="45"/>
    </row>
    <row r="4179" spans="1:1" x14ac:dyDescent="0.2">
      <c r="A4179" s="45"/>
    </row>
    <row r="4180" spans="1:1" x14ac:dyDescent="0.2">
      <c r="A4180" s="45"/>
    </row>
    <row r="4181" spans="1:1" x14ac:dyDescent="0.2">
      <c r="A4181" s="45"/>
    </row>
    <row r="4182" spans="1:1" x14ac:dyDescent="0.2">
      <c r="A4182" s="45"/>
    </row>
    <row r="4183" spans="1:1" x14ac:dyDescent="0.2">
      <c r="A4183" s="45"/>
    </row>
    <row r="4184" spans="1:1" x14ac:dyDescent="0.2">
      <c r="A4184" s="45"/>
    </row>
    <row r="4185" spans="1:1" x14ac:dyDescent="0.2">
      <c r="A4185" s="45"/>
    </row>
    <row r="4186" spans="1:1" x14ac:dyDescent="0.2">
      <c r="A4186" s="45"/>
    </row>
    <row r="4187" spans="1:1" x14ac:dyDescent="0.2">
      <c r="A4187" s="45"/>
    </row>
    <row r="4188" spans="1:1" x14ac:dyDescent="0.2">
      <c r="A4188" s="45"/>
    </row>
    <row r="4189" spans="1:1" x14ac:dyDescent="0.2">
      <c r="A4189" s="45"/>
    </row>
    <row r="4190" spans="1:1" x14ac:dyDescent="0.2">
      <c r="A4190" s="45"/>
    </row>
    <row r="4191" spans="1:1" x14ac:dyDescent="0.2">
      <c r="A4191" s="45"/>
    </row>
    <row r="4192" spans="1:1" x14ac:dyDescent="0.2">
      <c r="A4192" s="45"/>
    </row>
    <row r="4193" spans="1:1" x14ac:dyDescent="0.2">
      <c r="A4193" s="45"/>
    </row>
    <row r="4194" spans="1:1" x14ac:dyDescent="0.2">
      <c r="A4194" s="45"/>
    </row>
    <row r="4195" spans="1:1" x14ac:dyDescent="0.2">
      <c r="A4195" s="45"/>
    </row>
    <row r="4196" spans="1:1" x14ac:dyDescent="0.2">
      <c r="A4196" s="45"/>
    </row>
    <row r="4197" spans="1:1" x14ac:dyDescent="0.2">
      <c r="A4197" s="45"/>
    </row>
    <row r="4198" spans="1:1" x14ac:dyDescent="0.2">
      <c r="A4198" s="45"/>
    </row>
    <row r="4199" spans="1:1" x14ac:dyDescent="0.2">
      <c r="A4199" s="45"/>
    </row>
    <row r="4200" spans="1:1" x14ac:dyDescent="0.2">
      <c r="A4200" s="45"/>
    </row>
    <row r="4201" spans="1:1" x14ac:dyDescent="0.2">
      <c r="A4201" s="45"/>
    </row>
    <row r="4202" spans="1:1" x14ac:dyDescent="0.2">
      <c r="A4202" s="45"/>
    </row>
    <row r="4203" spans="1:1" x14ac:dyDescent="0.2">
      <c r="A4203" s="45"/>
    </row>
    <row r="4204" spans="1:1" x14ac:dyDescent="0.2">
      <c r="A4204" s="45"/>
    </row>
    <row r="4205" spans="1:1" x14ac:dyDescent="0.2">
      <c r="A4205" s="45"/>
    </row>
    <row r="4206" spans="1:1" x14ac:dyDescent="0.2">
      <c r="A4206" s="45"/>
    </row>
    <row r="4207" spans="1:1" x14ac:dyDescent="0.2">
      <c r="A4207" s="45"/>
    </row>
    <row r="4208" spans="1:1" x14ac:dyDescent="0.2">
      <c r="A4208" s="45"/>
    </row>
    <row r="4209" spans="1:1" x14ac:dyDescent="0.2">
      <c r="A4209" s="45"/>
    </row>
    <row r="4210" spans="1:1" x14ac:dyDescent="0.2">
      <c r="A4210" s="45"/>
    </row>
    <row r="4211" spans="1:1" x14ac:dyDescent="0.2">
      <c r="A4211" s="45"/>
    </row>
    <row r="4212" spans="1:1" x14ac:dyDescent="0.2">
      <c r="A4212" s="45"/>
    </row>
    <row r="4213" spans="1:1" x14ac:dyDescent="0.2">
      <c r="A4213" s="45"/>
    </row>
    <row r="4214" spans="1:1" x14ac:dyDescent="0.2">
      <c r="A4214" s="45"/>
    </row>
    <row r="4215" spans="1:1" x14ac:dyDescent="0.2">
      <c r="A4215" s="45"/>
    </row>
    <row r="4216" spans="1:1" x14ac:dyDescent="0.2">
      <c r="A4216" s="45"/>
    </row>
    <row r="4217" spans="1:1" x14ac:dyDescent="0.2">
      <c r="A4217" s="45"/>
    </row>
    <row r="4218" spans="1:1" x14ac:dyDescent="0.2">
      <c r="A4218" s="45"/>
    </row>
    <row r="4219" spans="1:1" x14ac:dyDescent="0.2">
      <c r="A4219" s="45"/>
    </row>
    <row r="4220" spans="1:1" x14ac:dyDescent="0.2">
      <c r="A4220" s="45"/>
    </row>
    <row r="4221" spans="1:1" x14ac:dyDescent="0.2">
      <c r="A4221" s="45"/>
    </row>
    <row r="4222" spans="1:1" x14ac:dyDescent="0.2">
      <c r="A4222" s="45"/>
    </row>
    <row r="4223" spans="1:1" x14ac:dyDescent="0.2">
      <c r="A4223" s="45"/>
    </row>
    <row r="4224" spans="1:1" x14ac:dyDescent="0.2">
      <c r="A4224" s="45"/>
    </row>
    <row r="4225" spans="1:1" x14ac:dyDescent="0.2">
      <c r="A4225" s="45"/>
    </row>
    <row r="4226" spans="1:1" x14ac:dyDescent="0.2">
      <c r="A4226" s="45"/>
    </row>
    <row r="4227" spans="1:1" x14ac:dyDescent="0.2">
      <c r="A4227" s="45"/>
    </row>
    <row r="4228" spans="1:1" x14ac:dyDescent="0.2">
      <c r="A4228" s="45"/>
    </row>
    <row r="4229" spans="1:1" x14ac:dyDescent="0.2">
      <c r="A4229" s="45"/>
    </row>
    <row r="4230" spans="1:1" x14ac:dyDescent="0.2">
      <c r="A4230" s="45"/>
    </row>
    <row r="4231" spans="1:1" x14ac:dyDescent="0.2">
      <c r="A4231" s="45"/>
    </row>
    <row r="4232" spans="1:1" x14ac:dyDescent="0.2">
      <c r="A4232" s="45"/>
    </row>
    <row r="4233" spans="1:1" x14ac:dyDescent="0.2">
      <c r="A4233" s="45"/>
    </row>
    <row r="4234" spans="1:1" x14ac:dyDescent="0.2">
      <c r="A4234" s="45"/>
    </row>
    <row r="4235" spans="1:1" x14ac:dyDescent="0.2">
      <c r="A4235" s="45"/>
    </row>
    <row r="4236" spans="1:1" x14ac:dyDescent="0.2">
      <c r="A4236" s="45"/>
    </row>
    <row r="4237" spans="1:1" x14ac:dyDescent="0.2">
      <c r="A4237" s="45"/>
    </row>
    <row r="4238" spans="1:1" x14ac:dyDescent="0.2">
      <c r="A4238" s="45"/>
    </row>
    <row r="4239" spans="1:1" x14ac:dyDescent="0.2">
      <c r="A4239" s="45"/>
    </row>
    <row r="4240" spans="1:1" x14ac:dyDescent="0.2">
      <c r="A4240" s="45"/>
    </row>
    <row r="4241" spans="1:1" x14ac:dyDescent="0.2">
      <c r="A4241" s="45"/>
    </row>
    <row r="4242" spans="1:1" x14ac:dyDescent="0.2">
      <c r="A4242" s="45"/>
    </row>
    <row r="4243" spans="1:1" x14ac:dyDescent="0.2">
      <c r="A4243" s="45"/>
    </row>
    <row r="4244" spans="1:1" x14ac:dyDescent="0.2">
      <c r="A4244" s="45"/>
    </row>
    <row r="4245" spans="1:1" x14ac:dyDescent="0.2">
      <c r="A4245" s="45"/>
    </row>
    <row r="4246" spans="1:1" x14ac:dyDescent="0.2">
      <c r="A4246" s="45"/>
    </row>
    <row r="4247" spans="1:1" x14ac:dyDescent="0.2">
      <c r="A4247" s="45"/>
    </row>
    <row r="4248" spans="1:1" x14ac:dyDescent="0.2">
      <c r="A4248" s="45"/>
    </row>
    <row r="4249" spans="1:1" x14ac:dyDescent="0.2">
      <c r="A4249" s="45"/>
    </row>
    <row r="4250" spans="1:1" x14ac:dyDescent="0.2">
      <c r="A4250" s="45"/>
    </row>
    <row r="4251" spans="1:1" x14ac:dyDescent="0.2">
      <c r="A4251" s="45"/>
    </row>
    <row r="4252" spans="1:1" x14ac:dyDescent="0.2">
      <c r="A4252" s="45"/>
    </row>
    <row r="4253" spans="1:1" x14ac:dyDescent="0.2">
      <c r="A4253" s="45"/>
    </row>
    <row r="4254" spans="1:1" x14ac:dyDescent="0.2">
      <c r="A4254" s="45"/>
    </row>
    <row r="4255" spans="1:1" x14ac:dyDescent="0.2">
      <c r="A4255" s="45"/>
    </row>
    <row r="4256" spans="1:1" x14ac:dyDescent="0.2">
      <c r="A4256" s="45"/>
    </row>
    <row r="4257" spans="1:1" x14ac:dyDescent="0.2">
      <c r="A4257" s="45"/>
    </row>
    <row r="4258" spans="1:1" x14ac:dyDescent="0.2">
      <c r="A4258" s="45"/>
    </row>
    <row r="4259" spans="1:1" x14ac:dyDescent="0.2">
      <c r="A4259" s="45"/>
    </row>
    <row r="4260" spans="1:1" x14ac:dyDescent="0.2">
      <c r="A4260" s="45"/>
    </row>
    <row r="4261" spans="1:1" x14ac:dyDescent="0.2">
      <c r="A4261" s="45"/>
    </row>
    <row r="4262" spans="1:1" x14ac:dyDescent="0.2">
      <c r="A4262" s="45"/>
    </row>
    <row r="4263" spans="1:1" x14ac:dyDescent="0.2">
      <c r="A4263" s="45"/>
    </row>
    <row r="4264" spans="1:1" x14ac:dyDescent="0.2">
      <c r="A4264" s="45"/>
    </row>
    <row r="4265" spans="1:1" x14ac:dyDescent="0.2">
      <c r="A4265" s="45"/>
    </row>
    <row r="4266" spans="1:1" x14ac:dyDescent="0.2">
      <c r="A4266" s="45"/>
    </row>
    <row r="4267" spans="1:1" x14ac:dyDescent="0.2">
      <c r="A4267" s="45"/>
    </row>
    <row r="4268" spans="1:1" x14ac:dyDescent="0.2">
      <c r="A4268" s="45"/>
    </row>
    <row r="4269" spans="1:1" x14ac:dyDescent="0.2">
      <c r="A4269" s="45"/>
    </row>
    <row r="4270" spans="1:1" x14ac:dyDescent="0.2">
      <c r="A4270" s="45"/>
    </row>
    <row r="4271" spans="1:1" x14ac:dyDescent="0.2">
      <c r="A4271" s="45"/>
    </row>
    <row r="4272" spans="1:1" x14ac:dyDescent="0.2">
      <c r="A4272" s="45"/>
    </row>
    <row r="4273" spans="1:1" x14ac:dyDescent="0.2">
      <c r="A4273" s="45"/>
    </row>
    <row r="4274" spans="1:1" x14ac:dyDescent="0.2">
      <c r="A4274" s="45"/>
    </row>
    <row r="4275" spans="1:1" x14ac:dyDescent="0.2">
      <c r="A4275" s="45"/>
    </row>
    <row r="4276" spans="1:1" x14ac:dyDescent="0.2">
      <c r="A4276" s="45"/>
    </row>
    <row r="4277" spans="1:1" x14ac:dyDescent="0.2">
      <c r="A4277" s="45"/>
    </row>
    <row r="4278" spans="1:1" x14ac:dyDescent="0.2">
      <c r="A4278" s="45"/>
    </row>
    <row r="4279" spans="1:1" x14ac:dyDescent="0.2">
      <c r="A4279" s="45"/>
    </row>
    <row r="4280" spans="1:1" x14ac:dyDescent="0.2">
      <c r="A4280" s="45"/>
    </row>
    <row r="4281" spans="1:1" x14ac:dyDescent="0.2">
      <c r="A4281" s="45"/>
    </row>
    <row r="4282" spans="1:1" x14ac:dyDescent="0.2">
      <c r="A4282" s="45"/>
    </row>
    <row r="4283" spans="1:1" x14ac:dyDescent="0.2">
      <c r="A4283" s="45"/>
    </row>
    <row r="4284" spans="1:1" x14ac:dyDescent="0.2">
      <c r="A4284" s="45"/>
    </row>
    <row r="4285" spans="1:1" x14ac:dyDescent="0.2">
      <c r="A4285" s="45"/>
    </row>
    <row r="4286" spans="1:1" x14ac:dyDescent="0.2">
      <c r="A4286" s="45"/>
    </row>
    <row r="4287" spans="1:1" x14ac:dyDescent="0.2">
      <c r="A4287" s="45"/>
    </row>
    <row r="4288" spans="1:1" x14ac:dyDescent="0.2">
      <c r="A4288" s="45"/>
    </row>
    <row r="4289" spans="1:1" x14ac:dyDescent="0.2">
      <c r="A4289" s="45"/>
    </row>
    <row r="4290" spans="1:1" x14ac:dyDescent="0.2">
      <c r="A4290" s="45"/>
    </row>
    <row r="4291" spans="1:1" x14ac:dyDescent="0.2">
      <c r="A4291" s="45"/>
    </row>
    <row r="4292" spans="1:1" x14ac:dyDescent="0.2">
      <c r="A4292" s="45"/>
    </row>
    <row r="4293" spans="1:1" x14ac:dyDescent="0.2">
      <c r="A4293" s="45"/>
    </row>
    <row r="4294" spans="1:1" x14ac:dyDescent="0.2">
      <c r="A4294" s="45"/>
    </row>
    <row r="4295" spans="1:1" x14ac:dyDescent="0.2">
      <c r="A4295" s="45"/>
    </row>
    <row r="4296" spans="1:1" x14ac:dyDescent="0.2">
      <c r="A4296" s="45"/>
    </row>
    <row r="4297" spans="1:1" x14ac:dyDescent="0.2">
      <c r="A4297" s="45"/>
    </row>
    <row r="4298" spans="1:1" x14ac:dyDescent="0.2">
      <c r="A4298" s="45"/>
    </row>
    <row r="4299" spans="1:1" x14ac:dyDescent="0.2">
      <c r="A4299" s="45"/>
    </row>
    <row r="4300" spans="1:1" x14ac:dyDescent="0.2">
      <c r="A4300" s="45"/>
    </row>
    <row r="4301" spans="1:1" x14ac:dyDescent="0.2">
      <c r="A4301" s="45"/>
    </row>
    <row r="4302" spans="1:1" x14ac:dyDescent="0.2">
      <c r="A4302" s="45"/>
    </row>
    <row r="4303" spans="1:1" x14ac:dyDescent="0.2">
      <c r="A4303" s="45"/>
    </row>
    <row r="4304" spans="1:1" x14ac:dyDescent="0.2">
      <c r="A4304" s="45"/>
    </row>
    <row r="4305" spans="1:1" x14ac:dyDescent="0.2">
      <c r="A4305" s="45"/>
    </row>
    <row r="4306" spans="1:1" x14ac:dyDescent="0.2">
      <c r="A4306" s="45"/>
    </row>
    <row r="4307" spans="1:1" x14ac:dyDescent="0.2">
      <c r="A4307" s="45"/>
    </row>
    <row r="4308" spans="1:1" x14ac:dyDescent="0.2">
      <c r="A4308" s="45"/>
    </row>
    <row r="4309" spans="1:1" x14ac:dyDescent="0.2">
      <c r="A4309" s="45"/>
    </row>
    <row r="4310" spans="1:1" x14ac:dyDescent="0.2">
      <c r="A4310" s="45"/>
    </row>
    <row r="4311" spans="1:1" x14ac:dyDescent="0.2">
      <c r="A4311" s="45"/>
    </row>
    <row r="4312" spans="1:1" x14ac:dyDescent="0.2">
      <c r="A4312" s="45"/>
    </row>
    <row r="4313" spans="1:1" x14ac:dyDescent="0.2">
      <c r="A4313" s="45"/>
    </row>
    <row r="4314" spans="1:1" x14ac:dyDescent="0.2">
      <c r="A4314" s="45"/>
    </row>
    <row r="4315" spans="1:1" x14ac:dyDescent="0.2">
      <c r="A4315" s="45"/>
    </row>
    <row r="4316" spans="1:1" x14ac:dyDescent="0.2">
      <c r="A4316" s="45"/>
    </row>
    <row r="4317" spans="1:1" x14ac:dyDescent="0.2">
      <c r="A4317" s="45"/>
    </row>
    <row r="4318" spans="1:1" x14ac:dyDescent="0.2">
      <c r="A4318" s="45"/>
    </row>
    <row r="4319" spans="1:1" x14ac:dyDescent="0.2">
      <c r="A4319" s="45"/>
    </row>
    <row r="4320" spans="1:1" x14ac:dyDescent="0.2">
      <c r="A4320" s="45"/>
    </row>
    <row r="4321" spans="1:1" x14ac:dyDescent="0.2">
      <c r="A4321" s="45"/>
    </row>
    <row r="4322" spans="1:1" x14ac:dyDescent="0.2">
      <c r="A4322" s="45"/>
    </row>
    <row r="4323" spans="1:1" x14ac:dyDescent="0.2">
      <c r="A4323" s="45"/>
    </row>
    <row r="4324" spans="1:1" x14ac:dyDescent="0.2">
      <c r="A4324" s="45"/>
    </row>
    <row r="4325" spans="1:1" x14ac:dyDescent="0.2">
      <c r="A4325" s="45"/>
    </row>
    <row r="4326" spans="1:1" x14ac:dyDescent="0.2">
      <c r="A4326" s="45"/>
    </row>
    <row r="4327" spans="1:1" x14ac:dyDescent="0.2">
      <c r="A4327" s="45"/>
    </row>
    <row r="4328" spans="1:1" x14ac:dyDescent="0.2">
      <c r="A4328" s="45"/>
    </row>
    <row r="4329" spans="1:1" x14ac:dyDescent="0.2">
      <c r="A4329" s="45"/>
    </row>
    <row r="4330" spans="1:1" x14ac:dyDescent="0.2">
      <c r="A4330" s="45"/>
    </row>
    <row r="4331" spans="1:1" x14ac:dyDescent="0.2">
      <c r="A4331" s="45"/>
    </row>
    <row r="4332" spans="1:1" x14ac:dyDescent="0.2">
      <c r="A4332" s="45"/>
    </row>
    <row r="4333" spans="1:1" x14ac:dyDescent="0.2">
      <c r="A4333" s="45"/>
    </row>
    <row r="4334" spans="1:1" x14ac:dyDescent="0.2">
      <c r="A4334" s="45"/>
    </row>
    <row r="4335" spans="1:1" x14ac:dyDescent="0.2">
      <c r="A4335" s="45"/>
    </row>
    <row r="4336" spans="1:1" x14ac:dyDescent="0.2">
      <c r="A4336" s="45"/>
    </row>
    <row r="4337" spans="1:1" x14ac:dyDescent="0.2">
      <c r="A4337" s="45"/>
    </row>
    <row r="4338" spans="1:1" x14ac:dyDescent="0.2">
      <c r="A4338" s="45"/>
    </row>
    <row r="4339" spans="1:1" x14ac:dyDescent="0.2">
      <c r="A4339" s="45"/>
    </row>
    <row r="4340" spans="1:1" x14ac:dyDescent="0.2">
      <c r="A4340" s="45"/>
    </row>
    <row r="4341" spans="1:1" x14ac:dyDescent="0.2">
      <c r="A4341" s="45"/>
    </row>
    <row r="4342" spans="1:1" x14ac:dyDescent="0.2">
      <c r="A4342" s="45"/>
    </row>
    <row r="4343" spans="1:1" x14ac:dyDescent="0.2">
      <c r="A4343" s="45"/>
    </row>
    <row r="4344" spans="1:1" x14ac:dyDescent="0.2">
      <c r="A4344" s="45"/>
    </row>
    <row r="4345" spans="1:1" x14ac:dyDescent="0.2">
      <c r="A4345" s="45"/>
    </row>
    <row r="4346" spans="1:1" x14ac:dyDescent="0.2">
      <c r="A4346" s="45"/>
    </row>
    <row r="4347" spans="1:1" x14ac:dyDescent="0.2">
      <c r="A4347" s="45"/>
    </row>
    <row r="4348" spans="1:1" x14ac:dyDescent="0.2">
      <c r="A4348" s="45"/>
    </row>
    <row r="4349" spans="1:1" x14ac:dyDescent="0.2">
      <c r="A4349" s="45"/>
    </row>
    <row r="4350" spans="1:1" x14ac:dyDescent="0.2">
      <c r="A4350" s="45"/>
    </row>
    <row r="4351" spans="1:1" x14ac:dyDescent="0.2">
      <c r="A4351" s="45"/>
    </row>
    <row r="4352" spans="1:1" x14ac:dyDescent="0.2">
      <c r="A4352" s="45"/>
    </row>
    <row r="4353" spans="1:1" x14ac:dyDescent="0.2">
      <c r="A4353" s="45"/>
    </row>
    <row r="4354" spans="1:1" x14ac:dyDescent="0.2">
      <c r="A4354" s="45"/>
    </row>
    <row r="4355" spans="1:1" x14ac:dyDescent="0.2">
      <c r="A4355" s="45"/>
    </row>
    <row r="4356" spans="1:1" x14ac:dyDescent="0.2">
      <c r="A4356" s="45"/>
    </row>
    <row r="4357" spans="1:1" x14ac:dyDescent="0.2">
      <c r="A4357" s="45"/>
    </row>
    <row r="4358" spans="1:1" x14ac:dyDescent="0.2">
      <c r="A4358" s="45"/>
    </row>
    <row r="4359" spans="1:1" x14ac:dyDescent="0.2">
      <c r="A4359" s="45"/>
    </row>
    <row r="4360" spans="1:1" x14ac:dyDescent="0.2">
      <c r="A4360" s="45"/>
    </row>
    <row r="4361" spans="1:1" x14ac:dyDescent="0.2">
      <c r="A4361" s="45"/>
    </row>
    <row r="4362" spans="1:1" x14ac:dyDescent="0.2">
      <c r="A4362" s="45"/>
    </row>
    <row r="4363" spans="1:1" x14ac:dyDescent="0.2">
      <c r="A4363" s="45"/>
    </row>
    <row r="4364" spans="1:1" x14ac:dyDescent="0.2">
      <c r="A4364" s="45"/>
    </row>
    <row r="4365" spans="1:1" x14ac:dyDescent="0.2">
      <c r="A4365" s="45"/>
    </row>
    <row r="4366" spans="1:1" x14ac:dyDescent="0.2">
      <c r="A4366" s="45"/>
    </row>
    <row r="4367" spans="1:1" x14ac:dyDescent="0.2">
      <c r="A4367" s="45"/>
    </row>
    <row r="4368" spans="1:1" x14ac:dyDescent="0.2">
      <c r="A4368" s="45"/>
    </row>
    <row r="4369" spans="1:1" x14ac:dyDescent="0.2">
      <c r="A4369" s="45"/>
    </row>
    <row r="4370" spans="1:1" x14ac:dyDescent="0.2">
      <c r="A4370" s="45"/>
    </row>
    <row r="4371" spans="1:1" x14ac:dyDescent="0.2">
      <c r="A4371" s="45"/>
    </row>
    <row r="4372" spans="1:1" x14ac:dyDescent="0.2">
      <c r="A4372" s="45"/>
    </row>
    <row r="4373" spans="1:1" x14ac:dyDescent="0.2">
      <c r="A4373" s="45"/>
    </row>
    <row r="4374" spans="1:1" x14ac:dyDescent="0.2">
      <c r="A4374" s="45"/>
    </row>
    <row r="4375" spans="1:1" x14ac:dyDescent="0.2">
      <c r="A4375" s="45"/>
    </row>
    <row r="4376" spans="1:1" x14ac:dyDescent="0.2">
      <c r="A4376" s="45"/>
    </row>
    <row r="4377" spans="1:1" x14ac:dyDescent="0.2">
      <c r="A4377" s="45"/>
    </row>
    <row r="4378" spans="1:1" x14ac:dyDescent="0.2">
      <c r="A4378" s="45"/>
    </row>
    <row r="4379" spans="1:1" x14ac:dyDescent="0.2">
      <c r="A4379" s="45"/>
    </row>
    <row r="4380" spans="1:1" x14ac:dyDescent="0.2">
      <c r="A4380" s="45"/>
    </row>
    <row r="4381" spans="1:1" x14ac:dyDescent="0.2">
      <c r="A4381" s="45"/>
    </row>
    <row r="4382" spans="1:1" x14ac:dyDescent="0.2">
      <c r="A4382" s="45"/>
    </row>
    <row r="4383" spans="1:1" x14ac:dyDescent="0.2">
      <c r="A4383" s="45"/>
    </row>
    <row r="4384" spans="1:1" x14ac:dyDescent="0.2">
      <c r="A4384" s="45"/>
    </row>
    <row r="4385" spans="1:1" x14ac:dyDescent="0.2">
      <c r="A4385" s="45"/>
    </row>
    <row r="4386" spans="1:1" x14ac:dyDescent="0.2">
      <c r="A4386" s="45"/>
    </row>
    <row r="4387" spans="1:1" x14ac:dyDescent="0.2">
      <c r="A4387" s="45"/>
    </row>
    <row r="4388" spans="1:1" x14ac:dyDescent="0.2">
      <c r="A4388" s="45"/>
    </row>
    <row r="4389" spans="1:1" x14ac:dyDescent="0.2">
      <c r="A4389" s="45"/>
    </row>
    <row r="4390" spans="1:1" x14ac:dyDescent="0.2">
      <c r="A4390" s="45"/>
    </row>
    <row r="4391" spans="1:1" x14ac:dyDescent="0.2">
      <c r="A4391" s="45"/>
    </row>
    <row r="4392" spans="1:1" x14ac:dyDescent="0.2">
      <c r="A4392" s="45"/>
    </row>
    <row r="4393" spans="1:1" x14ac:dyDescent="0.2">
      <c r="A4393" s="45"/>
    </row>
    <row r="4394" spans="1:1" x14ac:dyDescent="0.2">
      <c r="A4394" s="45"/>
    </row>
    <row r="4395" spans="1:1" x14ac:dyDescent="0.2">
      <c r="A4395" s="45"/>
    </row>
    <row r="4396" spans="1:1" x14ac:dyDescent="0.2">
      <c r="A4396" s="45"/>
    </row>
    <row r="4397" spans="1:1" x14ac:dyDescent="0.2">
      <c r="A4397" s="45"/>
    </row>
    <row r="4398" spans="1:1" x14ac:dyDescent="0.2">
      <c r="A4398" s="45"/>
    </row>
    <row r="4399" spans="1:1" x14ac:dyDescent="0.2">
      <c r="A4399" s="45"/>
    </row>
    <row r="4400" spans="1:1" x14ac:dyDescent="0.2">
      <c r="A4400" s="45"/>
    </row>
    <row r="4401" spans="1:1" x14ac:dyDescent="0.2">
      <c r="A4401" s="45"/>
    </row>
    <row r="4402" spans="1:1" x14ac:dyDescent="0.2">
      <c r="A4402" s="45"/>
    </row>
    <row r="4403" spans="1:1" x14ac:dyDescent="0.2">
      <c r="A4403" s="45"/>
    </row>
    <row r="4404" spans="1:1" x14ac:dyDescent="0.2">
      <c r="A4404" s="45"/>
    </row>
    <row r="4405" spans="1:1" x14ac:dyDescent="0.2">
      <c r="A4405" s="45"/>
    </row>
    <row r="4406" spans="1:1" x14ac:dyDescent="0.2">
      <c r="A4406" s="45"/>
    </row>
    <row r="4407" spans="1:1" x14ac:dyDescent="0.2">
      <c r="A4407" s="45"/>
    </row>
    <row r="4408" spans="1:1" x14ac:dyDescent="0.2">
      <c r="A4408" s="45"/>
    </row>
    <row r="4409" spans="1:1" x14ac:dyDescent="0.2">
      <c r="A4409" s="45"/>
    </row>
    <row r="4410" spans="1:1" x14ac:dyDescent="0.2">
      <c r="A4410" s="45"/>
    </row>
    <row r="4411" spans="1:1" x14ac:dyDescent="0.2">
      <c r="A4411" s="45"/>
    </row>
    <row r="4412" spans="1:1" x14ac:dyDescent="0.2">
      <c r="A4412" s="45"/>
    </row>
    <row r="4413" spans="1:1" x14ac:dyDescent="0.2">
      <c r="A4413" s="45"/>
    </row>
    <row r="4414" spans="1:1" x14ac:dyDescent="0.2">
      <c r="A4414" s="45"/>
    </row>
    <row r="4415" spans="1:1" x14ac:dyDescent="0.2">
      <c r="A4415" s="45"/>
    </row>
    <row r="4416" spans="1:1" x14ac:dyDescent="0.2">
      <c r="A4416" s="45"/>
    </row>
    <row r="4417" spans="1:1" x14ac:dyDescent="0.2">
      <c r="A4417" s="45"/>
    </row>
    <row r="4418" spans="1:1" x14ac:dyDescent="0.2">
      <c r="A4418" s="45"/>
    </row>
    <row r="4419" spans="1:1" x14ac:dyDescent="0.2">
      <c r="A4419" s="45"/>
    </row>
    <row r="4420" spans="1:1" x14ac:dyDescent="0.2">
      <c r="A4420" s="45"/>
    </row>
    <row r="4421" spans="1:1" x14ac:dyDescent="0.2">
      <c r="A4421" s="45"/>
    </row>
    <row r="4422" spans="1:1" x14ac:dyDescent="0.2">
      <c r="A4422" s="45"/>
    </row>
    <row r="4423" spans="1:1" x14ac:dyDescent="0.2">
      <c r="A4423" s="45"/>
    </row>
    <row r="4424" spans="1:1" x14ac:dyDescent="0.2">
      <c r="A4424" s="45"/>
    </row>
    <row r="4425" spans="1:1" x14ac:dyDescent="0.2">
      <c r="A4425" s="45"/>
    </row>
    <row r="4426" spans="1:1" x14ac:dyDescent="0.2">
      <c r="A4426" s="45"/>
    </row>
    <row r="4427" spans="1:1" x14ac:dyDescent="0.2">
      <c r="A4427" s="45"/>
    </row>
    <row r="4428" spans="1:1" x14ac:dyDescent="0.2">
      <c r="A4428" s="45"/>
    </row>
    <row r="4429" spans="1:1" x14ac:dyDescent="0.2">
      <c r="A4429" s="45"/>
    </row>
    <row r="4430" spans="1:1" x14ac:dyDescent="0.2">
      <c r="A4430" s="45"/>
    </row>
    <row r="4431" spans="1:1" x14ac:dyDescent="0.2">
      <c r="A4431" s="45"/>
    </row>
    <row r="4432" spans="1:1" x14ac:dyDescent="0.2">
      <c r="A4432" s="45"/>
    </row>
    <row r="4433" spans="1:1" x14ac:dyDescent="0.2">
      <c r="A4433" s="45"/>
    </row>
    <row r="4434" spans="1:1" x14ac:dyDescent="0.2">
      <c r="A4434" s="45"/>
    </row>
    <row r="4435" spans="1:1" x14ac:dyDescent="0.2">
      <c r="A4435" s="45"/>
    </row>
    <row r="4436" spans="1:1" x14ac:dyDescent="0.2">
      <c r="A4436" s="45"/>
    </row>
    <row r="4437" spans="1:1" x14ac:dyDescent="0.2">
      <c r="A4437" s="45"/>
    </row>
    <row r="4438" spans="1:1" x14ac:dyDescent="0.2">
      <c r="A4438" s="45"/>
    </row>
    <row r="4439" spans="1:1" x14ac:dyDescent="0.2">
      <c r="A4439" s="45"/>
    </row>
    <row r="4440" spans="1:1" x14ac:dyDescent="0.2">
      <c r="A4440" s="45"/>
    </row>
    <row r="4441" spans="1:1" x14ac:dyDescent="0.2">
      <c r="A4441" s="45"/>
    </row>
    <row r="4442" spans="1:1" x14ac:dyDescent="0.2">
      <c r="A4442" s="45"/>
    </row>
    <row r="4443" spans="1:1" x14ac:dyDescent="0.2">
      <c r="A4443" s="45"/>
    </row>
    <row r="4444" spans="1:1" x14ac:dyDescent="0.2">
      <c r="A4444" s="45"/>
    </row>
    <row r="4445" spans="1:1" x14ac:dyDescent="0.2">
      <c r="A4445" s="45"/>
    </row>
    <row r="4446" spans="1:1" x14ac:dyDescent="0.2">
      <c r="A4446" s="45"/>
    </row>
    <row r="4447" spans="1:1" x14ac:dyDescent="0.2">
      <c r="A4447" s="45"/>
    </row>
    <row r="4448" spans="1:1" x14ac:dyDescent="0.2">
      <c r="A4448" s="45"/>
    </row>
    <row r="4449" spans="1:1" x14ac:dyDescent="0.2">
      <c r="A4449" s="45"/>
    </row>
    <row r="4450" spans="1:1" x14ac:dyDescent="0.2">
      <c r="A4450" s="45"/>
    </row>
    <row r="4451" spans="1:1" x14ac:dyDescent="0.2">
      <c r="A4451" s="45"/>
    </row>
    <row r="4452" spans="1:1" x14ac:dyDescent="0.2">
      <c r="A4452" s="45"/>
    </row>
    <row r="4453" spans="1:1" x14ac:dyDescent="0.2">
      <c r="A4453" s="45"/>
    </row>
    <row r="4454" spans="1:1" x14ac:dyDescent="0.2">
      <c r="A4454" s="45"/>
    </row>
    <row r="4455" spans="1:1" x14ac:dyDescent="0.2">
      <c r="A4455" s="45"/>
    </row>
    <row r="4456" spans="1:1" x14ac:dyDescent="0.2">
      <c r="A4456" s="45"/>
    </row>
    <row r="4457" spans="1:1" x14ac:dyDescent="0.2">
      <c r="A4457" s="45"/>
    </row>
    <row r="4458" spans="1:1" x14ac:dyDescent="0.2">
      <c r="A4458" s="45"/>
    </row>
    <row r="4459" spans="1:1" x14ac:dyDescent="0.2">
      <c r="A4459" s="45"/>
    </row>
    <row r="4460" spans="1:1" x14ac:dyDescent="0.2">
      <c r="A4460" s="45"/>
    </row>
    <row r="4461" spans="1:1" x14ac:dyDescent="0.2">
      <c r="A4461" s="45"/>
    </row>
    <row r="4462" spans="1:1" x14ac:dyDescent="0.2">
      <c r="A4462" s="45"/>
    </row>
    <row r="4463" spans="1:1" x14ac:dyDescent="0.2">
      <c r="A4463" s="45"/>
    </row>
    <row r="4464" spans="1:1" x14ac:dyDescent="0.2">
      <c r="A4464" s="45"/>
    </row>
    <row r="4465" spans="1:1" x14ac:dyDescent="0.2">
      <c r="A4465" s="45"/>
    </row>
    <row r="4466" spans="1:1" x14ac:dyDescent="0.2">
      <c r="A4466" s="45"/>
    </row>
    <row r="4467" spans="1:1" x14ac:dyDescent="0.2">
      <c r="A4467" s="45"/>
    </row>
    <row r="4468" spans="1:1" x14ac:dyDescent="0.2">
      <c r="A4468" s="45"/>
    </row>
    <row r="4469" spans="1:1" x14ac:dyDescent="0.2">
      <c r="A4469" s="45"/>
    </row>
    <row r="4470" spans="1:1" x14ac:dyDescent="0.2">
      <c r="A4470" s="45"/>
    </row>
    <row r="4471" spans="1:1" x14ac:dyDescent="0.2">
      <c r="A4471" s="45"/>
    </row>
    <row r="4472" spans="1:1" x14ac:dyDescent="0.2">
      <c r="A4472" s="45"/>
    </row>
    <row r="4473" spans="1:1" x14ac:dyDescent="0.2">
      <c r="A4473" s="45"/>
    </row>
    <row r="4474" spans="1:1" x14ac:dyDescent="0.2">
      <c r="A4474" s="45"/>
    </row>
    <row r="4475" spans="1:1" x14ac:dyDescent="0.2">
      <c r="A4475" s="45"/>
    </row>
    <row r="4476" spans="1:1" x14ac:dyDescent="0.2">
      <c r="A4476" s="45"/>
    </row>
    <row r="4477" spans="1:1" x14ac:dyDescent="0.2">
      <c r="A4477" s="45"/>
    </row>
    <row r="4478" spans="1:1" x14ac:dyDescent="0.2">
      <c r="A4478" s="45"/>
    </row>
    <row r="4479" spans="1:1" x14ac:dyDescent="0.2">
      <c r="A4479" s="45"/>
    </row>
    <row r="4480" spans="1:1" x14ac:dyDescent="0.2">
      <c r="A4480" s="45"/>
    </row>
    <row r="4481" spans="1:1" x14ac:dyDescent="0.2">
      <c r="A4481" s="45"/>
    </row>
    <row r="4482" spans="1:1" x14ac:dyDescent="0.2">
      <c r="A4482" s="45"/>
    </row>
    <row r="4483" spans="1:1" x14ac:dyDescent="0.2">
      <c r="A4483" s="45"/>
    </row>
    <row r="4484" spans="1:1" x14ac:dyDescent="0.2">
      <c r="A4484" s="45"/>
    </row>
    <row r="4485" spans="1:1" x14ac:dyDescent="0.2">
      <c r="A4485" s="45"/>
    </row>
    <row r="4486" spans="1:1" x14ac:dyDescent="0.2">
      <c r="A4486" s="45"/>
    </row>
    <row r="4487" spans="1:1" x14ac:dyDescent="0.2">
      <c r="A4487" s="45"/>
    </row>
    <row r="4488" spans="1:1" x14ac:dyDescent="0.2">
      <c r="A4488" s="45"/>
    </row>
    <row r="4489" spans="1:1" x14ac:dyDescent="0.2">
      <c r="A4489" s="45"/>
    </row>
    <row r="4490" spans="1:1" x14ac:dyDescent="0.2">
      <c r="A4490" s="45"/>
    </row>
    <row r="4491" spans="1:1" x14ac:dyDescent="0.2">
      <c r="A4491" s="45"/>
    </row>
    <row r="4492" spans="1:1" x14ac:dyDescent="0.2">
      <c r="A4492" s="45"/>
    </row>
    <row r="4493" spans="1:1" x14ac:dyDescent="0.2">
      <c r="A4493" s="45"/>
    </row>
    <row r="4494" spans="1:1" x14ac:dyDescent="0.2">
      <c r="A4494" s="45"/>
    </row>
    <row r="4495" spans="1:1" x14ac:dyDescent="0.2">
      <c r="A4495" s="45"/>
    </row>
    <row r="4496" spans="1:1" x14ac:dyDescent="0.2">
      <c r="A4496" s="45"/>
    </row>
    <row r="4497" spans="1:1" x14ac:dyDescent="0.2">
      <c r="A4497" s="45"/>
    </row>
    <row r="4498" spans="1:1" x14ac:dyDescent="0.2">
      <c r="A4498" s="45"/>
    </row>
    <row r="4499" spans="1:1" x14ac:dyDescent="0.2">
      <c r="A4499" s="45"/>
    </row>
    <row r="4500" spans="1:1" x14ac:dyDescent="0.2">
      <c r="A4500" s="45"/>
    </row>
    <row r="4501" spans="1:1" x14ac:dyDescent="0.2">
      <c r="A4501" s="45"/>
    </row>
    <row r="4502" spans="1:1" x14ac:dyDescent="0.2">
      <c r="A4502" s="45"/>
    </row>
    <row r="4503" spans="1:1" x14ac:dyDescent="0.2">
      <c r="A4503" s="45"/>
    </row>
    <row r="4504" spans="1:1" x14ac:dyDescent="0.2">
      <c r="A4504" s="45"/>
    </row>
    <row r="4505" spans="1:1" x14ac:dyDescent="0.2">
      <c r="A4505" s="45"/>
    </row>
    <row r="4506" spans="1:1" x14ac:dyDescent="0.2">
      <c r="A4506" s="45"/>
    </row>
    <row r="4507" spans="1:1" x14ac:dyDescent="0.2">
      <c r="A4507" s="45"/>
    </row>
    <row r="4508" spans="1:1" x14ac:dyDescent="0.2">
      <c r="A4508" s="45"/>
    </row>
    <row r="4509" spans="1:1" x14ac:dyDescent="0.2">
      <c r="A4509" s="45"/>
    </row>
    <row r="4510" spans="1:1" x14ac:dyDescent="0.2">
      <c r="A4510" s="45"/>
    </row>
    <row r="4511" spans="1:1" x14ac:dyDescent="0.2">
      <c r="A4511" s="45"/>
    </row>
    <row r="4512" spans="1:1" x14ac:dyDescent="0.2">
      <c r="A4512" s="45"/>
    </row>
    <row r="4513" spans="1:1" x14ac:dyDescent="0.2">
      <c r="A4513" s="45"/>
    </row>
    <row r="4514" spans="1:1" x14ac:dyDescent="0.2">
      <c r="A4514" s="45"/>
    </row>
    <row r="4539" spans="1:1" x14ac:dyDescent="0.2">
      <c r="A4539" s="45"/>
    </row>
    <row r="4541" spans="1:1" x14ac:dyDescent="0.2">
      <c r="A4541" s="45"/>
    </row>
    <row r="4542" spans="1:1" x14ac:dyDescent="0.2">
      <c r="A4542" s="45"/>
    </row>
    <row r="4543" spans="1:1" x14ac:dyDescent="0.2">
      <c r="A4543" s="45"/>
    </row>
    <row r="4544" spans="1:1" x14ac:dyDescent="0.2">
      <c r="A4544" s="45"/>
    </row>
    <row r="4545" spans="1:1" x14ac:dyDescent="0.2">
      <c r="A4545" s="45"/>
    </row>
    <row r="4546" spans="1:1" x14ac:dyDescent="0.2">
      <c r="A4546" s="45"/>
    </row>
    <row r="4547" spans="1:1" x14ac:dyDescent="0.2">
      <c r="A4547" s="45"/>
    </row>
    <row r="4548" spans="1:1" x14ac:dyDescent="0.2">
      <c r="A4548" s="45"/>
    </row>
    <row r="4549" spans="1:1" x14ac:dyDescent="0.2">
      <c r="A4549" s="45"/>
    </row>
    <row r="4550" spans="1:1" x14ac:dyDescent="0.2">
      <c r="A4550" s="45"/>
    </row>
    <row r="4551" spans="1:1" x14ac:dyDescent="0.2">
      <c r="A4551" s="45"/>
    </row>
    <row r="4552" spans="1:1" x14ac:dyDescent="0.2">
      <c r="A4552" s="45"/>
    </row>
    <row r="4553" spans="1:1" x14ac:dyDescent="0.2">
      <c r="A4553" s="45"/>
    </row>
    <row r="4554" spans="1:1" x14ac:dyDescent="0.2">
      <c r="A4554" s="45"/>
    </row>
    <row r="4555" spans="1:1" x14ac:dyDescent="0.2">
      <c r="A4555" s="45"/>
    </row>
    <row r="4556" spans="1:1" x14ac:dyDescent="0.2">
      <c r="A4556" s="45"/>
    </row>
    <row r="4557" spans="1:1" x14ac:dyDescent="0.2">
      <c r="A4557" s="45"/>
    </row>
    <row r="4558" spans="1:1" x14ac:dyDescent="0.2">
      <c r="A4558" s="45"/>
    </row>
    <row r="4559" spans="1:1" x14ac:dyDescent="0.2">
      <c r="A4559" s="45"/>
    </row>
    <row r="4560" spans="1:1" x14ac:dyDescent="0.2">
      <c r="A4560" s="45"/>
    </row>
    <row r="4561" spans="1:1" x14ac:dyDescent="0.2">
      <c r="A4561" s="45"/>
    </row>
    <row r="4562" spans="1:1" x14ac:dyDescent="0.2">
      <c r="A4562" s="45"/>
    </row>
    <row r="4563" spans="1:1" x14ac:dyDescent="0.2">
      <c r="A4563" s="45"/>
    </row>
    <row r="4564" spans="1:1" x14ac:dyDescent="0.2">
      <c r="A4564" s="45"/>
    </row>
    <row r="4565" spans="1:1" x14ac:dyDescent="0.2">
      <c r="A4565" s="45"/>
    </row>
    <row r="4566" spans="1:1" x14ac:dyDescent="0.2">
      <c r="A4566" s="45"/>
    </row>
    <row r="4567" spans="1:1" x14ac:dyDescent="0.2">
      <c r="A4567" s="45"/>
    </row>
    <row r="4568" spans="1:1" x14ac:dyDescent="0.2">
      <c r="A4568" s="45"/>
    </row>
    <row r="4569" spans="1:1" x14ac:dyDescent="0.2">
      <c r="A4569" s="45"/>
    </row>
    <row r="4570" spans="1:1" x14ac:dyDescent="0.2">
      <c r="A4570" s="45"/>
    </row>
    <row r="4571" spans="1:1" x14ac:dyDescent="0.2">
      <c r="A4571" s="45"/>
    </row>
    <row r="4572" spans="1:1" x14ac:dyDescent="0.2">
      <c r="A4572" s="45"/>
    </row>
    <row r="4573" spans="1:1" x14ac:dyDescent="0.2">
      <c r="A4573" s="45"/>
    </row>
    <row r="4574" spans="1:1" x14ac:dyDescent="0.2">
      <c r="A4574" s="45"/>
    </row>
    <row r="4575" spans="1:1" x14ac:dyDescent="0.2">
      <c r="A4575" s="45"/>
    </row>
    <row r="4576" spans="1:1" x14ac:dyDescent="0.2">
      <c r="A4576" s="45"/>
    </row>
    <row r="4577" spans="1:1" x14ac:dyDescent="0.2">
      <c r="A4577" s="45"/>
    </row>
    <row r="4578" spans="1:1" x14ac:dyDescent="0.2">
      <c r="A4578" s="45"/>
    </row>
    <row r="4579" spans="1:1" x14ac:dyDescent="0.2">
      <c r="A4579" s="45"/>
    </row>
    <row r="4580" spans="1:1" x14ac:dyDescent="0.2">
      <c r="A4580" s="45"/>
    </row>
    <row r="4581" spans="1:1" x14ac:dyDescent="0.2">
      <c r="A4581" s="45"/>
    </row>
    <row r="4582" spans="1:1" x14ac:dyDescent="0.2">
      <c r="A4582" s="45"/>
    </row>
    <row r="4583" spans="1:1" x14ac:dyDescent="0.2">
      <c r="A4583" s="45"/>
    </row>
    <row r="4584" spans="1:1" x14ac:dyDescent="0.2">
      <c r="A4584" s="45"/>
    </row>
    <row r="4585" spans="1:1" x14ac:dyDescent="0.2">
      <c r="A4585" s="45"/>
    </row>
    <row r="4586" spans="1:1" x14ac:dyDescent="0.2">
      <c r="A4586" s="45"/>
    </row>
    <row r="4587" spans="1:1" x14ac:dyDescent="0.2">
      <c r="A4587" s="45"/>
    </row>
    <row r="4588" spans="1:1" x14ac:dyDescent="0.2">
      <c r="A4588" s="45"/>
    </row>
    <row r="4589" spans="1:1" x14ac:dyDescent="0.2">
      <c r="A4589" s="45"/>
    </row>
    <row r="4590" spans="1:1" x14ac:dyDescent="0.2">
      <c r="A4590" s="45"/>
    </row>
    <row r="4591" spans="1:1" x14ac:dyDescent="0.2">
      <c r="A4591" s="45"/>
    </row>
    <row r="4592" spans="1:1" x14ac:dyDescent="0.2">
      <c r="A4592" s="45"/>
    </row>
    <row r="4593" spans="1:1" x14ac:dyDescent="0.2">
      <c r="A4593" s="45"/>
    </row>
    <row r="4594" spans="1:1" x14ac:dyDescent="0.2">
      <c r="A4594" s="45"/>
    </row>
    <row r="4595" spans="1:1" x14ac:dyDescent="0.2">
      <c r="A4595" s="45"/>
    </row>
    <row r="4596" spans="1:1" x14ac:dyDescent="0.2">
      <c r="A4596" s="45"/>
    </row>
    <row r="4597" spans="1:1" x14ac:dyDescent="0.2">
      <c r="A4597" s="45"/>
    </row>
    <row r="4598" spans="1:1" x14ac:dyDescent="0.2">
      <c r="A4598" s="45"/>
    </row>
    <row r="4599" spans="1:1" x14ac:dyDescent="0.2">
      <c r="A4599" s="45"/>
    </row>
    <row r="4600" spans="1:1" x14ac:dyDescent="0.2">
      <c r="A4600" s="45"/>
    </row>
    <row r="4601" spans="1:1" x14ac:dyDescent="0.2">
      <c r="A4601" s="45"/>
    </row>
    <row r="4602" spans="1:1" x14ac:dyDescent="0.2">
      <c r="A4602" s="45"/>
    </row>
    <row r="4603" spans="1:1" x14ac:dyDescent="0.2">
      <c r="A4603" s="45"/>
    </row>
    <row r="4604" spans="1:1" x14ac:dyDescent="0.2">
      <c r="A4604" s="45"/>
    </row>
    <row r="4605" spans="1:1" x14ac:dyDescent="0.2">
      <c r="A4605" s="45"/>
    </row>
    <row r="4606" spans="1:1" x14ac:dyDescent="0.2">
      <c r="A4606" s="45"/>
    </row>
    <row r="4607" spans="1:1" x14ac:dyDescent="0.2">
      <c r="A4607" s="45"/>
    </row>
    <row r="4608" spans="1:1" x14ac:dyDescent="0.2">
      <c r="A4608" s="45"/>
    </row>
    <row r="4609" spans="1:1" x14ac:dyDescent="0.2">
      <c r="A4609" s="45"/>
    </row>
    <row r="4610" spans="1:1" x14ac:dyDescent="0.2">
      <c r="A4610" s="45"/>
    </row>
    <row r="4611" spans="1:1" x14ac:dyDescent="0.2">
      <c r="A4611" s="45"/>
    </row>
    <row r="4612" spans="1:1" x14ac:dyDescent="0.2">
      <c r="A4612" s="45"/>
    </row>
    <row r="4613" spans="1:1" x14ac:dyDescent="0.2">
      <c r="A4613" s="45"/>
    </row>
    <row r="4614" spans="1:1" x14ac:dyDescent="0.2">
      <c r="A4614" s="45"/>
    </row>
    <row r="4615" spans="1:1" x14ac:dyDescent="0.2">
      <c r="A4615" s="45"/>
    </row>
    <row r="4616" spans="1:1" x14ac:dyDescent="0.2">
      <c r="A4616" s="45"/>
    </row>
    <row r="4617" spans="1:1" x14ac:dyDescent="0.2">
      <c r="A4617" s="4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J373"/>
  <sheetViews>
    <sheetView workbookViewId="0">
      <selection sqref="A1:B1048576"/>
    </sheetView>
  </sheetViews>
  <sheetFormatPr defaultColWidth="11" defaultRowHeight="14.25" x14ac:dyDescent="0.2"/>
  <cols>
    <col min="1" max="2" width="11" style="44"/>
    <col min="3" max="3" width="1.75" customWidth="1"/>
    <col min="5" max="5" width="1.75" customWidth="1"/>
    <col min="7" max="7" width="1.75" customWidth="1"/>
    <col min="9" max="9" width="1.75" customWidth="1"/>
    <col min="10" max="10" width="11" customWidth="1"/>
    <col min="11" max="11" width="1.75" customWidth="1"/>
    <col min="12" max="12" width="10.125" customWidth="1"/>
    <col min="13" max="13" width="1.75" customWidth="1"/>
    <col min="14" max="14" width="11" customWidth="1"/>
    <col min="15" max="15" width="2.125" customWidth="1"/>
    <col min="16" max="16" width="11.875" bestFit="1" customWidth="1"/>
    <col min="17" max="17" width="1.75" customWidth="1"/>
    <col min="18" max="18" width="11.875" style="38" bestFit="1" customWidth="1"/>
    <col min="19" max="19" width="1.75" style="38" customWidth="1"/>
    <col min="20" max="20" width="11" customWidth="1"/>
    <col min="21" max="21" width="1.75" customWidth="1"/>
    <col min="22" max="22" width="11" customWidth="1"/>
    <col min="23" max="23" width="1.75" customWidth="1"/>
    <col min="24" max="24" width="11" customWidth="1"/>
    <col min="25" max="25" width="1.75" customWidth="1"/>
    <col min="26" max="26" width="11" customWidth="1"/>
    <col min="27" max="27" width="1.75" customWidth="1"/>
    <col min="28" max="28" width="11" customWidth="1"/>
    <col min="29" max="29" width="1.75" customWidth="1"/>
    <col min="30" max="30" width="11" style="16" customWidth="1"/>
    <col min="31" max="31" width="1.75" customWidth="1"/>
    <col min="32" max="32" width="11" style="15" customWidth="1"/>
    <col min="33" max="33" width="1.75" customWidth="1"/>
    <col min="34" max="34" width="11" customWidth="1"/>
    <col min="35" max="35" width="1.75" customWidth="1"/>
    <col min="36" max="36" width="11" customWidth="1"/>
    <col min="37" max="37" width="1.75" customWidth="1"/>
    <col min="38" max="38" width="11" customWidth="1"/>
    <col min="39" max="39" width="1.75" customWidth="1"/>
    <col min="40" max="40" width="11" customWidth="1"/>
    <col min="41" max="41" width="1.75" customWidth="1"/>
    <col min="42" max="42" width="11" customWidth="1"/>
    <col min="43" max="43" width="1.75" customWidth="1"/>
    <col min="44" max="44" width="11" style="16" customWidth="1"/>
    <col min="45" max="45" width="1.75" customWidth="1"/>
    <col min="46" max="46" width="10.5" customWidth="1"/>
    <col min="47" max="47" width="1.75" customWidth="1"/>
    <col min="48" max="48" width="11" customWidth="1"/>
    <col min="49" max="49" width="1.75" customWidth="1"/>
    <col min="50" max="50" width="11" customWidth="1"/>
    <col min="51" max="51" width="1.75" customWidth="1"/>
    <col min="52" max="52" width="11" customWidth="1"/>
    <col min="53" max="53" width="1.75" style="38" customWidth="1"/>
    <col min="54" max="54" width="11" customWidth="1"/>
    <col min="55" max="55" width="1.75" customWidth="1"/>
    <col min="56" max="56" width="11" customWidth="1"/>
    <col min="57" max="57" width="1.75" customWidth="1"/>
    <col min="58" max="58" width="11" customWidth="1"/>
    <col min="59" max="59" width="1.75" customWidth="1"/>
    <col min="60" max="60" width="11" customWidth="1"/>
  </cols>
  <sheetData>
    <row r="1" spans="1:62" x14ac:dyDescent="0.2">
      <c r="D1" s="18" t="s">
        <v>45</v>
      </c>
      <c r="E1" s="18"/>
      <c r="F1" s="18" t="s">
        <v>45</v>
      </c>
      <c r="G1" s="18"/>
      <c r="H1" s="18" t="s">
        <v>45</v>
      </c>
      <c r="I1" s="18"/>
      <c r="J1" s="18" t="s">
        <v>45</v>
      </c>
      <c r="M1" s="18"/>
      <c r="N1" s="18" t="s">
        <v>45</v>
      </c>
      <c r="O1" s="18"/>
      <c r="P1" s="18" t="s">
        <v>45</v>
      </c>
      <c r="Q1" s="18"/>
      <c r="R1" s="18"/>
      <c r="S1" s="18"/>
      <c r="T1" s="18" t="s">
        <v>45</v>
      </c>
      <c r="U1" s="18"/>
      <c r="V1" s="18" t="s">
        <v>45</v>
      </c>
      <c r="W1" s="18"/>
      <c r="X1" s="18" t="s">
        <v>45</v>
      </c>
      <c r="Y1" s="18"/>
      <c r="Z1" s="18" t="s">
        <v>45</v>
      </c>
      <c r="AA1" s="18"/>
      <c r="AB1" s="18" t="s">
        <v>45</v>
      </c>
      <c r="AC1" s="18"/>
      <c r="AD1" s="18" t="s">
        <v>45</v>
      </c>
      <c r="AE1" s="18"/>
      <c r="AF1" s="18" t="s">
        <v>45</v>
      </c>
      <c r="AH1" s="18" t="s">
        <v>45</v>
      </c>
      <c r="AJ1" s="18" t="s">
        <v>45</v>
      </c>
      <c r="AL1" s="18" t="s">
        <v>45</v>
      </c>
      <c r="AN1" s="18" t="s">
        <v>45</v>
      </c>
      <c r="AQ1" s="18"/>
      <c r="AR1" s="18" t="s">
        <v>45</v>
      </c>
      <c r="AS1" s="18"/>
      <c r="AT1" s="18" t="s">
        <v>45</v>
      </c>
      <c r="AV1" s="18" t="s">
        <v>45</v>
      </c>
      <c r="AW1" s="18"/>
      <c r="AX1" s="18" t="s">
        <v>45</v>
      </c>
      <c r="BB1" s="18" t="s">
        <v>45</v>
      </c>
      <c r="BC1" s="18"/>
      <c r="BD1" s="40"/>
      <c r="BF1" s="42"/>
      <c r="BG1" s="42"/>
      <c r="BH1" s="42"/>
    </row>
    <row r="2" spans="1:62" ht="15" x14ac:dyDescent="0.25">
      <c r="D2" s="18" t="s">
        <v>33</v>
      </c>
      <c r="E2" s="18"/>
      <c r="F2" s="18" t="s">
        <v>34</v>
      </c>
      <c r="G2" s="18"/>
      <c r="H2" s="18" t="s">
        <v>32</v>
      </c>
      <c r="I2" s="18"/>
      <c r="J2" s="18" t="s">
        <v>35</v>
      </c>
      <c r="L2" s="18" t="s">
        <v>62</v>
      </c>
      <c r="M2" s="18"/>
      <c r="N2" s="18" t="s">
        <v>40</v>
      </c>
      <c r="O2" s="18"/>
      <c r="P2" s="18" t="s">
        <v>41</v>
      </c>
      <c r="Q2" s="18"/>
      <c r="R2" s="18" t="s">
        <v>66</v>
      </c>
      <c r="S2" s="18"/>
      <c r="T2" s="18" t="s">
        <v>38</v>
      </c>
      <c r="U2" s="18"/>
      <c r="V2" s="18" t="s">
        <v>48</v>
      </c>
      <c r="W2" s="18"/>
      <c r="X2" s="18" t="s">
        <v>47</v>
      </c>
      <c r="Y2" s="18"/>
      <c r="Z2" s="18" t="s">
        <v>49</v>
      </c>
      <c r="AA2" s="18"/>
      <c r="AB2" s="18" t="s">
        <v>39</v>
      </c>
      <c r="AC2" s="18"/>
      <c r="AD2" s="18" t="s">
        <v>55</v>
      </c>
      <c r="AE2" s="18"/>
      <c r="AF2" s="18" t="s">
        <v>37</v>
      </c>
      <c r="AH2" s="18" t="s">
        <v>61</v>
      </c>
      <c r="AJ2" s="18" t="s">
        <v>51</v>
      </c>
      <c r="AL2" s="18" t="s">
        <v>52</v>
      </c>
      <c r="AN2" s="18" t="s">
        <v>50</v>
      </c>
      <c r="AP2" s="18" t="s">
        <v>54</v>
      </c>
      <c r="AQ2" s="18"/>
      <c r="AR2" s="18" t="s">
        <v>46</v>
      </c>
      <c r="AS2" s="18"/>
      <c r="AT2" s="18" t="s">
        <v>43</v>
      </c>
      <c r="AV2" s="18" t="s">
        <v>53</v>
      </c>
      <c r="AW2" s="18"/>
      <c r="AX2" s="18" t="s">
        <v>36</v>
      </c>
      <c r="AZ2" s="18" t="s">
        <v>59</v>
      </c>
      <c r="BB2" s="18" t="s">
        <v>60</v>
      </c>
      <c r="BC2" s="18"/>
      <c r="BD2" s="41" t="s">
        <v>42</v>
      </c>
      <c r="BF2" s="43" t="s">
        <v>56</v>
      </c>
      <c r="BG2" s="43"/>
      <c r="BH2" s="43" t="s">
        <v>57</v>
      </c>
    </row>
    <row r="3" spans="1:62" x14ac:dyDescent="0.2">
      <c r="D3" t="s">
        <v>44</v>
      </c>
      <c r="F3" t="s">
        <v>44</v>
      </c>
      <c r="H3" t="s">
        <v>44</v>
      </c>
      <c r="J3" s="19" t="s">
        <v>44</v>
      </c>
      <c r="L3" t="s">
        <v>44</v>
      </c>
      <c r="N3" t="s">
        <v>44</v>
      </c>
      <c r="P3" t="s">
        <v>44</v>
      </c>
      <c r="R3" s="38" t="s">
        <v>44</v>
      </c>
      <c r="T3" t="s">
        <v>44</v>
      </c>
      <c r="V3" t="s">
        <v>44</v>
      </c>
      <c r="X3" t="s">
        <v>44</v>
      </c>
      <c r="Z3" t="s">
        <v>44</v>
      </c>
      <c r="AB3" t="s">
        <v>44</v>
      </c>
      <c r="AD3" s="17" t="s">
        <v>44</v>
      </c>
      <c r="AF3" s="19" t="s">
        <v>44</v>
      </c>
      <c r="AH3" t="s">
        <v>44</v>
      </c>
      <c r="AJ3" t="s">
        <v>44</v>
      </c>
      <c r="AL3" t="s">
        <v>44</v>
      </c>
      <c r="AN3" t="s">
        <v>44</v>
      </c>
      <c r="AP3" t="s">
        <v>44</v>
      </c>
      <c r="AR3" s="17" t="s">
        <v>44</v>
      </c>
      <c r="AT3" t="s">
        <v>58</v>
      </c>
      <c r="AV3" t="s">
        <v>44</v>
      </c>
      <c r="AX3" t="s">
        <v>58</v>
      </c>
      <c r="AZ3" t="s">
        <v>44</v>
      </c>
      <c r="BB3" s="38" t="s">
        <v>44</v>
      </c>
      <c r="BD3" t="s">
        <v>44</v>
      </c>
      <c r="BF3" t="s">
        <v>44</v>
      </c>
      <c r="BH3" t="s">
        <v>44</v>
      </c>
      <c r="BJ3" s="44"/>
    </row>
    <row r="4" spans="1:62" x14ac:dyDescent="0.2">
      <c r="D4" s="20"/>
      <c r="F4" s="20"/>
      <c r="H4" s="20"/>
      <c r="J4" s="20"/>
      <c r="L4" s="20"/>
      <c r="N4" s="20"/>
      <c r="P4" s="20"/>
      <c r="R4" s="20"/>
      <c r="T4" s="20"/>
      <c r="V4" s="20"/>
      <c r="Z4" s="20"/>
      <c r="AB4" s="20"/>
      <c r="AD4"/>
      <c r="AF4" s="20"/>
      <c r="AH4" s="20"/>
      <c r="AJ4" s="20"/>
      <c r="AL4" s="20"/>
      <c r="AN4" s="20"/>
      <c r="AP4" s="20"/>
      <c r="AR4" s="20"/>
      <c r="AT4" s="20"/>
      <c r="AV4" s="20"/>
      <c r="AX4" s="20"/>
      <c r="AZ4" s="20"/>
      <c r="BB4" s="20"/>
      <c r="BD4" s="20"/>
      <c r="BF4" s="20"/>
      <c r="BH4" s="20"/>
      <c r="BJ4" s="44"/>
    </row>
    <row r="5" spans="1:62" x14ac:dyDescent="0.2">
      <c r="A5" s="79"/>
      <c r="B5" s="79"/>
      <c r="R5"/>
      <c r="AD5"/>
      <c r="AF5"/>
      <c r="AR5"/>
      <c r="BJ5" s="44"/>
    </row>
    <row r="6" spans="1:62" x14ac:dyDescent="0.2">
      <c r="A6" s="79"/>
      <c r="B6" s="79"/>
      <c r="R6"/>
      <c r="AD6"/>
      <c r="AF6"/>
      <c r="AR6"/>
      <c r="BJ6" s="44"/>
    </row>
    <row r="7" spans="1:62" ht="15" x14ac:dyDescent="0.25">
      <c r="A7" s="85"/>
      <c r="B7" s="88"/>
      <c r="R7"/>
      <c r="AD7"/>
      <c r="AF7"/>
      <c r="BJ7" s="44"/>
    </row>
    <row r="8" spans="1:62" ht="15" x14ac:dyDescent="0.25">
      <c r="A8" s="85"/>
      <c r="B8" s="88"/>
      <c r="R8"/>
      <c r="AD8"/>
      <c r="AF8"/>
      <c r="BJ8" s="44"/>
    </row>
    <row r="9" spans="1:62" ht="15" x14ac:dyDescent="0.25">
      <c r="A9" s="85"/>
      <c r="B9" s="88"/>
      <c r="R9"/>
      <c r="AD9"/>
      <c r="AF9"/>
      <c r="BJ9" s="44"/>
    </row>
    <row r="10" spans="1:62" ht="15" x14ac:dyDescent="0.25">
      <c r="A10" s="85"/>
      <c r="B10" s="88"/>
      <c r="R10"/>
      <c r="AD10"/>
      <c r="AF10"/>
      <c r="BJ10" s="39"/>
    </row>
    <row r="11" spans="1:62" ht="15" x14ac:dyDescent="0.25">
      <c r="A11" s="85"/>
      <c r="B11" s="88"/>
      <c r="R11"/>
      <c r="AD11"/>
      <c r="AF11"/>
      <c r="BJ11" s="39"/>
    </row>
    <row r="12" spans="1:62" ht="15" x14ac:dyDescent="0.25">
      <c r="A12" s="85"/>
      <c r="B12" s="88"/>
      <c r="R12"/>
      <c r="AD12"/>
      <c r="AF12"/>
      <c r="BJ12" s="39"/>
    </row>
    <row r="13" spans="1:62" ht="15" x14ac:dyDescent="0.25">
      <c r="A13" s="85"/>
      <c r="B13" s="88"/>
      <c r="R13"/>
      <c r="AD13"/>
      <c r="AF13"/>
    </row>
    <row r="14" spans="1:62" ht="15" x14ac:dyDescent="0.25">
      <c r="A14" s="85"/>
      <c r="B14" s="88"/>
      <c r="R14"/>
      <c r="AD14"/>
      <c r="AF14"/>
    </row>
    <row r="15" spans="1:62" ht="15" x14ac:dyDescent="0.25">
      <c r="A15" s="85"/>
      <c r="B15" s="88"/>
      <c r="R15"/>
      <c r="AD15"/>
      <c r="AF15"/>
    </row>
    <row r="16" spans="1:62" ht="15" x14ac:dyDescent="0.25">
      <c r="A16" s="85"/>
      <c r="B16" s="88"/>
      <c r="R16"/>
      <c r="AD16"/>
      <c r="AF16"/>
    </row>
    <row r="17" spans="1:32" ht="15" x14ac:dyDescent="0.25">
      <c r="A17" s="85"/>
      <c r="B17" s="88"/>
      <c r="R17"/>
      <c r="AD17"/>
      <c r="AF17"/>
    </row>
    <row r="18" spans="1:32" ht="15" x14ac:dyDescent="0.25">
      <c r="A18" s="85"/>
      <c r="B18" s="88"/>
      <c r="R18"/>
      <c r="AD18"/>
      <c r="AF18"/>
    </row>
    <row r="19" spans="1:32" ht="15" x14ac:dyDescent="0.25">
      <c r="A19" s="85"/>
      <c r="B19" s="88"/>
      <c r="R19"/>
      <c r="AD19"/>
      <c r="AF19"/>
    </row>
    <row r="20" spans="1:32" ht="15" x14ac:dyDescent="0.25">
      <c r="A20" s="85"/>
      <c r="B20" s="88"/>
      <c r="R20"/>
      <c r="AD20"/>
      <c r="AF20"/>
    </row>
    <row r="21" spans="1:32" ht="15" x14ac:dyDescent="0.25">
      <c r="A21" s="85"/>
      <c r="B21" s="88"/>
      <c r="R21"/>
      <c r="AD21"/>
      <c r="AF21"/>
    </row>
    <row r="22" spans="1:32" x14ac:dyDescent="0.2">
      <c r="A22" s="81"/>
      <c r="B22" s="81"/>
      <c r="R22"/>
      <c r="AD22"/>
      <c r="AF22"/>
    </row>
    <row r="23" spans="1:32" ht="15" x14ac:dyDescent="0.25">
      <c r="A23" s="86"/>
      <c r="B23" s="89"/>
      <c r="R23"/>
      <c r="AD23"/>
      <c r="AF23"/>
    </row>
    <row r="24" spans="1:32" ht="15" x14ac:dyDescent="0.25">
      <c r="A24" s="86"/>
      <c r="B24" s="89"/>
      <c r="R24"/>
      <c r="AD24"/>
      <c r="AF24"/>
    </row>
    <row r="25" spans="1:32" ht="15" x14ac:dyDescent="0.25">
      <c r="A25" s="87"/>
      <c r="B25" s="89"/>
      <c r="R25"/>
      <c r="AD25"/>
      <c r="AF25"/>
    </row>
    <row r="26" spans="1:32" ht="15" x14ac:dyDescent="0.25">
      <c r="A26" s="87"/>
      <c r="B26" s="89"/>
      <c r="R26"/>
      <c r="AD26"/>
      <c r="AF26"/>
    </row>
    <row r="27" spans="1:32" x14ac:dyDescent="0.2">
      <c r="A27" s="82"/>
      <c r="B27" s="83"/>
      <c r="R27"/>
      <c r="AD27"/>
      <c r="AF27"/>
    </row>
    <row r="28" spans="1:32" x14ac:dyDescent="0.2">
      <c r="A28" s="84"/>
      <c r="B28" s="80"/>
      <c r="R28"/>
      <c r="AD28"/>
      <c r="AF28"/>
    </row>
    <row r="29" spans="1:32" x14ac:dyDescent="0.2">
      <c r="R29"/>
      <c r="AD29"/>
      <c r="AF29"/>
    </row>
    <row r="30" spans="1:32" x14ac:dyDescent="0.2">
      <c r="R30"/>
      <c r="AD30"/>
      <c r="AF30"/>
    </row>
    <row r="31" spans="1:32" x14ac:dyDescent="0.2">
      <c r="R31"/>
      <c r="AD31"/>
      <c r="AF31"/>
    </row>
    <row r="32" spans="1:32" x14ac:dyDescent="0.2">
      <c r="R32"/>
      <c r="AD32"/>
      <c r="AF32"/>
    </row>
    <row r="33" spans="18:32" x14ac:dyDescent="0.2">
      <c r="R33"/>
      <c r="AD33"/>
      <c r="AF33"/>
    </row>
    <row r="34" spans="18:32" x14ac:dyDescent="0.2">
      <c r="R34"/>
      <c r="AD34"/>
      <c r="AF34"/>
    </row>
    <row r="35" spans="18:32" x14ac:dyDescent="0.2">
      <c r="R35"/>
      <c r="AD35"/>
      <c r="AF35"/>
    </row>
    <row r="36" spans="18:32" x14ac:dyDescent="0.2">
      <c r="R36"/>
      <c r="AD36"/>
      <c r="AF36"/>
    </row>
    <row r="37" spans="18:32" x14ac:dyDescent="0.2">
      <c r="R37"/>
      <c r="AD37"/>
      <c r="AF37"/>
    </row>
    <row r="38" spans="18:32" x14ac:dyDescent="0.2">
      <c r="R38"/>
      <c r="AD38"/>
      <c r="AF38"/>
    </row>
    <row r="39" spans="18:32" x14ac:dyDescent="0.2">
      <c r="R39"/>
      <c r="AD39"/>
      <c r="AF39"/>
    </row>
    <row r="40" spans="18:32" x14ac:dyDescent="0.2">
      <c r="R40"/>
      <c r="AD40"/>
      <c r="AF40"/>
    </row>
    <row r="41" spans="18:32" x14ac:dyDescent="0.2">
      <c r="R41"/>
      <c r="AD41"/>
      <c r="AF41"/>
    </row>
    <row r="42" spans="18:32" x14ac:dyDescent="0.2">
      <c r="R42"/>
      <c r="AD42"/>
      <c r="AF42"/>
    </row>
    <row r="43" spans="18:32" x14ac:dyDescent="0.2">
      <c r="R43"/>
      <c r="AD43"/>
      <c r="AF43"/>
    </row>
    <row r="44" spans="18:32" x14ac:dyDescent="0.2">
      <c r="R44"/>
      <c r="AD44"/>
      <c r="AF44"/>
    </row>
    <row r="45" spans="18:32" x14ac:dyDescent="0.2">
      <c r="R45"/>
      <c r="AD45"/>
      <c r="AF45"/>
    </row>
    <row r="46" spans="18:32" x14ac:dyDescent="0.2">
      <c r="R46"/>
      <c r="AD46"/>
      <c r="AF46"/>
    </row>
    <row r="47" spans="18:32" x14ac:dyDescent="0.2">
      <c r="R47"/>
      <c r="AD47"/>
      <c r="AF47"/>
    </row>
    <row r="48" spans="18:32" x14ac:dyDescent="0.2">
      <c r="R48"/>
      <c r="AD48"/>
      <c r="AF48"/>
    </row>
    <row r="49" spans="18:32" x14ac:dyDescent="0.2">
      <c r="R49"/>
      <c r="AD49"/>
      <c r="AF49"/>
    </row>
    <row r="50" spans="18:32" x14ac:dyDescent="0.2">
      <c r="R50"/>
      <c r="AD50"/>
      <c r="AF50"/>
    </row>
    <row r="51" spans="18:32" x14ac:dyDescent="0.2">
      <c r="R51"/>
      <c r="AD51"/>
      <c r="AF51"/>
    </row>
    <row r="52" spans="18:32" x14ac:dyDescent="0.2">
      <c r="R52"/>
      <c r="AD52"/>
      <c r="AF52"/>
    </row>
    <row r="53" spans="18:32" x14ac:dyDescent="0.2">
      <c r="R53"/>
      <c r="AD53"/>
      <c r="AF53"/>
    </row>
    <row r="54" spans="18:32" x14ac:dyDescent="0.2">
      <c r="R54"/>
      <c r="AD54"/>
      <c r="AF54"/>
    </row>
    <row r="55" spans="18:32" x14ac:dyDescent="0.2">
      <c r="R55"/>
      <c r="AD55"/>
      <c r="AF55"/>
    </row>
    <row r="56" spans="18:32" x14ac:dyDescent="0.2">
      <c r="R56"/>
      <c r="AD56"/>
      <c r="AF56"/>
    </row>
    <row r="57" spans="18:32" x14ac:dyDescent="0.2">
      <c r="R57"/>
      <c r="AD57"/>
      <c r="AF57"/>
    </row>
    <row r="58" spans="18:32" x14ac:dyDescent="0.2">
      <c r="R58"/>
      <c r="AD58"/>
      <c r="AF58"/>
    </row>
    <row r="59" spans="18:32" x14ac:dyDescent="0.2">
      <c r="R59"/>
      <c r="AD59"/>
      <c r="AF59"/>
    </row>
    <row r="60" spans="18:32" x14ac:dyDescent="0.2">
      <c r="R60"/>
      <c r="AD60"/>
      <c r="AF60"/>
    </row>
    <row r="61" spans="18:32" x14ac:dyDescent="0.2">
      <c r="R61"/>
      <c r="AD61"/>
      <c r="AF61"/>
    </row>
    <row r="62" spans="18:32" x14ac:dyDescent="0.2">
      <c r="R62"/>
      <c r="AD62"/>
      <c r="AF62"/>
    </row>
    <row r="63" spans="18:32" x14ac:dyDescent="0.2">
      <c r="R63"/>
      <c r="AD63"/>
      <c r="AF63"/>
    </row>
    <row r="64" spans="18:32" x14ac:dyDescent="0.2">
      <c r="R64"/>
      <c r="AD64"/>
      <c r="AF64"/>
    </row>
    <row r="65" spans="18:32" x14ac:dyDescent="0.2">
      <c r="R65"/>
      <c r="AD65"/>
      <c r="AF65"/>
    </row>
    <row r="66" spans="18:32" x14ac:dyDescent="0.2">
      <c r="R66"/>
      <c r="AD66"/>
      <c r="AF66"/>
    </row>
    <row r="67" spans="18:32" x14ac:dyDescent="0.2">
      <c r="R67"/>
      <c r="AD67"/>
      <c r="AF67"/>
    </row>
    <row r="68" spans="18:32" x14ac:dyDescent="0.2">
      <c r="R68"/>
      <c r="AD68"/>
      <c r="AF68"/>
    </row>
    <row r="69" spans="18:32" x14ac:dyDescent="0.2">
      <c r="R69"/>
      <c r="AD69"/>
      <c r="AF69"/>
    </row>
    <row r="70" spans="18:32" x14ac:dyDescent="0.2">
      <c r="R70"/>
      <c r="AD70"/>
      <c r="AF70"/>
    </row>
    <row r="71" spans="18:32" x14ac:dyDescent="0.2">
      <c r="R71"/>
      <c r="AD71"/>
      <c r="AF71"/>
    </row>
    <row r="72" spans="18:32" x14ac:dyDescent="0.2">
      <c r="R72"/>
      <c r="AD72"/>
      <c r="AF72"/>
    </row>
    <row r="73" spans="18:32" x14ac:dyDescent="0.2">
      <c r="R73"/>
      <c r="AD73"/>
      <c r="AF73"/>
    </row>
    <row r="74" spans="18:32" x14ac:dyDescent="0.2">
      <c r="R74"/>
      <c r="AD74"/>
      <c r="AF74"/>
    </row>
    <row r="75" spans="18:32" x14ac:dyDescent="0.2">
      <c r="R75"/>
      <c r="AD75"/>
      <c r="AF75"/>
    </row>
    <row r="76" spans="18:32" x14ac:dyDescent="0.2">
      <c r="R76"/>
      <c r="AD76"/>
      <c r="AF76"/>
    </row>
    <row r="77" spans="18:32" x14ac:dyDescent="0.2">
      <c r="R77"/>
      <c r="AD77"/>
      <c r="AF77"/>
    </row>
    <row r="78" spans="18:32" x14ac:dyDescent="0.2">
      <c r="R78"/>
      <c r="AD78"/>
      <c r="AF78"/>
    </row>
    <row r="79" spans="18:32" x14ac:dyDescent="0.2">
      <c r="R79"/>
      <c r="AD79"/>
      <c r="AF79"/>
    </row>
    <row r="80" spans="18:32" x14ac:dyDescent="0.2">
      <c r="R80"/>
      <c r="AD80"/>
      <c r="AF80"/>
    </row>
    <row r="81" spans="18:32" x14ac:dyDescent="0.2">
      <c r="R81"/>
      <c r="AD81"/>
      <c r="AF81"/>
    </row>
    <row r="82" spans="18:32" x14ac:dyDescent="0.2">
      <c r="R82"/>
      <c r="AD82"/>
      <c r="AF82"/>
    </row>
    <row r="83" spans="18:32" x14ac:dyDescent="0.2">
      <c r="R83"/>
      <c r="AD83"/>
      <c r="AF83"/>
    </row>
    <row r="84" spans="18:32" x14ac:dyDescent="0.2">
      <c r="R84"/>
      <c r="AD84"/>
      <c r="AF84"/>
    </row>
    <row r="85" spans="18:32" x14ac:dyDescent="0.2">
      <c r="R85"/>
      <c r="AD85"/>
      <c r="AF85"/>
    </row>
    <row r="86" spans="18:32" x14ac:dyDescent="0.2">
      <c r="R86"/>
      <c r="AD86"/>
      <c r="AF86"/>
    </row>
    <row r="87" spans="18:32" x14ac:dyDescent="0.2">
      <c r="R87"/>
      <c r="AD87"/>
      <c r="AF87"/>
    </row>
    <row r="88" spans="18:32" x14ac:dyDescent="0.2">
      <c r="R88"/>
      <c r="AD88"/>
      <c r="AF88"/>
    </row>
    <row r="89" spans="18:32" x14ac:dyDescent="0.2">
      <c r="R89"/>
      <c r="AD89"/>
      <c r="AF89"/>
    </row>
    <row r="90" spans="18:32" x14ac:dyDescent="0.2">
      <c r="R90"/>
      <c r="AD90"/>
      <c r="AF90"/>
    </row>
    <row r="91" spans="18:32" x14ac:dyDescent="0.2">
      <c r="R91"/>
      <c r="AD91"/>
      <c r="AF91"/>
    </row>
    <row r="92" spans="18:32" x14ac:dyDescent="0.2">
      <c r="R92"/>
      <c r="AD92"/>
      <c r="AF92"/>
    </row>
    <row r="93" spans="18:32" x14ac:dyDescent="0.2">
      <c r="R93"/>
      <c r="AD93"/>
      <c r="AF93"/>
    </row>
    <row r="94" spans="18:32" x14ac:dyDescent="0.2">
      <c r="R94"/>
      <c r="AD94"/>
      <c r="AF94"/>
    </row>
    <row r="95" spans="18:32" x14ac:dyDescent="0.2">
      <c r="R95"/>
      <c r="AD95"/>
      <c r="AF95"/>
    </row>
    <row r="96" spans="18:32" x14ac:dyDescent="0.2">
      <c r="R96"/>
      <c r="AD96"/>
      <c r="AF96"/>
    </row>
    <row r="97" spans="18:32" x14ac:dyDescent="0.2">
      <c r="R97"/>
      <c r="AD97"/>
      <c r="AF97"/>
    </row>
    <row r="98" spans="18:32" x14ac:dyDescent="0.2">
      <c r="R98"/>
      <c r="AD98"/>
      <c r="AF98"/>
    </row>
    <row r="99" spans="18:32" x14ac:dyDescent="0.2">
      <c r="R99"/>
      <c r="AD99"/>
      <c r="AF99"/>
    </row>
    <row r="100" spans="18:32" x14ac:dyDescent="0.2">
      <c r="R100"/>
      <c r="AD100"/>
      <c r="AF100"/>
    </row>
    <row r="101" spans="18:32" x14ac:dyDescent="0.2">
      <c r="R101"/>
      <c r="AD101"/>
      <c r="AF101"/>
    </row>
    <row r="102" spans="18:32" x14ac:dyDescent="0.2">
      <c r="R102"/>
      <c r="AD102"/>
      <c r="AF102"/>
    </row>
    <row r="103" spans="18:32" x14ac:dyDescent="0.2">
      <c r="R103"/>
      <c r="AD103"/>
      <c r="AF103"/>
    </row>
    <row r="104" spans="18:32" x14ac:dyDescent="0.2">
      <c r="R104"/>
      <c r="AD104"/>
      <c r="AF104"/>
    </row>
    <row r="105" spans="18:32" x14ac:dyDescent="0.2">
      <c r="R105"/>
      <c r="AD105"/>
      <c r="AF105"/>
    </row>
    <row r="106" spans="18:32" x14ac:dyDescent="0.2">
      <c r="R106"/>
      <c r="AD106"/>
      <c r="AF106"/>
    </row>
    <row r="107" spans="18:32" x14ac:dyDescent="0.2">
      <c r="R107"/>
      <c r="AD107"/>
      <c r="AF107"/>
    </row>
    <row r="108" spans="18:32" x14ac:dyDescent="0.2">
      <c r="R108"/>
      <c r="AD108"/>
      <c r="AF108"/>
    </row>
    <row r="109" spans="18:32" x14ac:dyDescent="0.2">
      <c r="R109"/>
      <c r="AD109"/>
      <c r="AF109"/>
    </row>
    <row r="110" spans="18:32" x14ac:dyDescent="0.2">
      <c r="R110"/>
      <c r="AD110"/>
      <c r="AF110"/>
    </row>
    <row r="111" spans="18:32" x14ac:dyDescent="0.2">
      <c r="R111"/>
      <c r="AD111"/>
      <c r="AF111"/>
    </row>
    <row r="112" spans="18:32" x14ac:dyDescent="0.2">
      <c r="R112"/>
      <c r="AD112"/>
      <c r="AF112"/>
    </row>
    <row r="113" spans="18:32" x14ac:dyDescent="0.2">
      <c r="R113"/>
      <c r="AD113"/>
      <c r="AF113"/>
    </row>
    <row r="114" spans="18:32" x14ac:dyDescent="0.2">
      <c r="R114"/>
      <c r="AD114"/>
      <c r="AF114"/>
    </row>
    <row r="115" spans="18:32" x14ac:dyDescent="0.2">
      <c r="R115"/>
      <c r="AD115"/>
      <c r="AF115"/>
    </row>
    <row r="116" spans="18:32" x14ac:dyDescent="0.2">
      <c r="R116"/>
      <c r="AD116"/>
      <c r="AF116"/>
    </row>
    <row r="117" spans="18:32" x14ac:dyDescent="0.2">
      <c r="R117"/>
      <c r="AD117"/>
      <c r="AF117"/>
    </row>
    <row r="118" spans="18:32" x14ac:dyDescent="0.2">
      <c r="R118"/>
      <c r="AD118"/>
      <c r="AF118"/>
    </row>
    <row r="119" spans="18:32" x14ac:dyDescent="0.2">
      <c r="R119"/>
      <c r="AD119"/>
      <c r="AF119"/>
    </row>
    <row r="120" spans="18:32" x14ac:dyDescent="0.2">
      <c r="R120"/>
      <c r="AD120"/>
      <c r="AF120"/>
    </row>
    <row r="121" spans="18:32" x14ac:dyDescent="0.2">
      <c r="R121"/>
      <c r="AD121"/>
      <c r="AF121"/>
    </row>
    <row r="122" spans="18:32" x14ac:dyDescent="0.2">
      <c r="R122"/>
      <c r="AD122"/>
      <c r="AF122"/>
    </row>
    <row r="123" spans="18:32" x14ac:dyDescent="0.2">
      <c r="R123"/>
      <c r="AD123"/>
      <c r="AF123"/>
    </row>
    <row r="124" spans="18:32" x14ac:dyDescent="0.2">
      <c r="R124"/>
      <c r="AD124"/>
      <c r="AF124"/>
    </row>
    <row r="125" spans="18:32" x14ac:dyDescent="0.2">
      <c r="R125"/>
      <c r="AD125"/>
      <c r="AF125"/>
    </row>
    <row r="126" spans="18:32" x14ac:dyDescent="0.2">
      <c r="R126"/>
      <c r="AD126"/>
      <c r="AF126"/>
    </row>
    <row r="127" spans="18:32" x14ac:dyDescent="0.2">
      <c r="R127"/>
      <c r="AD127"/>
      <c r="AF127"/>
    </row>
    <row r="128" spans="18:32" x14ac:dyDescent="0.2">
      <c r="R128"/>
      <c r="AD128"/>
      <c r="AF128"/>
    </row>
    <row r="129" spans="18:32" x14ac:dyDescent="0.2">
      <c r="R129"/>
      <c r="AD129"/>
      <c r="AF129"/>
    </row>
    <row r="130" spans="18:32" x14ac:dyDescent="0.2">
      <c r="R130"/>
      <c r="AD130"/>
      <c r="AF130"/>
    </row>
    <row r="131" spans="18:32" x14ac:dyDescent="0.2">
      <c r="R131"/>
      <c r="AD131"/>
      <c r="AF131"/>
    </row>
    <row r="132" spans="18:32" x14ac:dyDescent="0.2">
      <c r="R132"/>
      <c r="AD132"/>
      <c r="AF132"/>
    </row>
    <row r="133" spans="18:32" x14ac:dyDescent="0.2">
      <c r="R133"/>
      <c r="AD133"/>
      <c r="AF133"/>
    </row>
    <row r="134" spans="18:32" x14ac:dyDescent="0.2">
      <c r="R134"/>
      <c r="AD134"/>
      <c r="AF134"/>
    </row>
    <row r="135" spans="18:32" x14ac:dyDescent="0.2">
      <c r="R135"/>
      <c r="AD135"/>
      <c r="AF135"/>
    </row>
    <row r="136" spans="18:32" x14ac:dyDescent="0.2">
      <c r="R136"/>
      <c r="AD136"/>
      <c r="AF136"/>
    </row>
    <row r="137" spans="18:32" x14ac:dyDescent="0.2">
      <c r="R137"/>
      <c r="AD137"/>
      <c r="AF137"/>
    </row>
    <row r="138" spans="18:32" x14ac:dyDescent="0.2">
      <c r="R138"/>
      <c r="AD138"/>
      <c r="AF138"/>
    </row>
    <row r="139" spans="18:32" x14ac:dyDescent="0.2">
      <c r="R139"/>
      <c r="AD139"/>
      <c r="AF139"/>
    </row>
    <row r="140" spans="18:32" x14ac:dyDescent="0.2">
      <c r="R140"/>
      <c r="AD140"/>
      <c r="AF140"/>
    </row>
    <row r="141" spans="18:32" x14ac:dyDescent="0.2">
      <c r="R141"/>
      <c r="AD141"/>
      <c r="AF141"/>
    </row>
    <row r="142" spans="18:32" x14ac:dyDescent="0.2">
      <c r="R142"/>
      <c r="AD142"/>
      <c r="AF142"/>
    </row>
    <row r="143" spans="18:32" x14ac:dyDescent="0.2">
      <c r="R143"/>
      <c r="AD143"/>
      <c r="AF143"/>
    </row>
    <row r="144" spans="18:32" x14ac:dyDescent="0.2">
      <c r="R144"/>
      <c r="AD144"/>
      <c r="AF144"/>
    </row>
    <row r="145" spans="18:32" x14ac:dyDescent="0.2">
      <c r="R145"/>
      <c r="AD145"/>
      <c r="AF145"/>
    </row>
    <row r="146" spans="18:32" x14ac:dyDescent="0.2">
      <c r="R146"/>
      <c r="AD146"/>
      <c r="AF146"/>
    </row>
    <row r="147" spans="18:32" x14ac:dyDescent="0.2">
      <c r="R147"/>
      <c r="AD147"/>
      <c r="AF147"/>
    </row>
    <row r="148" spans="18:32" x14ac:dyDescent="0.2">
      <c r="R148"/>
      <c r="AD148"/>
      <c r="AF148"/>
    </row>
    <row r="149" spans="18:32" x14ac:dyDescent="0.2">
      <c r="R149"/>
      <c r="AD149"/>
      <c r="AF149"/>
    </row>
    <row r="150" spans="18:32" x14ac:dyDescent="0.2">
      <c r="R150"/>
      <c r="AD150"/>
      <c r="AF150"/>
    </row>
    <row r="151" spans="18:32" x14ac:dyDescent="0.2">
      <c r="AD151"/>
      <c r="AF151"/>
    </row>
    <row r="152" spans="18:32" x14ac:dyDescent="0.2">
      <c r="AD152"/>
      <c r="AF152"/>
    </row>
    <row r="153" spans="18:32" x14ac:dyDescent="0.2">
      <c r="AD153"/>
      <c r="AF153"/>
    </row>
    <row r="154" spans="18:32" x14ac:dyDescent="0.2">
      <c r="AD154"/>
      <c r="AF154"/>
    </row>
    <row r="155" spans="18:32" x14ac:dyDescent="0.2">
      <c r="AD155"/>
      <c r="AF155"/>
    </row>
    <row r="156" spans="18:32" x14ac:dyDescent="0.2">
      <c r="AD156"/>
      <c r="AF156"/>
    </row>
    <row r="157" spans="18:32" x14ac:dyDescent="0.2">
      <c r="AD157"/>
      <c r="AF157"/>
    </row>
    <row r="158" spans="18:32" x14ac:dyDescent="0.2">
      <c r="AD158"/>
      <c r="AF158"/>
    </row>
    <row r="159" spans="18:32" x14ac:dyDescent="0.2">
      <c r="AD159"/>
      <c r="AF159"/>
    </row>
    <row r="160" spans="18:32" x14ac:dyDescent="0.2">
      <c r="AD160"/>
      <c r="AF160"/>
    </row>
    <row r="161" spans="30:32" x14ac:dyDescent="0.2">
      <c r="AD161"/>
      <c r="AF161"/>
    </row>
    <row r="162" spans="30:32" x14ac:dyDescent="0.2">
      <c r="AD162"/>
      <c r="AF162"/>
    </row>
    <row r="163" spans="30:32" x14ac:dyDescent="0.2">
      <c r="AD163"/>
      <c r="AF163"/>
    </row>
    <row r="164" spans="30:32" x14ac:dyDescent="0.2">
      <c r="AD164"/>
      <c r="AF164"/>
    </row>
    <row r="165" spans="30:32" x14ac:dyDescent="0.2">
      <c r="AD165"/>
      <c r="AF165"/>
    </row>
    <row r="166" spans="30:32" x14ac:dyDescent="0.2">
      <c r="AD166"/>
      <c r="AF166"/>
    </row>
    <row r="167" spans="30:32" x14ac:dyDescent="0.2">
      <c r="AD167"/>
      <c r="AF167"/>
    </row>
    <row r="168" spans="30:32" x14ac:dyDescent="0.2">
      <c r="AD168"/>
      <c r="AF168"/>
    </row>
    <row r="169" spans="30:32" x14ac:dyDescent="0.2">
      <c r="AD169"/>
      <c r="AF169"/>
    </row>
    <row r="170" spans="30:32" x14ac:dyDescent="0.2">
      <c r="AD170"/>
      <c r="AF170"/>
    </row>
    <row r="171" spans="30:32" x14ac:dyDescent="0.2">
      <c r="AD171"/>
      <c r="AF171"/>
    </row>
    <row r="172" spans="30:32" x14ac:dyDescent="0.2">
      <c r="AD172"/>
      <c r="AF172"/>
    </row>
    <row r="173" spans="30:32" x14ac:dyDescent="0.2">
      <c r="AD173"/>
      <c r="AF173"/>
    </row>
    <row r="174" spans="30:32" x14ac:dyDescent="0.2">
      <c r="AD174"/>
      <c r="AF174"/>
    </row>
    <row r="175" spans="30:32" x14ac:dyDescent="0.2">
      <c r="AD175"/>
      <c r="AF175"/>
    </row>
    <row r="176" spans="30:32" x14ac:dyDescent="0.2">
      <c r="AD176"/>
      <c r="AF176"/>
    </row>
    <row r="177" spans="30:32" x14ac:dyDescent="0.2">
      <c r="AD177"/>
      <c r="AF177"/>
    </row>
    <row r="178" spans="30:32" x14ac:dyDescent="0.2">
      <c r="AD178"/>
      <c r="AF178"/>
    </row>
    <row r="179" spans="30:32" x14ac:dyDescent="0.2">
      <c r="AD179"/>
      <c r="AF179"/>
    </row>
    <row r="180" spans="30:32" x14ac:dyDescent="0.2">
      <c r="AD180"/>
      <c r="AF180"/>
    </row>
    <row r="181" spans="30:32" x14ac:dyDescent="0.2">
      <c r="AD181"/>
      <c r="AF181"/>
    </row>
    <row r="182" spans="30:32" x14ac:dyDescent="0.2">
      <c r="AD182"/>
      <c r="AF182"/>
    </row>
    <row r="183" spans="30:32" x14ac:dyDescent="0.2">
      <c r="AD183"/>
      <c r="AF183"/>
    </row>
    <row r="184" spans="30:32" x14ac:dyDescent="0.2">
      <c r="AD184"/>
      <c r="AF184"/>
    </row>
    <row r="185" spans="30:32" x14ac:dyDescent="0.2">
      <c r="AD185"/>
      <c r="AF185"/>
    </row>
    <row r="186" spans="30:32" x14ac:dyDescent="0.2">
      <c r="AD186"/>
      <c r="AF186"/>
    </row>
    <row r="187" spans="30:32" x14ac:dyDescent="0.2">
      <c r="AD187"/>
      <c r="AF187"/>
    </row>
    <row r="188" spans="30:32" x14ac:dyDescent="0.2">
      <c r="AD188"/>
      <c r="AF188"/>
    </row>
    <row r="189" spans="30:32" x14ac:dyDescent="0.2">
      <c r="AD189"/>
      <c r="AF189"/>
    </row>
    <row r="190" spans="30:32" x14ac:dyDescent="0.2">
      <c r="AD190"/>
      <c r="AF190"/>
    </row>
    <row r="191" spans="30:32" x14ac:dyDescent="0.2">
      <c r="AD191"/>
      <c r="AF191"/>
    </row>
    <row r="192" spans="30:32" x14ac:dyDescent="0.2">
      <c r="AD192"/>
      <c r="AF192"/>
    </row>
    <row r="193" spans="30:32" x14ac:dyDescent="0.2">
      <c r="AD193"/>
      <c r="AF193"/>
    </row>
    <row r="194" spans="30:32" x14ac:dyDescent="0.2">
      <c r="AD194"/>
      <c r="AF194"/>
    </row>
    <row r="195" spans="30:32" x14ac:dyDescent="0.2">
      <c r="AD195"/>
      <c r="AF195"/>
    </row>
    <row r="196" spans="30:32" x14ac:dyDescent="0.2">
      <c r="AD196"/>
      <c r="AF196"/>
    </row>
    <row r="197" spans="30:32" x14ac:dyDescent="0.2">
      <c r="AD197"/>
      <c r="AF197"/>
    </row>
    <row r="198" spans="30:32" x14ac:dyDescent="0.2">
      <c r="AD198"/>
      <c r="AF198"/>
    </row>
    <row r="199" spans="30:32" x14ac:dyDescent="0.2">
      <c r="AD199"/>
      <c r="AF199"/>
    </row>
    <row r="200" spans="30:32" x14ac:dyDescent="0.2">
      <c r="AD200"/>
      <c r="AF200"/>
    </row>
    <row r="201" spans="30:32" x14ac:dyDescent="0.2">
      <c r="AD201"/>
      <c r="AF201"/>
    </row>
    <row r="202" spans="30:32" x14ac:dyDescent="0.2">
      <c r="AD202"/>
      <c r="AF202"/>
    </row>
    <row r="203" spans="30:32" x14ac:dyDescent="0.2">
      <c r="AD203"/>
      <c r="AF203"/>
    </row>
    <row r="204" spans="30:32" x14ac:dyDescent="0.2">
      <c r="AD204"/>
      <c r="AF204"/>
    </row>
    <row r="205" spans="30:32" x14ac:dyDescent="0.2">
      <c r="AD205"/>
      <c r="AF205"/>
    </row>
    <row r="206" spans="30:32" x14ac:dyDescent="0.2">
      <c r="AD206"/>
      <c r="AF206"/>
    </row>
    <row r="207" spans="30:32" x14ac:dyDescent="0.2">
      <c r="AD207"/>
      <c r="AF207"/>
    </row>
    <row r="208" spans="30:32" x14ac:dyDescent="0.2">
      <c r="AD208"/>
      <c r="AF208"/>
    </row>
    <row r="209" spans="30:32" x14ac:dyDescent="0.2">
      <c r="AD209"/>
      <c r="AF209"/>
    </row>
    <row r="210" spans="30:32" x14ac:dyDescent="0.2">
      <c r="AD210"/>
      <c r="AF210"/>
    </row>
    <row r="211" spans="30:32" x14ac:dyDescent="0.2">
      <c r="AD211"/>
      <c r="AF211"/>
    </row>
    <row r="212" spans="30:32" x14ac:dyDescent="0.2">
      <c r="AD212"/>
      <c r="AF212"/>
    </row>
    <row r="213" spans="30:32" x14ac:dyDescent="0.2">
      <c r="AD213"/>
      <c r="AF213"/>
    </row>
    <row r="214" spans="30:32" x14ac:dyDescent="0.2">
      <c r="AD214"/>
      <c r="AF214"/>
    </row>
    <row r="215" spans="30:32" x14ac:dyDescent="0.2">
      <c r="AD215"/>
      <c r="AF215"/>
    </row>
    <row r="216" spans="30:32" x14ac:dyDescent="0.2">
      <c r="AD216"/>
      <c r="AF216"/>
    </row>
    <row r="217" spans="30:32" x14ac:dyDescent="0.2">
      <c r="AD217"/>
      <c r="AF217"/>
    </row>
    <row r="218" spans="30:32" x14ac:dyDescent="0.2">
      <c r="AD218"/>
      <c r="AF218"/>
    </row>
    <row r="219" spans="30:32" x14ac:dyDescent="0.2">
      <c r="AD219"/>
      <c r="AF219"/>
    </row>
    <row r="220" spans="30:32" x14ac:dyDescent="0.2">
      <c r="AD220"/>
      <c r="AF220"/>
    </row>
    <row r="221" spans="30:32" x14ac:dyDescent="0.2">
      <c r="AD221"/>
      <c r="AF221"/>
    </row>
    <row r="222" spans="30:32" x14ac:dyDescent="0.2">
      <c r="AD222"/>
      <c r="AF222"/>
    </row>
    <row r="223" spans="30:32" x14ac:dyDescent="0.2">
      <c r="AD223"/>
      <c r="AF223"/>
    </row>
    <row r="224" spans="30:32" x14ac:dyDescent="0.2">
      <c r="AD224"/>
      <c r="AF224"/>
    </row>
    <row r="225" spans="30:32" x14ac:dyDescent="0.2">
      <c r="AD225"/>
      <c r="AF225"/>
    </row>
    <row r="226" spans="30:32" x14ac:dyDescent="0.2">
      <c r="AD226"/>
      <c r="AF226"/>
    </row>
    <row r="227" spans="30:32" x14ac:dyDescent="0.2">
      <c r="AD227"/>
      <c r="AF227"/>
    </row>
    <row r="228" spans="30:32" x14ac:dyDescent="0.2">
      <c r="AD228"/>
      <c r="AF228"/>
    </row>
    <row r="229" spans="30:32" x14ac:dyDescent="0.2">
      <c r="AD229"/>
      <c r="AF229"/>
    </row>
    <row r="230" spans="30:32" x14ac:dyDescent="0.2">
      <c r="AD230"/>
      <c r="AF230"/>
    </row>
    <row r="231" spans="30:32" x14ac:dyDescent="0.2">
      <c r="AD231"/>
      <c r="AF231"/>
    </row>
    <row r="232" spans="30:32" x14ac:dyDescent="0.2">
      <c r="AD232"/>
      <c r="AF232"/>
    </row>
    <row r="233" spans="30:32" x14ac:dyDescent="0.2">
      <c r="AD233"/>
      <c r="AF233"/>
    </row>
    <row r="234" spans="30:32" x14ac:dyDescent="0.2">
      <c r="AD234"/>
      <c r="AF234"/>
    </row>
    <row r="235" spans="30:32" x14ac:dyDescent="0.2">
      <c r="AD235"/>
      <c r="AF235"/>
    </row>
    <row r="236" spans="30:32" x14ac:dyDescent="0.2">
      <c r="AD236"/>
      <c r="AF236"/>
    </row>
    <row r="237" spans="30:32" x14ac:dyDescent="0.2">
      <c r="AD237"/>
      <c r="AF237"/>
    </row>
    <row r="238" spans="30:32" x14ac:dyDescent="0.2">
      <c r="AD238"/>
      <c r="AF238"/>
    </row>
    <row r="239" spans="30:32" x14ac:dyDescent="0.2">
      <c r="AD239"/>
      <c r="AF239"/>
    </row>
    <row r="240" spans="30:32" x14ac:dyDescent="0.2">
      <c r="AD240"/>
      <c r="AF240"/>
    </row>
    <row r="241" spans="30:32" x14ac:dyDescent="0.2">
      <c r="AD241"/>
      <c r="AF241"/>
    </row>
    <row r="242" spans="30:32" x14ac:dyDescent="0.2">
      <c r="AD242"/>
      <c r="AF242"/>
    </row>
    <row r="243" spans="30:32" x14ac:dyDescent="0.2">
      <c r="AD243"/>
      <c r="AF243"/>
    </row>
    <row r="244" spans="30:32" x14ac:dyDescent="0.2">
      <c r="AD244"/>
      <c r="AF244"/>
    </row>
    <row r="245" spans="30:32" x14ac:dyDescent="0.2">
      <c r="AD245"/>
      <c r="AF245"/>
    </row>
    <row r="246" spans="30:32" x14ac:dyDescent="0.2">
      <c r="AD246"/>
      <c r="AF246"/>
    </row>
    <row r="247" spans="30:32" x14ac:dyDescent="0.2">
      <c r="AD247"/>
      <c r="AF247"/>
    </row>
    <row r="248" spans="30:32" x14ac:dyDescent="0.2">
      <c r="AD248"/>
      <c r="AF248"/>
    </row>
    <row r="249" spans="30:32" x14ac:dyDescent="0.2">
      <c r="AD249"/>
      <c r="AF249"/>
    </row>
    <row r="250" spans="30:32" x14ac:dyDescent="0.2">
      <c r="AD250"/>
      <c r="AF250"/>
    </row>
    <row r="251" spans="30:32" x14ac:dyDescent="0.2">
      <c r="AD251"/>
      <c r="AF251"/>
    </row>
    <row r="252" spans="30:32" x14ac:dyDescent="0.2">
      <c r="AD252"/>
      <c r="AF252"/>
    </row>
    <row r="253" spans="30:32" x14ac:dyDescent="0.2">
      <c r="AD253"/>
      <c r="AF253"/>
    </row>
    <row r="254" spans="30:32" x14ac:dyDescent="0.2">
      <c r="AD254"/>
      <c r="AF254"/>
    </row>
    <row r="255" spans="30:32" x14ac:dyDescent="0.2">
      <c r="AD255"/>
      <c r="AF255"/>
    </row>
    <row r="256" spans="30:32" x14ac:dyDescent="0.2">
      <c r="AD256"/>
      <c r="AF256"/>
    </row>
    <row r="257" spans="30:32" x14ac:dyDescent="0.2">
      <c r="AD257"/>
      <c r="AF257"/>
    </row>
    <row r="258" spans="30:32" x14ac:dyDescent="0.2">
      <c r="AD258"/>
      <c r="AF258"/>
    </row>
    <row r="259" spans="30:32" x14ac:dyDescent="0.2">
      <c r="AD259"/>
      <c r="AF259"/>
    </row>
    <row r="260" spans="30:32" x14ac:dyDescent="0.2">
      <c r="AD260"/>
      <c r="AF260"/>
    </row>
    <row r="261" spans="30:32" x14ac:dyDescent="0.2">
      <c r="AD261"/>
      <c r="AF261"/>
    </row>
    <row r="262" spans="30:32" x14ac:dyDescent="0.2">
      <c r="AD262"/>
      <c r="AF262"/>
    </row>
    <row r="263" spans="30:32" x14ac:dyDescent="0.2">
      <c r="AD263"/>
      <c r="AF263"/>
    </row>
    <row r="264" spans="30:32" x14ac:dyDescent="0.2">
      <c r="AD264"/>
      <c r="AF264"/>
    </row>
    <row r="265" spans="30:32" x14ac:dyDescent="0.2">
      <c r="AD265"/>
      <c r="AF265"/>
    </row>
    <row r="266" spans="30:32" x14ac:dyDescent="0.2">
      <c r="AD266"/>
      <c r="AF266"/>
    </row>
    <row r="267" spans="30:32" x14ac:dyDescent="0.2">
      <c r="AD267"/>
      <c r="AF267"/>
    </row>
    <row r="268" spans="30:32" x14ac:dyDescent="0.2">
      <c r="AD268"/>
      <c r="AF268"/>
    </row>
    <row r="269" spans="30:32" x14ac:dyDescent="0.2">
      <c r="AD269"/>
      <c r="AF269"/>
    </row>
    <row r="270" spans="30:32" x14ac:dyDescent="0.2">
      <c r="AD270"/>
      <c r="AF270"/>
    </row>
    <row r="271" spans="30:32" x14ac:dyDescent="0.2">
      <c r="AD271"/>
      <c r="AF271"/>
    </row>
    <row r="272" spans="30:32" x14ac:dyDescent="0.2">
      <c r="AD272"/>
      <c r="AF272"/>
    </row>
    <row r="273" spans="30:32" x14ac:dyDescent="0.2">
      <c r="AD273"/>
      <c r="AF273"/>
    </row>
    <row r="274" spans="30:32" x14ac:dyDescent="0.2">
      <c r="AD274"/>
      <c r="AF274"/>
    </row>
    <row r="275" spans="30:32" x14ac:dyDescent="0.2">
      <c r="AD275"/>
      <c r="AF275"/>
    </row>
    <row r="276" spans="30:32" x14ac:dyDescent="0.2">
      <c r="AD276"/>
      <c r="AF276"/>
    </row>
    <row r="277" spans="30:32" x14ac:dyDescent="0.2">
      <c r="AD277"/>
      <c r="AF277"/>
    </row>
    <row r="278" spans="30:32" x14ac:dyDescent="0.2">
      <c r="AD278"/>
      <c r="AF278"/>
    </row>
    <row r="279" spans="30:32" x14ac:dyDescent="0.2">
      <c r="AD279"/>
      <c r="AF279"/>
    </row>
    <row r="280" spans="30:32" x14ac:dyDescent="0.2">
      <c r="AD280"/>
      <c r="AF280"/>
    </row>
    <row r="281" spans="30:32" x14ac:dyDescent="0.2">
      <c r="AD281"/>
      <c r="AF281"/>
    </row>
    <row r="282" spans="30:32" x14ac:dyDescent="0.2">
      <c r="AD282"/>
      <c r="AF282"/>
    </row>
    <row r="283" spans="30:32" x14ac:dyDescent="0.2">
      <c r="AD283"/>
      <c r="AF283"/>
    </row>
    <row r="284" spans="30:32" x14ac:dyDescent="0.2">
      <c r="AD284"/>
      <c r="AF284"/>
    </row>
    <row r="285" spans="30:32" x14ac:dyDescent="0.2">
      <c r="AD285"/>
      <c r="AF285"/>
    </row>
    <row r="286" spans="30:32" x14ac:dyDescent="0.2">
      <c r="AD286"/>
      <c r="AF286"/>
    </row>
    <row r="287" spans="30:32" x14ac:dyDescent="0.2">
      <c r="AD287"/>
      <c r="AF287"/>
    </row>
    <row r="288" spans="30:32" x14ac:dyDescent="0.2">
      <c r="AD288"/>
      <c r="AF288"/>
    </row>
    <row r="289" spans="30:32" x14ac:dyDescent="0.2">
      <c r="AD289"/>
      <c r="AF289"/>
    </row>
    <row r="290" spans="30:32" x14ac:dyDescent="0.2">
      <c r="AD290"/>
      <c r="AF290"/>
    </row>
    <row r="291" spans="30:32" x14ac:dyDescent="0.2">
      <c r="AD291"/>
      <c r="AF291"/>
    </row>
    <row r="292" spans="30:32" x14ac:dyDescent="0.2">
      <c r="AD292"/>
      <c r="AF292"/>
    </row>
    <row r="293" spans="30:32" x14ac:dyDescent="0.2">
      <c r="AD293"/>
      <c r="AF293"/>
    </row>
    <row r="294" spans="30:32" x14ac:dyDescent="0.2">
      <c r="AD294"/>
      <c r="AF294"/>
    </row>
    <row r="295" spans="30:32" x14ac:dyDescent="0.2">
      <c r="AD295"/>
      <c r="AF295"/>
    </row>
    <row r="296" spans="30:32" x14ac:dyDescent="0.2">
      <c r="AD296"/>
      <c r="AF296"/>
    </row>
    <row r="297" spans="30:32" x14ac:dyDescent="0.2">
      <c r="AD297"/>
      <c r="AF297"/>
    </row>
    <row r="298" spans="30:32" x14ac:dyDescent="0.2">
      <c r="AD298"/>
      <c r="AF298"/>
    </row>
    <row r="299" spans="30:32" x14ac:dyDescent="0.2">
      <c r="AD299"/>
      <c r="AF299"/>
    </row>
    <row r="300" spans="30:32" x14ac:dyDescent="0.2">
      <c r="AD300"/>
      <c r="AF300"/>
    </row>
    <row r="301" spans="30:32" x14ac:dyDescent="0.2">
      <c r="AD301"/>
      <c r="AF301"/>
    </row>
    <row r="302" spans="30:32" x14ac:dyDescent="0.2">
      <c r="AD302"/>
      <c r="AF302"/>
    </row>
    <row r="303" spans="30:32" x14ac:dyDescent="0.2">
      <c r="AD303"/>
      <c r="AF303"/>
    </row>
    <row r="304" spans="30:32" x14ac:dyDescent="0.2">
      <c r="AD304"/>
      <c r="AF304"/>
    </row>
    <row r="305" spans="30:32" x14ac:dyDescent="0.2">
      <c r="AD305"/>
      <c r="AF305"/>
    </row>
    <row r="306" spans="30:32" x14ac:dyDescent="0.2">
      <c r="AD306"/>
      <c r="AF306"/>
    </row>
    <row r="307" spans="30:32" x14ac:dyDescent="0.2">
      <c r="AD307"/>
      <c r="AF307"/>
    </row>
    <row r="308" spans="30:32" x14ac:dyDescent="0.2">
      <c r="AD308"/>
      <c r="AF308"/>
    </row>
    <row r="309" spans="30:32" x14ac:dyDescent="0.2">
      <c r="AD309"/>
      <c r="AF309"/>
    </row>
    <row r="310" spans="30:32" x14ac:dyDescent="0.2">
      <c r="AD310"/>
      <c r="AF310"/>
    </row>
    <row r="311" spans="30:32" x14ac:dyDescent="0.2">
      <c r="AD311"/>
      <c r="AF311"/>
    </row>
    <row r="312" spans="30:32" x14ac:dyDescent="0.2">
      <c r="AD312"/>
      <c r="AF312"/>
    </row>
    <row r="313" spans="30:32" x14ac:dyDescent="0.2">
      <c r="AD313"/>
      <c r="AF313"/>
    </row>
    <row r="314" spans="30:32" x14ac:dyDescent="0.2">
      <c r="AD314"/>
      <c r="AF314"/>
    </row>
    <row r="315" spans="30:32" x14ac:dyDescent="0.2">
      <c r="AD315"/>
      <c r="AF315"/>
    </row>
    <row r="316" spans="30:32" x14ac:dyDescent="0.2">
      <c r="AD316"/>
      <c r="AF316"/>
    </row>
    <row r="317" spans="30:32" x14ac:dyDescent="0.2">
      <c r="AD317"/>
      <c r="AF317"/>
    </row>
    <row r="318" spans="30:32" x14ac:dyDescent="0.2">
      <c r="AD318"/>
      <c r="AF318"/>
    </row>
    <row r="319" spans="30:32" x14ac:dyDescent="0.2">
      <c r="AD319"/>
      <c r="AF319"/>
    </row>
    <row r="320" spans="30:32" x14ac:dyDescent="0.2">
      <c r="AD320"/>
      <c r="AF320"/>
    </row>
    <row r="321" spans="30:32" x14ac:dyDescent="0.2">
      <c r="AD321"/>
      <c r="AF321"/>
    </row>
    <row r="322" spans="30:32" x14ac:dyDescent="0.2">
      <c r="AD322"/>
      <c r="AF322"/>
    </row>
    <row r="323" spans="30:32" x14ac:dyDescent="0.2">
      <c r="AD323"/>
      <c r="AF323"/>
    </row>
    <row r="324" spans="30:32" x14ac:dyDescent="0.2">
      <c r="AD324"/>
      <c r="AF324"/>
    </row>
    <row r="325" spans="30:32" x14ac:dyDescent="0.2">
      <c r="AD325"/>
      <c r="AF325"/>
    </row>
    <row r="326" spans="30:32" x14ac:dyDescent="0.2">
      <c r="AD326"/>
      <c r="AF326"/>
    </row>
    <row r="327" spans="30:32" x14ac:dyDescent="0.2">
      <c r="AD327"/>
      <c r="AF327"/>
    </row>
    <row r="328" spans="30:32" x14ac:dyDescent="0.2">
      <c r="AD328"/>
      <c r="AF328"/>
    </row>
    <row r="329" spans="30:32" x14ac:dyDescent="0.2">
      <c r="AD329"/>
      <c r="AF329"/>
    </row>
    <row r="330" spans="30:32" x14ac:dyDescent="0.2">
      <c r="AD330"/>
      <c r="AF330"/>
    </row>
    <row r="331" spans="30:32" x14ac:dyDescent="0.2">
      <c r="AD331"/>
      <c r="AF331"/>
    </row>
    <row r="332" spans="30:32" x14ac:dyDescent="0.2">
      <c r="AD332"/>
      <c r="AF332"/>
    </row>
    <row r="333" spans="30:32" x14ac:dyDescent="0.2">
      <c r="AD333"/>
      <c r="AF333"/>
    </row>
    <row r="334" spans="30:32" x14ac:dyDescent="0.2">
      <c r="AD334"/>
      <c r="AF334"/>
    </row>
    <row r="335" spans="30:32" x14ac:dyDescent="0.2">
      <c r="AD335"/>
      <c r="AF335"/>
    </row>
    <row r="336" spans="30:32" x14ac:dyDescent="0.2">
      <c r="AD336"/>
      <c r="AF336"/>
    </row>
    <row r="337" spans="32:32" x14ac:dyDescent="0.2">
      <c r="AF337"/>
    </row>
    <row r="338" spans="32:32" x14ac:dyDescent="0.2">
      <c r="AF338"/>
    </row>
    <row r="339" spans="32:32" x14ac:dyDescent="0.2">
      <c r="AF339"/>
    </row>
    <row r="340" spans="32:32" x14ac:dyDescent="0.2">
      <c r="AF340"/>
    </row>
    <row r="341" spans="32:32" x14ac:dyDescent="0.2">
      <c r="AF341"/>
    </row>
    <row r="342" spans="32:32" x14ac:dyDescent="0.2">
      <c r="AF342"/>
    </row>
    <row r="343" spans="32:32" x14ac:dyDescent="0.2">
      <c r="AF343"/>
    </row>
    <row r="344" spans="32:32" x14ac:dyDescent="0.2">
      <c r="AF344"/>
    </row>
    <row r="345" spans="32:32" x14ac:dyDescent="0.2">
      <c r="AF345"/>
    </row>
    <row r="346" spans="32:32" x14ac:dyDescent="0.2">
      <c r="AF346"/>
    </row>
    <row r="347" spans="32:32" x14ac:dyDescent="0.2">
      <c r="AF347"/>
    </row>
    <row r="348" spans="32:32" x14ac:dyDescent="0.2">
      <c r="AF348"/>
    </row>
    <row r="349" spans="32:32" x14ac:dyDescent="0.2">
      <c r="AF349"/>
    </row>
    <row r="350" spans="32:32" x14ac:dyDescent="0.2">
      <c r="AF350"/>
    </row>
    <row r="351" spans="32:32" x14ac:dyDescent="0.2">
      <c r="AF351"/>
    </row>
    <row r="352" spans="32:32" x14ac:dyDescent="0.2">
      <c r="AF352"/>
    </row>
    <row r="353" spans="32:32" x14ac:dyDescent="0.2">
      <c r="AF353"/>
    </row>
    <row r="354" spans="32:32" x14ac:dyDescent="0.2">
      <c r="AF354"/>
    </row>
    <row r="355" spans="32:32" x14ac:dyDescent="0.2">
      <c r="AF355"/>
    </row>
    <row r="356" spans="32:32" x14ac:dyDescent="0.2">
      <c r="AF356"/>
    </row>
    <row r="357" spans="32:32" x14ac:dyDescent="0.2">
      <c r="AF357"/>
    </row>
    <row r="358" spans="32:32" x14ac:dyDescent="0.2">
      <c r="AF358"/>
    </row>
    <row r="359" spans="32:32" x14ac:dyDescent="0.2">
      <c r="AF359"/>
    </row>
    <row r="360" spans="32:32" x14ac:dyDescent="0.2">
      <c r="AF360"/>
    </row>
    <row r="361" spans="32:32" x14ac:dyDescent="0.2">
      <c r="AF361"/>
    </row>
    <row r="362" spans="32:32" x14ac:dyDescent="0.2">
      <c r="AF362"/>
    </row>
    <row r="363" spans="32:32" x14ac:dyDescent="0.2">
      <c r="AF363"/>
    </row>
    <row r="364" spans="32:32" x14ac:dyDescent="0.2">
      <c r="AF364"/>
    </row>
    <row r="365" spans="32:32" x14ac:dyDescent="0.2">
      <c r="AF365"/>
    </row>
    <row r="366" spans="32:32" x14ac:dyDescent="0.2">
      <c r="AF366"/>
    </row>
    <row r="367" spans="32:32" x14ac:dyDescent="0.2">
      <c r="AF367"/>
    </row>
    <row r="368" spans="32:32" x14ac:dyDescent="0.2">
      <c r="AF368"/>
    </row>
    <row r="369" spans="32:32" x14ac:dyDescent="0.2">
      <c r="AF369"/>
    </row>
    <row r="370" spans="32:32" x14ac:dyDescent="0.2">
      <c r="AF370"/>
    </row>
    <row r="371" spans="32:32" x14ac:dyDescent="0.2">
      <c r="AF371"/>
    </row>
    <row r="372" spans="32:32" x14ac:dyDescent="0.2">
      <c r="AF372"/>
    </row>
    <row r="373" spans="32:32" x14ac:dyDescent="0.2">
      <c r="AF373"/>
    </row>
  </sheetData>
  <pageMargins left="0.7" right="0.7" top="0.75" bottom="0.75" header="0.3" footer="0.3"/>
  <pageSetup paperSize="9" orientation="portrait" r:id="rId1"/>
  <tableParts count="2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J280"/>
  <sheetViews>
    <sheetView zoomScale="85" zoomScaleNormal="85" workbookViewId="0">
      <selection sqref="A1:A1048576"/>
    </sheetView>
  </sheetViews>
  <sheetFormatPr defaultRowHeight="14.25" x14ac:dyDescent="0.2"/>
  <cols>
    <col min="1" max="1" width="17.75" customWidth="1"/>
    <col min="3" max="3" width="18.625" bestFit="1" customWidth="1"/>
    <col min="5" max="5" width="14.5" bestFit="1" customWidth="1"/>
    <col min="6" max="6" width="28.875" bestFit="1" customWidth="1"/>
    <col min="7" max="7" width="25.125" bestFit="1" customWidth="1"/>
    <col min="8" max="8" width="27.25" bestFit="1" customWidth="1"/>
    <col min="9" max="9" width="9.25" bestFit="1" customWidth="1"/>
    <col min="10" max="10" width="6.125" bestFit="1" customWidth="1"/>
    <col min="11" max="11" width="7.25" bestFit="1" customWidth="1"/>
    <col min="12" max="12" width="9.25" bestFit="1" customWidth="1"/>
  </cols>
  <sheetData>
    <row r="1" spans="1:10" ht="15" x14ac:dyDescent="0.25">
      <c r="A1" s="38"/>
      <c r="D1" s="57" t="s">
        <v>6</v>
      </c>
      <c r="E1" s="57" t="s">
        <v>65</v>
      </c>
      <c r="F1" s="57" t="s">
        <v>63</v>
      </c>
      <c r="G1" s="57" t="s">
        <v>7</v>
      </c>
      <c r="H1" s="57" t="s">
        <v>9</v>
      </c>
    </row>
    <row r="2" spans="1:10" ht="15" x14ac:dyDescent="0.25">
      <c r="A2" s="38"/>
      <c r="B2">
        <v>1</v>
      </c>
      <c r="C2" s="57">
        <f>A6</f>
        <v>0</v>
      </c>
      <c r="D2" s="50">
        <f>A8</f>
        <v>0</v>
      </c>
      <c r="E2" s="52" t="e">
        <f>D2/$D19</f>
        <v>#DIV/0!</v>
      </c>
      <c r="F2" s="54">
        <f>A72</f>
        <v>0</v>
      </c>
      <c r="G2" s="56">
        <f>A76</f>
        <v>0</v>
      </c>
      <c r="H2" s="53">
        <f>A80</f>
        <v>0</v>
      </c>
      <c r="I2" s="51">
        <f>F2+G2+H2</f>
        <v>0</v>
      </c>
    </row>
    <row r="3" spans="1:10" ht="15" x14ac:dyDescent="0.25">
      <c r="A3" s="38"/>
      <c r="B3">
        <v>2</v>
      </c>
      <c r="C3" s="57">
        <f>A10</f>
        <v>0</v>
      </c>
      <c r="D3" s="50">
        <f>A12</f>
        <v>0</v>
      </c>
      <c r="E3" s="52" t="e">
        <f>D3/$D19</f>
        <v>#DIV/0!</v>
      </c>
      <c r="F3" s="54">
        <f>A84</f>
        <v>0</v>
      </c>
      <c r="G3" s="56">
        <f>A88</f>
        <v>0</v>
      </c>
      <c r="H3" s="53">
        <f>A89</f>
        <v>0</v>
      </c>
      <c r="I3" s="51">
        <f t="shared" ref="I3:I18" si="0">F3+G3+H3</f>
        <v>0</v>
      </c>
    </row>
    <row r="4" spans="1:10" ht="15" x14ac:dyDescent="0.25">
      <c r="A4" s="38"/>
      <c r="B4" s="38">
        <v>3</v>
      </c>
      <c r="C4" s="57">
        <f>A14</f>
        <v>0</v>
      </c>
      <c r="D4" s="50">
        <f>A16</f>
        <v>0</v>
      </c>
      <c r="E4" s="52" t="e">
        <f>D4/$D19</f>
        <v>#DIV/0!</v>
      </c>
      <c r="F4" s="54">
        <f>A96</f>
        <v>0</v>
      </c>
      <c r="G4" s="56">
        <f>A100</f>
        <v>0</v>
      </c>
      <c r="H4" s="53">
        <f>A104</f>
        <v>0</v>
      </c>
      <c r="I4" s="51">
        <f t="shared" si="0"/>
        <v>0</v>
      </c>
    </row>
    <row r="5" spans="1:10" ht="15" x14ac:dyDescent="0.25">
      <c r="A5" s="38"/>
      <c r="B5" s="38">
        <v>4</v>
      </c>
      <c r="C5" s="57">
        <f>A18</f>
        <v>0</v>
      </c>
      <c r="D5" s="50">
        <f>A20</f>
        <v>0</v>
      </c>
      <c r="E5" s="52" t="e">
        <f>D5/$D19</f>
        <v>#DIV/0!</v>
      </c>
      <c r="F5" s="54">
        <f>A108</f>
        <v>0</v>
      </c>
      <c r="G5" s="56">
        <f>A112</f>
        <v>0</v>
      </c>
      <c r="H5" s="53">
        <f>A116</f>
        <v>0</v>
      </c>
      <c r="I5" s="51">
        <f t="shared" si="0"/>
        <v>0</v>
      </c>
    </row>
    <row r="6" spans="1:10" ht="15" x14ac:dyDescent="0.25">
      <c r="A6" s="38"/>
      <c r="B6" s="38">
        <v>5</v>
      </c>
      <c r="C6" s="57">
        <f>A22</f>
        <v>0</v>
      </c>
      <c r="D6" s="50">
        <f>A24</f>
        <v>0</v>
      </c>
      <c r="E6" s="52" t="e">
        <f>D6/$D19</f>
        <v>#DIV/0!</v>
      </c>
      <c r="F6" s="53">
        <f>A120</f>
        <v>0</v>
      </c>
      <c r="G6" s="56">
        <f>A124</f>
        <v>0</v>
      </c>
      <c r="H6" s="53">
        <f>A128</f>
        <v>0</v>
      </c>
      <c r="I6" s="51">
        <f t="shared" si="0"/>
        <v>0</v>
      </c>
      <c r="J6" s="38"/>
    </row>
    <row r="7" spans="1:10" ht="15" x14ac:dyDescent="0.25">
      <c r="A7" s="38"/>
      <c r="B7" s="38">
        <v>6</v>
      </c>
      <c r="C7" s="57">
        <f>A26</f>
        <v>0</v>
      </c>
      <c r="D7" s="50">
        <f>A28</f>
        <v>0</v>
      </c>
      <c r="E7" s="52" t="e">
        <f>D7/$D19</f>
        <v>#DIV/0!</v>
      </c>
      <c r="F7" s="53">
        <f>A132</f>
        <v>0</v>
      </c>
      <c r="G7" s="56">
        <f>A136</f>
        <v>0</v>
      </c>
      <c r="H7" s="53">
        <f>A140</f>
        <v>0</v>
      </c>
      <c r="I7" s="51">
        <f t="shared" si="0"/>
        <v>0</v>
      </c>
      <c r="J7" s="38"/>
    </row>
    <row r="8" spans="1:10" ht="15" x14ac:dyDescent="0.25">
      <c r="A8" s="38"/>
      <c r="B8" s="38">
        <v>7</v>
      </c>
      <c r="C8" s="57">
        <f>A30</f>
        <v>0</v>
      </c>
      <c r="D8" s="50">
        <f>A32</f>
        <v>0</v>
      </c>
      <c r="E8" s="52" t="e">
        <f>D8/$D19</f>
        <v>#DIV/0!</v>
      </c>
      <c r="F8" s="53">
        <f>A144</f>
        <v>0</v>
      </c>
      <c r="G8" s="56">
        <f>A148</f>
        <v>0</v>
      </c>
      <c r="H8" s="53">
        <f>A152</f>
        <v>0</v>
      </c>
      <c r="I8" s="51">
        <f t="shared" si="0"/>
        <v>0</v>
      </c>
      <c r="J8" s="38"/>
    </row>
    <row r="9" spans="1:10" ht="15" x14ac:dyDescent="0.25">
      <c r="A9" s="38"/>
      <c r="B9" s="38">
        <v>8</v>
      </c>
      <c r="C9" s="57">
        <f>A34</f>
        <v>0</v>
      </c>
      <c r="D9" s="50">
        <f>A36</f>
        <v>0</v>
      </c>
      <c r="E9" s="52" t="e">
        <f>D9/$D19</f>
        <v>#DIV/0!</v>
      </c>
      <c r="F9" s="53">
        <f>A156</f>
        <v>0</v>
      </c>
      <c r="G9" s="56">
        <f>A160</f>
        <v>0</v>
      </c>
      <c r="H9" s="53">
        <f>A164</f>
        <v>0</v>
      </c>
      <c r="I9" s="51">
        <f t="shared" si="0"/>
        <v>0</v>
      </c>
      <c r="J9" s="38"/>
    </row>
    <row r="10" spans="1:10" ht="15" x14ac:dyDescent="0.25">
      <c r="A10" s="38"/>
      <c r="B10" s="38">
        <v>9</v>
      </c>
      <c r="C10" s="57">
        <f>A38</f>
        <v>0</v>
      </c>
      <c r="D10" s="50">
        <f>A40</f>
        <v>0</v>
      </c>
      <c r="E10" s="52" t="e">
        <f>D10/$D19</f>
        <v>#DIV/0!</v>
      </c>
      <c r="F10" s="53">
        <f>A168</f>
        <v>0</v>
      </c>
      <c r="G10" s="56">
        <f>A172</f>
        <v>0</v>
      </c>
      <c r="H10" s="53">
        <f>A176</f>
        <v>0</v>
      </c>
      <c r="I10" s="51">
        <f t="shared" si="0"/>
        <v>0</v>
      </c>
      <c r="J10" s="38"/>
    </row>
    <row r="11" spans="1:10" ht="15" x14ac:dyDescent="0.25">
      <c r="A11" s="38"/>
      <c r="B11" s="38">
        <v>10</v>
      </c>
      <c r="C11" s="57">
        <f>A42</f>
        <v>0</v>
      </c>
      <c r="D11" s="50">
        <f>A44</f>
        <v>0</v>
      </c>
      <c r="E11" s="52" t="e">
        <f>D11/$D19</f>
        <v>#DIV/0!</v>
      </c>
      <c r="F11" s="53">
        <f>A180</f>
        <v>0</v>
      </c>
      <c r="G11" s="56">
        <f>A184</f>
        <v>0</v>
      </c>
      <c r="H11" s="53">
        <f>A188</f>
        <v>0</v>
      </c>
      <c r="I11" s="51">
        <f t="shared" si="0"/>
        <v>0</v>
      </c>
      <c r="J11" s="38"/>
    </row>
    <row r="12" spans="1:10" ht="15" x14ac:dyDescent="0.25">
      <c r="A12" s="38"/>
      <c r="B12" s="38">
        <v>11</v>
      </c>
      <c r="C12" s="57">
        <f>A46</f>
        <v>0</v>
      </c>
      <c r="D12" s="50">
        <f>A48</f>
        <v>0</v>
      </c>
      <c r="E12" s="52" t="e">
        <f>D12/$D19</f>
        <v>#DIV/0!</v>
      </c>
      <c r="F12" s="53">
        <f>A192</f>
        <v>0</v>
      </c>
      <c r="G12" s="56">
        <f>A196</f>
        <v>0</v>
      </c>
      <c r="H12" s="53">
        <f>A200</f>
        <v>0</v>
      </c>
      <c r="I12" s="51">
        <f t="shared" si="0"/>
        <v>0</v>
      </c>
      <c r="J12" s="38"/>
    </row>
    <row r="13" spans="1:10" ht="15" x14ac:dyDescent="0.25">
      <c r="A13" s="38"/>
      <c r="B13" s="38">
        <v>12</v>
      </c>
      <c r="C13" s="57">
        <f>A50</f>
        <v>0</v>
      </c>
      <c r="D13" s="50">
        <f>A52</f>
        <v>0</v>
      </c>
      <c r="E13" s="52" t="e">
        <f>D13/$D19</f>
        <v>#DIV/0!</v>
      </c>
      <c r="F13" s="53">
        <f>A204</f>
        <v>0</v>
      </c>
      <c r="G13" s="56">
        <f>A208</f>
        <v>0</v>
      </c>
      <c r="H13" s="53">
        <f>A212</f>
        <v>0</v>
      </c>
      <c r="I13" s="51">
        <f t="shared" si="0"/>
        <v>0</v>
      </c>
      <c r="J13" s="38"/>
    </row>
    <row r="14" spans="1:10" ht="15" x14ac:dyDescent="0.25">
      <c r="A14" s="38"/>
      <c r="B14" s="38">
        <v>13</v>
      </c>
      <c r="C14" s="57">
        <f>A54</f>
        <v>0</v>
      </c>
      <c r="D14" s="50">
        <f>A56</f>
        <v>0</v>
      </c>
      <c r="E14" s="52" t="e">
        <f>D14/$D19</f>
        <v>#DIV/0!</v>
      </c>
      <c r="F14" s="53">
        <f>A216</f>
        <v>0</v>
      </c>
      <c r="G14" s="53">
        <f>A220</f>
        <v>0</v>
      </c>
      <c r="H14" s="53">
        <f>A224</f>
        <v>0</v>
      </c>
      <c r="I14" s="51">
        <f t="shared" si="0"/>
        <v>0</v>
      </c>
      <c r="J14" s="38"/>
    </row>
    <row r="15" spans="1:10" ht="15" x14ac:dyDescent="0.25">
      <c r="A15" s="38"/>
      <c r="B15">
        <v>14</v>
      </c>
      <c r="C15" s="57">
        <f>A58</f>
        <v>0</v>
      </c>
      <c r="D15" s="50">
        <f>A60</f>
        <v>0</v>
      </c>
      <c r="E15" s="52" t="e">
        <f>D15/$D19</f>
        <v>#DIV/0!</v>
      </c>
      <c r="F15" s="53">
        <f>A228</f>
        <v>0</v>
      </c>
      <c r="G15" s="53">
        <f>A232</f>
        <v>0</v>
      </c>
      <c r="H15" s="53">
        <f>A236</f>
        <v>0</v>
      </c>
      <c r="I15" s="60">
        <f t="shared" si="0"/>
        <v>0</v>
      </c>
      <c r="J15" s="38"/>
    </row>
    <row r="16" spans="1:10" ht="15" x14ac:dyDescent="0.25">
      <c r="A16" s="38"/>
      <c r="B16">
        <v>15</v>
      </c>
      <c r="C16" s="57">
        <f>A62</f>
        <v>0</v>
      </c>
      <c r="D16" s="50">
        <f>A64</f>
        <v>0</v>
      </c>
      <c r="E16" s="52" t="e">
        <f>D16/$D19</f>
        <v>#DIV/0!</v>
      </c>
      <c r="F16" s="53">
        <f>A240</f>
        <v>0</v>
      </c>
      <c r="G16" s="53">
        <f>A244</f>
        <v>0</v>
      </c>
      <c r="H16" s="53">
        <f>A248</f>
        <v>0</v>
      </c>
      <c r="I16" s="51">
        <f t="shared" si="0"/>
        <v>0</v>
      </c>
      <c r="J16" s="38"/>
    </row>
    <row r="17" spans="1:10" ht="15" x14ac:dyDescent="0.25">
      <c r="A17" s="38"/>
      <c r="B17" s="38">
        <v>16</v>
      </c>
      <c r="C17" s="57">
        <f>A66</f>
        <v>0</v>
      </c>
      <c r="D17" s="50">
        <f>A68</f>
        <v>0</v>
      </c>
      <c r="E17" s="52" t="e">
        <f>D17/$D19</f>
        <v>#DIV/0!</v>
      </c>
      <c r="F17" s="53">
        <f>A252</f>
        <v>0</v>
      </c>
      <c r="G17" s="53">
        <f>A256</f>
        <v>0</v>
      </c>
      <c r="H17" s="53">
        <f>A260</f>
        <v>0</v>
      </c>
      <c r="I17" s="51">
        <f t="shared" si="0"/>
        <v>0</v>
      </c>
      <c r="J17" s="38"/>
    </row>
    <row r="18" spans="1:10" ht="15" x14ac:dyDescent="0.25">
      <c r="A18" s="38"/>
      <c r="B18" s="38">
        <v>17</v>
      </c>
      <c r="C18" s="58" t="s">
        <v>64</v>
      </c>
      <c r="D18" s="51">
        <f>A4-D19</f>
        <v>0</v>
      </c>
      <c r="E18" s="52" t="e">
        <f>D18/$D19</f>
        <v>#DIV/0!</v>
      </c>
      <c r="F18" s="55">
        <f>(SUM(F2:F17)-F19)*-1</f>
        <v>0</v>
      </c>
      <c r="G18" s="55">
        <f>(SUM(G2:G17)-G19)*-1</f>
        <v>0</v>
      </c>
      <c r="H18" s="55">
        <f>SUM(H2:H17)-H19</f>
        <v>0</v>
      </c>
      <c r="I18" s="51">
        <f t="shared" si="0"/>
        <v>0</v>
      </c>
      <c r="J18" s="38"/>
    </row>
    <row r="19" spans="1:10" ht="15" x14ac:dyDescent="0.25">
      <c r="A19" s="38"/>
      <c r="D19" s="51">
        <f>SUM(D2:D17)</f>
        <v>0</v>
      </c>
      <c r="F19" s="59">
        <f>A272</f>
        <v>0</v>
      </c>
      <c r="G19" s="59">
        <f>A276</f>
        <v>0</v>
      </c>
      <c r="H19" s="59">
        <f>A280</f>
        <v>0</v>
      </c>
      <c r="I19" s="55">
        <f>SUM(F19+G19+H19)</f>
        <v>0</v>
      </c>
    </row>
    <row r="20" spans="1:10" x14ac:dyDescent="0.2">
      <c r="A20" s="38"/>
    </row>
    <row r="21" spans="1:10" x14ac:dyDescent="0.2">
      <c r="A21" s="38"/>
      <c r="F21" s="64">
        <f>A70</f>
        <v>0</v>
      </c>
      <c r="G21" s="64">
        <f>A74</f>
        <v>0</v>
      </c>
      <c r="H21" s="64">
        <f>A78</f>
        <v>0</v>
      </c>
    </row>
    <row r="22" spans="1:10" x14ac:dyDescent="0.2">
      <c r="A22" s="38"/>
      <c r="F22" s="64">
        <f>A71</f>
        <v>0</v>
      </c>
      <c r="G22" s="64">
        <f>A75</f>
        <v>0</v>
      </c>
      <c r="H22" s="64">
        <f>A79</f>
        <v>0</v>
      </c>
    </row>
    <row r="23" spans="1:10" ht="15" x14ac:dyDescent="0.25">
      <c r="A23" s="38"/>
      <c r="F23" s="50">
        <f>A72</f>
        <v>0</v>
      </c>
      <c r="G23" s="64">
        <f>A76</f>
        <v>0</v>
      </c>
      <c r="H23" s="64">
        <f>A80</f>
        <v>0</v>
      </c>
    </row>
    <row r="24" spans="1:10" x14ac:dyDescent="0.2">
      <c r="A24" s="38"/>
      <c r="F24" s="64">
        <f>A73</f>
        <v>0</v>
      </c>
      <c r="G24" s="64">
        <f>A77</f>
        <v>0</v>
      </c>
      <c r="H24" s="64">
        <f>A81</f>
        <v>0</v>
      </c>
    </row>
    <row r="25" spans="1:10" x14ac:dyDescent="0.2">
      <c r="A25" s="38"/>
      <c r="F25" s="64">
        <f>A82</f>
        <v>0</v>
      </c>
      <c r="G25" s="64">
        <f>A86</f>
        <v>0</v>
      </c>
      <c r="H25" s="64">
        <f>A90</f>
        <v>0</v>
      </c>
    </row>
    <row r="26" spans="1:10" x14ac:dyDescent="0.2">
      <c r="A26" s="38"/>
      <c r="F26" s="64">
        <f>A83</f>
        <v>0</v>
      </c>
      <c r="G26" s="64">
        <f>A87</f>
        <v>0</v>
      </c>
      <c r="H26" s="64">
        <f>A91</f>
        <v>0</v>
      </c>
    </row>
    <row r="27" spans="1:10" ht="15" x14ac:dyDescent="0.25">
      <c r="A27" s="38"/>
      <c r="F27" s="50">
        <f>A84</f>
        <v>0</v>
      </c>
      <c r="G27" s="64">
        <f>A88</f>
        <v>0</v>
      </c>
      <c r="H27" s="64">
        <f>A92</f>
        <v>0</v>
      </c>
    </row>
    <row r="28" spans="1:10" x14ac:dyDescent="0.2">
      <c r="A28" s="38"/>
      <c r="F28" s="64">
        <f>A85</f>
        <v>0</v>
      </c>
      <c r="G28" s="64">
        <f>A89</f>
        <v>0</v>
      </c>
      <c r="H28" s="64">
        <f>A93</f>
        <v>0</v>
      </c>
    </row>
    <row r="29" spans="1:10" x14ac:dyDescent="0.2">
      <c r="A29" s="38"/>
      <c r="F29" s="64">
        <f>A94</f>
        <v>0</v>
      </c>
      <c r="G29" s="64">
        <f>A98</f>
        <v>0</v>
      </c>
      <c r="H29" s="64">
        <f>A102</f>
        <v>0</v>
      </c>
    </row>
    <row r="30" spans="1:10" x14ac:dyDescent="0.2">
      <c r="A30" s="38"/>
      <c r="F30" s="64">
        <f>A95</f>
        <v>0</v>
      </c>
      <c r="G30" s="64">
        <f>A99</f>
        <v>0</v>
      </c>
      <c r="H30" s="64">
        <f>A103</f>
        <v>0</v>
      </c>
    </row>
    <row r="31" spans="1:10" ht="15" x14ac:dyDescent="0.25">
      <c r="A31" s="38"/>
      <c r="F31" s="50">
        <f>A96</f>
        <v>0</v>
      </c>
      <c r="G31" s="64">
        <f>A100</f>
        <v>0</v>
      </c>
      <c r="H31" s="64">
        <f>A104</f>
        <v>0</v>
      </c>
    </row>
    <row r="32" spans="1:10" x14ac:dyDescent="0.2">
      <c r="A32" s="38"/>
      <c r="F32" s="64">
        <f>A97</f>
        <v>0</v>
      </c>
      <c r="G32" s="64">
        <f>A101</f>
        <v>0</v>
      </c>
      <c r="H32" s="64">
        <f>A105</f>
        <v>0</v>
      </c>
    </row>
    <row r="33" spans="1:8" x14ac:dyDescent="0.2">
      <c r="A33" s="38"/>
      <c r="F33" s="64">
        <f>A106</f>
        <v>0</v>
      </c>
      <c r="G33" s="64">
        <f>A110</f>
        <v>0</v>
      </c>
      <c r="H33" s="64">
        <f>A114</f>
        <v>0</v>
      </c>
    </row>
    <row r="34" spans="1:8" x14ac:dyDescent="0.2">
      <c r="A34" s="38"/>
      <c r="F34" s="64">
        <f>A107</f>
        <v>0</v>
      </c>
      <c r="G34" s="64">
        <f>A111</f>
        <v>0</v>
      </c>
      <c r="H34" s="64">
        <f>A115</f>
        <v>0</v>
      </c>
    </row>
    <row r="35" spans="1:8" ht="15" x14ac:dyDescent="0.25">
      <c r="A35" s="38"/>
      <c r="F35" s="50">
        <f>A108</f>
        <v>0</v>
      </c>
      <c r="G35" s="64">
        <f>A112</f>
        <v>0</v>
      </c>
      <c r="H35" s="64">
        <f>A116</f>
        <v>0</v>
      </c>
    </row>
    <row r="36" spans="1:8" x14ac:dyDescent="0.2">
      <c r="A36" s="38"/>
      <c r="F36" s="64">
        <f>A109</f>
        <v>0</v>
      </c>
      <c r="G36" s="64">
        <f>A113</f>
        <v>0</v>
      </c>
      <c r="H36" s="64">
        <f>A117</f>
        <v>0</v>
      </c>
    </row>
    <row r="37" spans="1:8" x14ac:dyDescent="0.2">
      <c r="A37" s="38"/>
      <c r="F37" s="64">
        <f>A118</f>
        <v>0</v>
      </c>
      <c r="G37" s="64">
        <f>A122</f>
        <v>0</v>
      </c>
      <c r="H37" s="64">
        <f>A126</f>
        <v>0</v>
      </c>
    </row>
    <row r="38" spans="1:8" x14ac:dyDescent="0.2">
      <c r="A38" s="38"/>
      <c r="F38" s="64">
        <f>A119</f>
        <v>0</v>
      </c>
      <c r="G38" s="64">
        <f>A123</f>
        <v>0</v>
      </c>
      <c r="H38" s="64">
        <f>A127</f>
        <v>0</v>
      </c>
    </row>
    <row r="39" spans="1:8" x14ac:dyDescent="0.2">
      <c r="A39" s="38"/>
      <c r="F39" s="64">
        <f>A120</f>
        <v>0</v>
      </c>
      <c r="G39" s="64">
        <f>A124</f>
        <v>0</v>
      </c>
      <c r="H39" s="64">
        <f>A128</f>
        <v>0</v>
      </c>
    </row>
    <row r="40" spans="1:8" x14ac:dyDescent="0.2">
      <c r="A40" s="38"/>
      <c r="F40" s="64">
        <f>A121</f>
        <v>0</v>
      </c>
      <c r="G40" s="64">
        <f>A125</f>
        <v>0</v>
      </c>
      <c r="H40" s="64">
        <f>A129</f>
        <v>0</v>
      </c>
    </row>
    <row r="41" spans="1:8" x14ac:dyDescent="0.2">
      <c r="A41" s="38"/>
      <c r="F41" s="64">
        <f>A130</f>
        <v>0</v>
      </c>
      <c r="G41" s="64">
        <f>A134</f>
        <v>0</v>
      </c>
      <c r="H41" s="64">
        <f>A138</f>
        <v>0</v>
      </c>
    </row>
    <row r="42" spans="1:8" x14ac:dyDescent="0.2">
      <c r="A42" s="38"/>
      <c r="F42" s="64">
        <f>A131</f>
        <v>0</v>
      </c>
      <c r="G42" s="64">
        <f>A135</f>
        <v>0</v>
      </c>
      <c r="H42" s="64">
        <f>A139</f>
        <v>0</v>
      </c>
    </row>
    <row r="43" spans="1:8" x14ac:dyDescent="0.2">
      <c r="A43" s="38"/>
      <c r="F43" s="64">
        <f>A132</f>
        <v>0</v>
      </c>
      <c r="G43" s="64">
        <f>A136</f>
        <v>0</v>
      </c>
      <c r="H43" s="64">
        <f>A140</f>
        <v>0</v>
      </c>
    </row>
    <row r="44" spans="1:8" x14ac:dyDescent="0.2">
      <c r="A44" s="38"/>
      <c r="F44" s="64">
        <f>A133</f>
        <v>0</v>
      </c>
      <c r="G44" s="64">
        <f>A137</f>
        <v>0</v>
      </c>
      <c r="H44" s="64">
        <f>A141</f>
        <v>0</v>
      </c>
    </row>
    <row r="45" spans="1:8" x14ac:dyDescent="0.2">
      <c r="A45" s="38"/>
      <c r="F45" s="64">
        <f>A142</f>
        <v>0</v>
      </c>
      <c r="G45" s="64">
        <f>A146</f>
        <v>0</v>
      </c>
      <c r="H45" s="64">
        <f>A150</f>
        <v>0</v>
      </c>
    </row>
    <row r="46" spans="1:8" x14ac:dyDescent="0.2">
      <c r="A46" s="38"/>
      <c r="F46" s="64">
        <f>A143</f>
        <v>0</v>
      </c>
      <c r="G46" s="64">
        <f>A147</f>
        <v>0</v>
      </c>
      <c r="H46" s="64">
        <f>A151</f>
        <v>0</v>
      </c>
    </row>
    <row r="47" spans="1:8" x14ac:dyDescent="0.2">
      <c r="A47" s="38"/>
      <c r="F47" s="64">
        <f>A144</f>
        <v>0</v>
      </c>
      <c r="G47" s="64">
        <f>A148</f>
        <v>0</v>
      </c>
      <c r="H47" s="64">
        <f>A152</f>
        <v>0</v>
      </c>
    </row>
    <row r="48" spans="1:8" x14ac:dyDescent="0.2">
      <c r="A48" s="38"/>
      <c r="F48" s="64">
        <f>A145</f>
        <v>0</v>
      </c>
      <c r="G48" s="64">
        <f>A149</f>
        <v>0</v>
      </c>
      <c r="H48" s="64">
        <f>A153</f>
        <v>0</v>
      </c>
    </row>
    <row r="49" spans="1:8" x14ac:dyDescent="0.2">
      <c r="A49" s="38"/>
      <c r="F49" s="64">
        <f>A154</f>
        <v>0</v>
      </c>
      <c r="G49" s="64">
        <f>A158</f>
        <v>0</v>
      </c>
      <c r="H49" s="64">
        <f>A162</f>
        <v>0</v>
      </c>
    </row>
    <row r="50" spans="1:8" x14ac:dyDescent="0.2">
      <c r="A50" s="38"/>
      <c r="F50" s="64">
        <f>A155</f>
        <v>0</v>
      </c>
      <c r="G50" s="64">
        <f>A159</f>
        <v>0</v>
      </c>
      <c r="H50" s="64">
        <f>A163</f>
        <v>0</v>
      </c>
    </row>
    <row r="51" spans="1:8" x14ac:dyDescent="0.2">
      <c r="A51" s="38"/>
      <c r="F51" s="64">
        <f>A156</f>
        <v>0</v>
      </c>
      <c r="G51" s="64">
        <f>A160</f>
        <v>0</v>
      </c>
      <c r="H51" s="64">
        <f>A164</f>
        <v>0</v>
      </c>
    </row>
    <row r="52" spans="1:8" x14ac:dyDescent="0.2">
      <c r="A52" s="38"/>
      <c r="F52" s="64">
        <f>A157</f>
        <v>0</v>
      </c>
      <c r="G52" s="64">
        <f>A161</f>
        <v>0</v>
      </c>
      <c r="H52" s="64">
        <f>A165</f>
        <v>0</v>
      </c>
    </row>
    <row r="53" spans="1:8" x14ac:dyDescent="0.2">
      <c r="A53" s="38"/>
      <c r="F53" s="64">
        <f>A166</f>
        <v>0</v>
      </c>
      <c r="G53" s="64">
        <f>A170</f>
        <v>0</v>
      </c>
      <c r="H53" s="64">
        <f>A174</f>
        <v>0</v>
      </c>
    </row>
    <row r="54" spans="1:8" x14ac:dyDescent="0.2">
      <c r="A54" s="38"/>
      <c r="F54" s="64">
        <f>A167</f>
        <v>0</v>
      </c>
      <c r="G54" s="64">
        <f>A171</f>
        <v>0</v>
      </c>
      <c r="H54" s="64">
        <f>A175</f>
        <v>0</v>
      </c>
    </row>
    <row r="55" spans="1:8" x14ac:dyDescent="0.2">
      <c r="A55" s="38"/>
      <c r="F55" s="64">
        <f>A168</f>
        <v>0</v>
      </c>
      <c r="G55" s="64">
        <f>A172</f>
        <v>0</v>
      </c>
      <c r="H55" s="64">
        <f>A176</f>
        <v>0</v>
      </c>
    </row>
    <row r="56" spans="1:8" x14ac:dyDescent="0.2">
      <c r="A56" s="38"/>
      <c r="F56" s="64">
        <f>A169</f>
        <v>0</v>
      </c>
      <c r="G56" s="64">
        <f>A173</f>
        <v>0</v>
      </c>
      <c r="H56" s="64">
        <f>A177</f>
        <v>0</v>
      </c>
    </row>
    <row r="57" spans="1:8" x14ac:dyDescent="0.2">
      <c r="A57" s="38"/>
      <c r="F57" s="64">
        <f>A178</f>
        <v>0</v>
      </c>
      <c r="G57" s="64">
        <f>A182</f>
        <v>0</v>
      </c>
      <c r="H57" s="64">
        <f>A186</f>
        <v>0</v>
      </c>
    </row>
    <row r="58" spans="1:8" x14ac:dyDescent="0.2">
      <c r="A58" s="38"/>
      <c r="F58" s="64">
        <f>A179</f>
        <v>0</v>
      </c>
      <c r="G58" s="64">
        <f>A183</f>
        <v>0</v>
      </c>
      <c r="H58" s="64">
        <f>A187</f>
        <v>0</v>
      </c>
    </row>
    <row r="59" spans="1:8" x14ac:dyDescent="0.2">
      <c r="A59" s="38"/>
      <c r="F59" s="64">
        <f>A180</f>
        <v>0</v>
      </c>
      <c r="G59" s="64">
        <f>A184</f>
        <v>0</v>
      </c>
      <c r="H59" s="64">
        <f>A188</f>
        <v>0</v>
      </c>
    </row>
    <row r="60" spans="1:8" x14ac:dyDescent="0.2">
      <c r="A60" s="38"/>
      <c r="F60" s="64">
        <f>A181</f>
        <v>0</v>
      </c>
      <c r="G60" s="64">
        <f>A185</f>
        <v>0</v>
      </c>
      <c r="H60" s="64">
        <f>A189</f>
        <v>0</v>
      </c>
    </row>
    <row r="61" spans="1:8" x14ac:dyDescent="0.2">
      <c r="A61" s="38"/>
      <c r="F61" s="64">
        <f>A190</f>
        <v>0</v>
      </c>
      <c r="G61" s="64">
        <f>A194</f>
        <v>0</v>
      </c>
      <c r="H61" s="64">
        <f>A198</f>
        <v>0</v>
      </c>
    </row>
    <row r="62" spans="1:8" x14ac:dyDescent="0.2">
      <c r="A62" s="38"/>
      <c r="F62" s="64">
        <f>A191</f>
        <v>0</v>
      </c>
      <c r="G62" s="64">
        <f>A195</f>
        <v>0</v>
      </c>
      <c r="H62" s="64">
        <f>A199</f>
        <v>0</v>
      </c>
    </row>
    <row r="63" spans="1:8" x14ac:dyDescent="0.2">
      <c r="A63" s="38"/>
      <c r="F63" s="64">
        <f>A192</f>
        <v>0</v>
      </c>
      <c r="G63" s="64">
        <f>A196</f>
        <v>0</v>
      </c>
      <c r="H63" s="64">
        <f>A200</f>
        <v>0</v>
      </c>
    </row>
    <row r="64" spans="1:8" x14ac:dyDescent="0.2">
      <c r="A64" s="38"/>
      <c r="F64" s="64">
        <f>A193</f>
        <v>0</v>
      </c>
      <c r="G64" s="64">
        <f>A197</f>
        <v>0</v>
      </c>
      <c r="H64" s="64">
        <f>A201</f>
        <v>0</v>
      </c>
    </row>
    <row r="65" spans="1:8" x14ac:dyDescent="0.2">
      <c r="A65" s="38"/>
      <c r="F65" s="64">
        <f>A202</f>
        <v>0</v>
      </c>
      <c r="G65" s="64">
        <f>A206</f>
        <v>0</v>
      </c>
      <c r="H65" s="64">
        <f>A210</f>
        <v>0</v>
      </c>
    </row>
    <row r="66" spans="1:8" x14ac:dyDescent="0.2">
      <c r="A66" s="38"/>
      <c r="F66" s="64">
        <f>A203</f>
        <v>0</v>
      </c>
      <c r="G66" s="64">
        <f>A207</f>
        <v>0</v>
      </c>
      <c r="H66" s="64">
        <f>A211</f>
        <v>0</v>
      </c>
    </row>
    <row r="67" spans="1:8" x14ac:dyDescent="0.2">
      <c r="A67" s="38"/>
      <c r="F67" s="64">
        <f>A204</f>
        <v>0</v>
      </c>
      <c r="G67" s="64">
        <f>A208</f>
        <v>0</v>
      </c>
      <c r="H67" s="64">
        <f>A212</f>
        <v>0</v>
      </c>
    </row>
    <row r="68" spans="1:8" x14ac:dyDescent="0.2">
      <c r="A68" s="38"/>
      <c r="F68" s="64">
        <f>A205</f>
        <v>0</v>
      </c>
      <c r="G68" s="64">
        <f>A209</f>
        <v>0</v>
      </c>
      <c r="H68" s="64">
        <f>A213</f>
        <v>0</v>
      </c>
    </row>
    <row r="69" spans="1:8" x14ac:dyDescent="0.2">
      <c r="A69" s="38"/>
      <c r="F69" s="64">
        <f>A214</f>
        <v>0</v>
      </c>
      <c r="G69" s="64">
        <f>A218</f>
        <v>0</v>
      </c>
      <c r="H69" s="64">
        <f>A222</f>
        <v>0</v>
      </c>
    </row>
    <row r="70" spans="1:8" x14ac:dyDescent="0.2">
      <c r="A70" s="38"/>
      <c r="F70" s="64">
        <f>A215</f>
        <v>0</v>
      </c>
      <c r="G70" s="64">
        <f>A219</f>
        <v>0</v>
      </c>
      <c r="H70" s="64">
        <f>A223</f>
        <v>0</v>
      </c>
    </row>
    <row r="71" spans="1:8" x14ac:dyDescent="0.2">
      <c r="A71" s="38"/>
      <c r="F71" s="64">
        <f>A216</f>
        <v>0</v>
      </c>
      <c r="G71" s="64">
        <f>A220</f>
        <v>0</v>
      </c>
      <c r="H71" s="64">
        <f>A224</f>
        <v>0</v>
      </c>
    </row>
    <row r="72" spans="1:8" x14ac:dyDescent="0.2">
      <c r="A72" s="38"/>
      <c r="F72" s="64">
        <f>A217</f>
        <v>0</v>
      </c>
      <c r="G72" s="64">
        <f>A221</f>
        <v>0</v>
      </c>
      <c r="H72" s="64">
        <f>A225</f>
        <v>0</v>
      </c>
    </row>
    <row r="73" spans="1:8" x14ac:dyDescent="0.2">
      <c r="A73" s="38"/>
      <c r="F73" s="64">
        <f>A226</f>
        <v>0</v>
      </c>
      <c r="G73" s="64">
        <f>A230</f>
        <v>0</v>
      </c>
      <c r="H73" s="64">
        <f>A234</f>
        <v>0</v>
      </c>
    </row>
    <row r="74" spans="1:8" x14ac:dyDescent="0.2">
      <c r="A74" s="38"/>
      <c r="F74" s="64">
        <f>A227</f>
        <v>0</v>
      </c>
      <c r="G74" s="64">
        <f>A231</f>
        <v>0</v>
      </c>
      <c r="H74" s="64">
        <f>A235</f>
        <v>0</v>
      </c>
    </row>
    <row r="75" spans="1:8" x14ac:dyDescent="0.2">
      <c r="A75" s="38"/>
      <c r="F75" s="64">
        <f>A228</f>
        <v>0</v>
      </c>
      <c r="G75" s="64">
        <f>A232</f>
        <v>0</v>
      </c>
      <c r="H75" s="64">
        <f>A236</f>
        <v>0</v>
      </c>
    </row>
    <row r="76" spans="1:8" x14ac:dyDescent="0.2">
      <c r="A76" s="38"/>
      <c r="F76" s="64">
        <f>A229</f>
        <v>0</v>
      </c>
      <c r="G76" s="64">
        <f>A233</f>
        <v>0</v>
      </c>
      <c r="H76" s="64">
        <f>A237</f>
        <v>0</v>
      </c>
    </row>
    <row r="77" spans="1:8" x14ac:dyDescent="0.2">
      <c r="A77" s="38"/>
      <c r="F77" s="64">
        <f>A238</f>
        <v>0</v>
      </c>
      <c r="G77" s="64">
        <f>A242</f>
        <v>0</v>
      </c>
      <c r="H77" s="64">
        <f>A246</f>
        <v>0</v>
      </c>
    </row>
    <row r="78" spans="1:8" x14ac:dyDescent="0.2">
      <c r="A78" s="38"/>
      <c r="F78" s="64">
        <f>A239</f>
        <v>0</v>
      </c>
      <c r="G78" s="64">
        <f>A243</f>
        <v>0</v>
      </c>
      <c r="H78" s="64">
        <f>A247</f>
        <v>0</v>
      </c>
    </row>
    <row r="79" spans="1:8" x14ac:dyDescent="0.2">
      <c r="A79" s="38"/>
      <c r="F79" s="64">
        <f>A240</f>
        <v>0</v>
      </c>
      <c r="G79" s="64">
        <f>A244</f>
        <v>0</v>
      </c>
      <c r="H79" s="64">
        <f>A248</f>
        <v>0</v>
      </c>
    </row>
    <row r="80" spans="1:8" x14ac:dyDescent="0.2">
      <c r="A80" s="38"/>
      <c r="F80" s="64">
        <f>A241</f>
        <v>0</v>
      </c>
      <c r="G80" s="64">
        <f>A245</f>
        <v>0</v>
      </c>
      <c r="H80" s="64">
        <f>A249</f>
        <v>0</v>
      </c>
    </row>
    <row r="81" spans="1:8" x14ac:dyDescent="0.2">
      <c r="A81" s="38"/>
      <c r="F81" s="64">
        <f>A250</f>
        <v>0</v>
      </c>
      <c r="G81" s="64">
        <f>A254</f>
        <v>0</v>
      </c>
      <c r="H81" s="64">
        <f>A258</f>
        <v>0</v>
      </c>
    </row>
    <row r="82" spans="1:8" x14ac:dyDescent="0.2">
      <c r="A82" s="38"/>
      <c r="F82" s="64">
        <f>A251</f>
        <v>0</v>
      </c>
      <c r="G82" s="64">
        <f>A255</f>
        <v>0</v>
      </c>
      <c r="H82" s="64">
        <f>A259</f>
        <v>0</v>
      </c>
    </row>
    <row r="83" spans="1:8" x14ac:dyDescent="0.2">
      <c r="A83" s="38"/>
      <c r="F83" s="64">
        <f>A252</f>
        <v>0</v>
      </c>
      <c r="G83" s="64">
        <f>A256</f>
        <v>0</v>
      </c>
      <c r="H83" s="64">
        <f>A260</f>
        <v>0</v>
      </c>
    </row>
    <row r="84" spans="1:8" x14ac:dyDescent="0.2">
      <c r="A84" s="38"/>
      <c r="F84" s="64">
        <f>A253</f>
        <v>0</v>
      </c>
      <c r="G84" s="64">
        <f>A257</f>
        <v>0</v>
      </c>
      <c r="H84" s="64">
        <f>A261</f>
        <v>0</v>
      </c>
    </row>
    <row r="85" spans="1:8" x14ac:dyDescent="0.2">
      <c r="A85" s="38"/>
      <c r="H85" s="38"/>
    </row>
    <row r="86" spans="1:8" x14ac:dyDescent="0.2">
      <c r="A86" s="38"/>
    </row>
    <row r="87" spans="1:8" x14ac:dyDescent="0.2">
      <c r="A87" s="38"/>
    </row>
    <row r="88" spans="1:8" x14ac:dyDescent="0.2">
      <c r="A88" s="38"/>
    </row>
    <row r="89" spans="1:8" x14ac:dyDescent="0.2">
      <c r="A89" s="38"/>
    </row>
    <row r="90" spans="1:8" x14ac:dyDescent="0.2">
      <c r="A90" s="38"/>
    </row>
    <row r="91" spans="1:8" x14ac:dyDescent="0.2">
      <c r="A91" s="38"/>
    </row>
    <row r="92" spans="1:8" x14ac:dyDescent="0.2">
      <c r="A92" s="38"/>
    </row>
    <row r="93" spans="1:8" x14ac:dyDescent="0.2">
      <c r="A93" s="38"/>
    </row>
    <row r="94" spans="1:8" x14ac:dyDescent="0.2">
      <c r="A94" s="38"/>
    </row>
    <row r="95" spans="1:8" x14ac:dyDescent="0.2">
      <c r="A95" s="38"/>
    </row>
    <row r="96" spans="1:8" x14ac:dyDescent="0.2">
      <c r="A96" s="38"/>
    </row>
    <row r="97" spans="1:1" x14ac:dyDescent="0.2">
      <c r="A97" s="38"/>
    </row>
    <row r="98" spans="1:1" x14ac:dyDescent="0.2">
      <c r="A98" s="38"/>
    </row>
    <row r="99" spans="1:1" x14ac:dyDescent="0.2">
      <c r="A99" s="38"/>
    </row>
    <row r="100" spans="1:1" x14ac:dyDescent="0.2">
      <c r="A100" s="38"/>
    </row>
    <row r="101" spans="1:1" x14ac:dyDescent="0.2">
      <c r="A101" s="38"/>
    </row>
    <row r="102" spans="1:1" x14ac:dyDescent="0.2">
      <c r="A102" s="38"/>
    </row>
    <row r="103" spans="1:1" x14ac:dyDescent="0.2">
      <c r="A103" s="38"/>
    </row>
    <row r="104" spans="1:1" x14ac:dyDescent="0.2">
      <c r="A104" s="38"/>
    </row>
    <row r="105" spans="1:1" x14ac:dyDescent="0.2">
      <c r="A105" s="38"/>
    </row>
    <row r="106" spans="1:1" x14ac:dyDescent="0.2">
      <c r="A106" s="38"/>
    </row>
    <row r="107" spans="1:1" x14ac:dyDescent="0.2">
      <c r="A107" s="38"/>
    </row>
    <row r="108" spans="1:1" x14ac:dyDescent="0.2">
      <c r="A108" s="38"/>
    </row>
    <row r="109" spans="1:1" x14ac:dyDescent="0.2">
      <c r="A109" s="38"/>
    </row>
    <row r="110" spans="1:1" x14ac:dyDescent="0.2">
      <c r="A110" s="38"/>
    </row>
    <row r="111" spans="1:1" x14ac:dyDescent="0.2">
      <c r="A111" s="38"/>
    </row>
    <row r="112" spans="1:1" x14ac:dyDescent="0.2">
      <c r="A112" s="38"/>
    </row>
    <row r="113" spans="1:1" x14ac:dyDescent="0.2">
      <c r="A113" s="38"/>
    </row>
    <row r="114" spans="1:1" x14ac:dyDescent="0.2">
      <c r="A114" s="38"/>
    </row>
    <row r="115" spans="1:1" x14ac:dyDescent="0.2">
      <c r="A115" s="38"/>
    </row>
    <row r="116" spans="1:1" x14ac:dyDescent="0.2">
      <c r="A116" s="38"/>
    </row>
    <row r="117" spans="1:1" x14ac:dyDescent="0.2">
      <c r="A117" s="38"/>
    </row>
    <row r="118" spans="1:1" x14ac:dyDescent="0.2">
      <c r="A118" s="38"/>
    </row>
    <row r="119" spans="1:1" x14ac:dyDescent="0.2">
      <c r="A119" s="38"/>
    </row>
    <row r="120" spans="1:1" x14ac:dyDescent="0.2">
      <c r="A120" s="38"/>
    </row>
    <row r="121" spans="1:1" x14ac:dyDescent="0.2">
      <c r="A121" s="38"/>
    </row>
    <row r="122" spans="1:1" x14ac:dyDescent="0.2">
      <c r="A122" s="38"/>
    </row>
    <row r="123" spans="1:1" x14ac:dyDescent="0.2">
      <c r="A123" s="38"/>
    </row>
    <row r="124" spans="1:1" x14ac:dyDescent="0.2">
      <c r="A124" s="38"/>
    </row>
    <row r="125" spans="1:1" x14ac:dyDescent="0.2">
      <c r="A125" s="38"/>
    </row>
    <row r="126" spans="1:1" x14ac:dyDescent="0.2">
      <c r="A126" s="38"/>
    </row>
    <row r="127" spans="1:1" x14ac:dyDescent="0.2">
      <c r="A127" s="38"/>
    </row>
    <row r="128" spans="1:1" x14ac:dyDescent="0.2">
      <c r="A128" s="38"/>
    </row>
    <row r="129" spans="1:1" x14ac:dyDescent="0.2">
      <c r="A129" s="38"/>
    </row>
    <row r="130" spans="1:1" x14ac:dyDescent="0.2">
      <c r="A130" s="38"/>
    </row>
    <row r="131" spans="1:1" x14ac:dyDescent="0.2">
      <c r="A131" s="38"/>
    </row>
    <row r="132" spans="1:1" x14ac:dyDescent="0.2">
      <c r="A132" s="38"/>
    </row>
    <row r="133" spans="1:1" x14ac:dyDescent="0.2">
      <c r="A133" s="38"/>
    </row>
    <row r="134" spans="1:1" x14ac:dyDescent="0.2">
      <c r="A134" s="38"/>
    </row>
    <row r="135" spans="1:1" x14ac:dyDescent="0.2">
      <c r="A135" s="38"/>
    </row>
    <row r="136" spans="1:1" x14ac:dyDescent="0.2">
      <c r="A136" s="38"/>
    </row>
    <row r="137" spans="1:1" x14ac:dyDescent="0.2">
      <c r="A137" s="38"/>
    </row>
    <row r="138" spans="1:1" x14ac:dyDescent="0.2">
      <c r="A138" s="38"/>
    </row>
    <row r="139" spans="1:1" x14ac:dyDescent="0.2">
      <c r="A139" s="38"/>
    </row>
    <row r="140" spans="1:1" x14ac:dyDescent="0.2">
      <c r="A140" s="38"/>
    </row>
    <row r="141" spans="1:1" x14ac:dyDescent="0.2">
      <c r="A141" s="38"/>
    </row>
    <row r="142" spans="1:1" x14ac:dyDescent="0.2">
      <c r="A142" s="38"/>
    </row>
    <row r="143" spans="1:1" x14ac:dyDescent="0.2">
      <c r="A143" s="38"/>
    </row>
    <row r="144" spans="1:1" x14ac:dyDescent="0.2">
      <c r="A144" s="38"/>
    </row>
    <row r="145" spans="1:1" x14ac:dyDescent="0.2">
      <c r="A145" s="38"/>
    </row>
    <row r="146" spans="1:1" x14ac:dyDescent="0.2">
      <c r="A146" s="38"/>
    </row>
    <row r="147" spans="1:1" x14ac:dyDescent="0.2">
      <c r="A147" s="38"/>
    </row>
    <row r="148" spans="1:1" x14ac:dyDescent="0.2">
      <c r="A148" s="38"/>
    </row>
    <row r="149" spans="1:1" x14ac:dyDescent="0.2">
      <c r="A149" s="38"/>
    </row>
    <row r="150" spans="1:1" x14ac:dyDescent="0.2">
      <c r="A150" s="38"/>
    </row>
    <row r="151" spans="1:1" x14ac:dyDescent="0.2">
      <c r="A151" s="38"/>
    </row>
    <row r="152" spans="1:1" x14ac:dyDescent="0.2">
      <c r="A152" s="38"/>
    </row>
    <row r="153" spans="1:1" x14ac:dyDescent="0.2">
      <c r="A153" s="38"/>
    </row>
    <row r="154" spans="1:1" x14ac:dyDescent="0.2">
      <c r="A154" s="38"/>
    </row>
    <row r="155" spans="1:1" x14ac:dyDescent="0.2">
      <c r="A155" s="38"/>
    </row>
    <row r="156" spans="1:1" x14ac:dyDescent="0.2">
      <c r="A156" s="38"/>
    </row>
    <row r="157" spans="1:1" x14ac:dyDescent="0.2">
      <c r="A157" s="38"/>
    </row>
    <row r="158" spans="1:1" x14ac:dyDescent="0.2">
      <c r="A158" s="38"/>
    </row>
    <row r="159" spans="1:1" x14ac:dyDescent="0.2">
      <c r="A159" s="38"/>
    </row>
    <row r="160" spans="1:1" x14ac:dyDescent="0.2">
      <c r="A160" s="38"/>
    </row>
    <row r="161" spans="1:1" x14ac:dyDescent="0.2">
      <c r="A161" s="38"/>
    </row>
    <row r="162" spans="1:1" x14ac:dyDescent="0.2">
      <c r="A162" s="38"/>
    </row>
    <row r="163" spans="1:1" x14ac:dyDescent="0.2">
      <c r="A163" s="38"/>
    </row>
    <row r="164" spans="1:1" x14ac:dyDescent="0.2">
      <c r="A164" s="38"/>
    </row>
    <row r="165" spans="1:1" x14ac:dyDescent="0.2">
      <c r="A165" s="38"/>
    </row>
    <row r="166" spans="1:1" x14ac:dyDescent="0.2">
      <c r="A166" s="38"/>
    </row>
    <row r="167" spans="1:1" x14ac:dyDescent="0.2">
      <c r="A167" s="38"/>
    </row>
    <row r="168" spans="1:1" x14ac:dyDescent="0.2">
      <c r="A168" s="38"/>
    </row>
    <row r="169" spans="1:1" x14ac:dyDescent="0.2">
      <c r="A169" s="38"/>
    </row>
    <row r="170" spans="1:1" x14ac:dyDescent="0.2">
      <c r="A170" s="38"/>
    </row>
    <row r="171" spans="1:1" x14ac:dyDescent="0.2">
      <c r="A171" s="38"/>
    </row>
    <row r="172" spans="1:1" x14ac:dyDescent="0.2">
      <c r="A172" s="38"/>
    </row>
    <row r="173" spans="1:1" x14ac:dyDescent="0.2">
      <c r="A173" s="38"/>
    </row>
    <row r="174" spans="1:1" x14ac:dyDescent="0.2">
      <c r="A174" s="38"/>
    </row>
    <row r="175" spans="1:1" x14ac:dyDescent="0.2">
      <c r="A175" s="38"/>
    </row>
    <row r="176" spans="1:1" x14ac:dyDescent="0.2">
      <c r="A176" s="38"/>
    </row>
    <row r="177" spans="1:1" x14ac:dyDescent="0.2">
      <c r="A177" s="38"/>
    </row>
    <row r="178" spans="1:1" x14ac:dyDescent="0.2">
      <c r="A178" s="38"/>
    </row>
    <row r="179" spans="1:1" x14ac:dyDescent="0.2">
      <c r="A179" s="38"/>
    </row>
    <row r="180" spans="1:1" x14ac:dyDescent="0.2">
      <c r="A180" s="38"/>
    </row>
    <row r="181" spans="1:1" x14ac:dyDescent="0.2">
      <c r="A181" s="38"/>
    </row>
    <row r="182" spans="1:1" x14ac:dyDescent="0.2">
      <c r="A182" s="38"/>
    </row>
    <row r="183" spans="1:1" x14ac:dyDescent="0.2">
      <c r="A183" s="38"/>
    </row>
    <row r="184" spans="1:1" x14ac:dyDescent="0.2">
      <c r="A184" s="38"/>
    </row>
    <row r="185" spans="1:1" x14ac:dyDescent="0.2">
      <c r="A185" s="38"/>
    </row>
    <row r="186" spans="1:1" x14ac:dyDescent="0.2">
      <c r="A186" s="38"/>
    </row>
    <row r="187" spans="1:1" x14ac:dyDescent="0.2">
      <c r="A187" s="38"/>
    </row>
    <row r="188" spans="1:1" x14ac:dyDescent="0.2">
      <c r="A188" s="38"/>
    </row>
    <row r="189" spans="1:1" x14ac:dyDescent="0.2">
      <c r="A189" s="38"/>
    </row>
    <row r="190" spans="1:1" x14ac:dyDescent="0.2">
      <c r="A190" s="38"/>
    </row>
    <row r="191" spans="1:1" x14ac:dyDescent="0.2">
      <c r="A191" s="38"/>
    </row>
    <row r="192" spans="1:1" x14ac:dyDescent="0.2">
      <c r="A192" s="38"/>
    </row>
    <row r="193" spans="1:1" x14ac:dyDescent="0.2">
      <c r="A193" s="38"/>
    </row>
    <row r="194" spans="1:1" x14ac:dyDescent="0.2">
      <c r="A194" s="38"/>
    </row>
    <row r="195" spans="1:1" x14ac:dyDescent="0.2">
      <c r="A195" s="38"/>
    </row>
    <row r="196" spans="1:1" x14ac:dyDescent="0.2">
      <c r="A196" s="38"/>
    </row>
    <row r="197" spans="1:1" x14ac:dyDescent="0.2">
      <c r="A197" s="38"/>
    </row>
    <row r="198" spans="1:1" x14ac:dyDescent="0.2">
      <c r="A198" s="38"/>
    </row>
    <row r="199" spans="1:1" x14ac:dyDescent="0.2">
      <c r="A199" s="38"/>
    </row>
    <row r="200" spans="1:1" x14ac:dyDescent="0.2">
      <c r="A200" s="38"/>
    </row>
    <row r="201" spans="1:1" x14ac:dyDescent="0.2">
      <c r="A201" s="38"/>
    </row>
    <row r="202" spans="1:1" x14ac:dyDescent="0.2">
      <c r="A202" s="38"/>
    </row>
    <row r="203" spans="1:1" x14ac:dyDescent="0.2">
      <c r="A203" s="38"/>
    </row>
    <row r="204" spans="1:1" x14ac:dyDescent="0.2">
      <c r="A204" s="38"/>
    </row>
    <row r="205" spans="1:1" x14ac:dyDescent="0.2">
      <c r="A205" s="38"/>
    </row>
    <row r="206" spans="1:1" x14ac:dyDescent="0.2">
      <c r="A206" s="38"/>
    </row>
    <row r="207" spans="1:1" x14ac:dyDescent="0.2">
      <c r="A207" s="38"/>
    </row>
    <row r="208" spans="1:1" x14ac:dyDescent="0.2">
      <c r="A208" s="38"/>
    </row>
    <row r="209" spans="1:1" x14ac:dyDescent="0.2">
      <c r="A209" s="38"/>
    </row>
    <row r="210" spans="1:1" x14ac:dyDescent="0.2">
      <c r="A210" s="38"/>
    </row>
    <row r="211" spans="1:1" x14ac:dyDescent="0.2">
      <c r="A211" s="38"/>
    </row>
    <row r="212" spans="1:1" x14ac:dyDescent="0.2">
      <c r="A212" s="38"/>
    </row>
    <row r="213" spans="1:1" x14ac:dyDescent="0.2">
      <c r="A213" s="38"/>
    </row>
    <row r="214" spans="1:1" x14ac:dyDescent="0.2">
      <c r="A214" s="38"/>
    </row>
    <row r="215" spans="1:1" x14ac:dyDescent="0.2">
      <c r="A215" s="38"/>
    </row>
    <row r="216" spans="1:1" x14ac:dyDescent="0.2">
      <c r="A216" s="38"/>
    </row>
    <row r="217" spans="1:1" x14ac:dyDescent="0.2">
      <c r="A217" s="38"/>
    </row>
    <row r="218" spans="1:1" x14ac:dyDescent="0.2">
      <c r="A218" s="38"/>
    </row>
    <row r="219" spans="1:1" x14ac:dyDescent="0.2">
      <c r="A219" s="38"/>
    </row>
    <row r="220" spans="1:1" x14ac:dyDescent="0.2">
      <c r="A220" s="38"/>
    </row>
    <row r="221" spans="1:1" x14ac:dyDescent="0.2">
      <c r="A221" s="38"/>
    </row>
    <row r="222" spans="1:1" x14ac:dyDescent="0.2">
      <c r="A222" s="38"/>
    </row>
    <row r="223" spans="1:1" x14ac:dyDescent="0.2">
      <c r="A223" s="38"/>
    </row>
    <row r="224" spans="1:1" x14ac:dyDescent="0.2">
      <c r="A224" s="38"/>
    </row>
    <row r="225" spans="1:1" x14ac:dyDescent="0.2">
      <c r="A225" s="38"/>
    </row>
    <row r="226" spans="1:1" x14ac:dyDescent="0.2">
      <c r="A226" s="38"/>
    </row>
    <row r="227" spans="1:1" x14ac:dyDescent="0.2">
      <c r="A227" s="38"/>
    </row>
    <row r="228" spans="1:1" x14ac:dyDescent="0.2">
      <c r="A228" s="38"/>
    </row>
    <row r="229" spans="1:1" x14ac:dyDescent="0.2">
      <c r="A229" s="38"/>
    </row>
    <row r="230" spans="1:1" x14ac:dyDescent="0.2">
      <c r="A230" s="38"/>
    </row>
    <row r="231" spans="1:1" x14ac:dyDescent="0.2">
      <c r="A231" s="38"/>
    </row>
    <row r="232" spans="1:1" x14ac:dyDescent="0.2">
      <c r="A232" s="38"/>
    </row>
    <row r="233" spans="1:1" x14ac:dyDescent="0.2">
      <c r="A233" s="38"/>
    </row>
    <row r="234" spans="1:1" x14ac:dyDescent="0.2">
      <c r="A234" s="38"/>
    </row>
    <row r="235" spans="1:1" x14ac:dyDescent="0.2">
      <c r="A235" s="38"/>
    </row>
    <row r="236" spans="1:1" x14ac:dyDescent="0.2">
      <c r="A236" s="38"/>
    </row>
    <row r="237" spans="1:1" x14ac:dyDescent="0.2">
      <c r="A237" s="38"/>
    </row>
    <row r="238" spans="1:1" x14ac:dyDescent="0.2">
      <c r="A238" s="38"/>
    </row>
    <row r="239" spans="1:1" x14ac:dyDescent="0.2">
      <c r="A239" s="38"/>
    </row>
    <row r="240" spans="1:1" x14ac:dyDescent="0.2">
      <c r="A240" s="38"/>
    </row>
    <row r="241" spans="1:1" x14ac:dyDescent="0.2">
      <c r="A241" s="38"/>
    </row>
    <row r="242" spans="1:1" x14ac:dyDescent="0.2">
      <c r="A242" s="38"/>
    </row>
    <row r="243" spans="1:1" x14ac:dyDescent="0.2">
      <c r="A243" s="38"/>
    </row>
    <row r="244" spans="1:1" x14ac:dyDescent="0.2">
      <c r="A244" s="38"/>
    </row>
    <row r="245" spans="1:1" x14ac:dyDescent="0.2">
      <c r="A245" s="38"/>
    </row>
    <row r="246" spans="1:1" x14ac:dyDescent="0.2">
      <c r="A246" s="38"/>
    </row>
    <row r="247" spans="1:1" x14ac:dyDescent="0.2">
      <c r="A247" s="38"/>
    </row>
    <row r="248" spans="1:1" x14ac:dyDescent="0.2">
      <c r="A248" s="38"/>
    </row>
    <row r="249" spans="1:1" x14ac:dyDescent="0.2">
      <c r="A249" s="38"/>
    </row>
    <row r="250" spans="1:1" x14ac:dyDescent="0.2">
      <c r="A250" s="38"/>
    </row>
    <row r="251" spans="1:1" x14ac:dyDescent="0.2">
      <c r="A251" s="38"/>
    </row>
    <row r="252" spans="1:1" x14ac:dyDescent="0.2">
      <c r="A252" s="38"/>
    </row>
    <row r="253" spans="1:1" x14ac:dyDescent="0.2">
      <c r="A253" s="38"/>
    </row>
    <row r="254" spans="1:1" x14ac:dyDescent="0.2">
      <c r="A254" s="38"/>
    </row>
    <row r="255" spans="1:1" x14ac:dyDescent="0.2">
      <c r="A255" s="38"/>
    </row>
    <row r="256" spans="1:1" x14ac:dyDescent="0.2">
      <c r="A256" s="38"/>
    </row>
    <row r="257" spans="1:1" x14ac:dyDescent="0.2">
      <c r="A257" s="38"/>
    </row>
    <row r="258" spans="1:1" x14ac:dyDescent="0.2">
      <c r="A258" s="38"/>
    </row>
    <row r="259" spans="1:1" x14ac:dyDescent="0.2">
      <c r="A259" s="38"/>
    </row>
    <row r="260" spans="1:1" x14ac:dyDescent="0.2">
      <c r="A260" s="38"/>
    </row>
    <row r="261" spans="1:1" x14ac:dyDescent="0.2">
      <c r="A261" s="38"/>
    </row>
    <row r="262" spans="1:1" x14ac:dyDescent="0.2">
      <c r="A262" s="38"/>
    </row>
    <row r="263" spans="1:1" x14ac:dyDescent="0.2">
      <c r="A263" s="38"/>
    </row>
    <row r="264" spans="1:1" x14ac:dyDescent="0.2">
      <c r="A264" s="38"/>
    </row>
    <row r="265" spans="1:1" x14ac:dyDescent="0.2">
      <c r="A265" s="38"/>
    </row>
    <row r="266" spans="1:1" x14ac:dyDescent="0.2">
      <c r="A266" s="38"/>
    </row>
    <row r="267" spans="1:1" x14ac:dyDescent="0.2">
      <c r="A267" s="38"/>
    </row>
    <row r="268" spans="1:1" x14ac:dyDescent="0.2">
      <c r="A268" s="38"/>
    </row>
    <row r="269" spans="1:1" x14ac:dyDescent="0.2">
      <c r="A269" s="38"/>
    </row>
    <row r="270" spans="1:1" x14ac:dyDescent="0.2">
      <c r="A270" s="38"/>
    </row>
    <row r="271" spans="1:1" x14ac:dyDescent="0.2">
      <c r="A271" s="38"/>
    </row>
    <row r="272" spans="1:1" x14ac:dyDescent="0.2">
      <c r="A272" s="38"/>
    </row>
    <row r="273" spans="1:1" x14ac:dyDescent="0.2">
      <c r="A273" s="38"/>
    </row>
    <row r="274" spans="1:1" x14ac:dyDescent="0.2">
      <c r="A274" s="38"/>
    </row>
    <row r="275" spans="1:1" x14ac:dyDescent="0.2">
      <c r="A275" s="38"/>
    </row>
    <row r="276" spans="1:1" x14ac:dyDescent="0.2">
      <c r="A276" s="38"/>
    </row>
    <row r="277" spans="1:1" x14ac:dyDescent="0.2">
      <c r="A277" s="38"/>
    </row>
    <row r="278" spans="1:1" x14ac:dyDescent="0.2">
      <c r="A278" s="38"/>
    </row>
    <row r="279" spans="1:1" x14ac:dyDescent="0.2">
      <c r="A279" s="38"/>
    </row>
    <row r="280" spans="1:1" x14ac:dyDescent="0.2">
      <c r="A280" s="38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I84"/>
  <sheetViews>
    <sheetView zoomScale="85" zoomScaleNormal="85" workbookViewId="0">
      <selection activeCell="F27" sqref="F27"/>
    </sheetView>
  </sheetViews>
  <sheetFormatPr defaultRowHeight="14.25" x14ac:dyDescent="0.2"/>
  <cols>
    <col min="1" max="1" width="17.75" style="38" customWidth="1"/>
    <col min="2" max="2" width="9" style="38"/>
    <col min="3" max="3" width="18.625" style="38" bestFit="1" customWidth="1"/>
    <col min="4" max="4" width="9" style="38"/>
    <col min="5" max="5" width="14.5" style="38" bestFit="1" customWidth="1"/>
    <col min="6" max="6" width="28.875" style="38" bestFit="1" customWidth="1"/>
    <col min="7" max="7" width="25.125" style="38" bestFit="1" customWidth="1"/>
    <col min="8" max="8" width="27.25" style="38" bestFit="1" customWidth="1"/>
    <col min="9" max="9" width="9.25" style="38" bestFit="1" customWidth="1"/>
    <col min="10" max="10" width="6.125" style="38" bestFit="1" customWidth="1"/>
    <col min="11" max="11" width="7.25" style="38" bestFit="1" customWidth="1"/>
    <col min="12" max="12" width="9.25" style="38" bestFit="1" customWidth="1"/>
    <col min="13" max="16384" width="9" style="38"/>
  </cols>
  <sheetData>
    <row r="1" spans="2:9" x14ac:dyDescent="0.2">
      <c r="D1" s="61" t="s">
        <v>6</v>
      </c>
      <c r="E1" s="61" t="s">
        <v>65</v>
      </c>
      <c r="F1" s="61" t="s">
        <v>63</v>
      </c>
      <c r="G1" s="61" t="s">
        <v>7</v>
      </c>
      <c r="H1" s="61" t="s">
        <v>9</v>
      </c>
    </row>
    <row r="2" spans="2:9" ht="15" x14ac:dyDescent="0.25">
      <c r="B2" s="38">
        <v>1</v>
      </c>
      <c r="C2" s="61">
        <f>A6</f>
        <v>0</v>
      </c>
      <c r="D2" s="50">
        <f>A8</f>
        <v>0</v>
      </c>
      <c r="E2" s="63" t="e">
        <f>D2/$D19</f>
        <v>#DIV/0!</v>
      </c>
      <c r="F2" s="53">
        <f>A72</f>
        <v>0</v>
      </c>
      <c r="G2" s="56">
        <f>A76</f>
        <v>0</v>
      </c>
      <c r="H2" s="53">
        <f>A80</f>
        <v>0</v>
      </c>
      <c r="I2" s="51">
        <f>F2+G2+H2</f>
        <v>0</v>
      </c>
    </row>
    <row r="3" spans="2:9" ht="15" x14ac:dyDescent="0.25">
      <c r="B3" s="38">
        <v>2</v>
      </c>
      <c r="C3" s="61">
        <f>A10</f>
        <v>0</v>
      </c>
      <c r="D3" s="50">
        <f>A12</f>
        <v>0</v>
      </c>
      <c r="E3" s="63" t="e">
        <f>D3/$D19</f>
        <v>#DIV/0!</v>
      </c>
      <c r="F3" s="53">
        <f>A84</f>
        <v>0</v>
      </c>
      <c r="G3" s="56">
        <f>A88</f>
        <v>0</v>
      </c>
      <c r="H3" s="53">
        <f>A89</f>
        <v>0</v>
      </c>
      <c r="I3" s="51">
        <f t="shared" ref="I3:I18" si="0">F3+G3+H3</f>
        <v>0</v>
      </c>
    </row>
    <row r="4" spans="2:9" ht="15" x14ac:dyDescent="0.25">
      <c r="B4" s="38">
        <v>3</v>
      </c>
      <c r="C4" s="61">
        <f>A14</f>
        <v>0</v>
      </c>
      <c r="D4" s="50">
        <f>A16</f>
        <v>0</v>
      </c>
      <c r="E4" s="63" t="e">
        <f>D4/$D19</f>
        <v>#DIV/0!</v>
      </c>
      <c r="F4" s="53">
        <f>A96</f>
        <v>0</v>
      </c>
      <c r="G4" s="56">
        <f>A100</f>
        <v>0</v>
      </c>
      <c r="H4" s="53">
        <f>A104</f>
        <v>0</v>
      </c>
      <c r="I4" s="51">
        <f t="shared" si="0"/>
        <v>0</v>
      </c>
    </row>
    <row r="5" spans="2:9" ht="15" x14ac:dyDescent="0.25">
      <c r="B5" s="38">
        <v>4</v>
      </c>
      <c r="C5" s="61">
        <f>A18</f>
        <v>0</v>
      </c>
      <c r="D5" s="50">
        <f>A20</f>
        <v>0</v>
      </c>
      <c r="E5" s="63" t="e">
        <f>D5/$D19</f>
        <v>#DIV/0!</v>
      </c>
      <c r="F5" s="53">
        <f>A108</f>
        <v>0</v>
      </c>
      <c r="G5" s="56">
        <f>A112</f>
        <v>0</v>
      </c>
      <c r="H5" s="53">
        <f>A116</f>
        <v>0</v>
      </c>
      <c r="I5" s="51">
        <f t="shared" si="0"/>
        <v>0</v>
      </c>
    </row>
    <row r="6" spans="2:9" ht="15" x14ac:dyDescent="0.25">
      <c r="B6" s="38">
        <v>5</v>
      </c>
      <c r="C6" s="61">
        <f>A22</f>
        <v>0</v>
      </c>
      <c r="D6" s="50">
        <f>A24</f>
        <v>0</v>
      </c>
      <c r="E6" s="63" t="e">
        <f>D6/$D19</f>
        <v>#DIV/0!</v>
      </c>
      <c r="F6" s="53">
        <f>A120</f>
        <v>0</v>
      </c>
      <c r="G6" s="56">
        <f>A124</f>
        <v>0</v>
      </c>
      <c r="H6" s="53">
        <f>A128</f>
        <v>0</v>
      </c>
      <c r="I6" s="51">
        <f t="shared" si="0"/>
        <v>0</v>
      </c>
    </row>
    <row r="7" spans="2:9" ht="15" x14ac:dyDescent="0.25">
      <c r="B7" s="38">
        <v>6</v>
      </c>
      <c r="C7" s="61">
        <f>A26</f>
        <v>0</v>
      </c>
      <c r="D7" s="50">
        <f>A28</f>
        <v>0</v>
      </c>
      <c r="E7" s="63" t="e">
        <f>D7/$D19</f>
        <v>#DIV/0!</v>
      </c>
      <c r="F7" s="53">
        <f>A132</f>
        <v>0</v>
      </c>
      <c r="G7" s="56">
        <f>A136</f>
        <v>0</v>
      </c>
      <c r="H7" s="53">
        <f>A140</f>
        <v>0</v>
      </c>
      <c r="I7" s="51">
        <f t="shared" si="0"/>
        <v>0</v>
      </c>
    </row>
    <row r="8" spans="2:9" ht="15" x14ac:dyDescent="0.25">
      <c r="B8" s="38">
        <v>7</v>
      </c>
      <c r="C8" s="61">
        <f>A30</f>
        <v>0</v>
      </c>
      <c r="D8" s="50">
        <f>A32</f>
        <v>0</v>
      </c>
      <c r="E8" s="63" t="e">
        <f>D8/$D19</f>
        <v>#DIV/0!</v>
      </c>
      <c r="F8" s="53">
        <f>A144</f>
        <v>0</v>
      </c>
      <c r="G8" s="56">
        <f>A148</f>
        <v>0</v>
      </c>
      <c r="H8" s="53">
        <f>A152</f>
        <v>0</v>
      </c>
      <c r="I8" s="51">
        <f t="shared" si="0"/>
        <v>0</v>
      </c>
    </row>
    <row r="9" spans="2:9" ht="15" x14ac:dyDescent="0.25">
      <c r="B9" s="38">
        <v>8</v>
      </c>
      <c r="C9" s="61">
        <f>A34</f>
        <v>0</v>
      </c>
      <c r="D9" s="50">
        <f>A36</f>
        <v>0</v>
      </c>
      <c r="E9" s="63" t="e">
        <f>D9/$D19</f>
        <v>#DIV/0!</v>
      </c>
      <c r="F9" s="53">
        <f>A156</f>
        <v>0</v>
      </c>
      <c r="G9" s="56">
        <f>A160</f>
        <v>0</v>
      </c>
      <c r="H9" s="53">
        <f>A164</f>
        <v>0</v>
      </c>
      <c r="I9" s="51">
        <f t="shared" si="0"/>
        <v>0</v>
      </c>
    </row>
    <row r="10" spans="2:9" ht="15" x14ac:dyDescent="0.25">
      <c r="B10" s="38">
        <v>9</v>
      </c>
      <c r="C10" s="61">
        <f>A38</f>
        <v>0</v>
      </c>
      <c r="D10" s="50">
        <f>A40</f>
        <v>0</v>
      </c>
      <c r="E10" s="63" t="e">
        <f>D10/$D19</f>
        <v>#DIV/0!</v>
      </c>
      <c r="F10" s="53">
        <f>A168</f>
        <v>0</v>
      </c>
      <c r="G10" s="56">
        <f>A172</f>
        <v>0</v>
      </c>
      <c r="H10" s="53">
        <f>A176</f>
        <v>0</v>
      </c>
      <c r="I10" s="51">
        <f t="shared" si="0"/>
        <v>0</v>
      </c>
    </row>
    <row r="11" spans="2:9" ht="15" x14ac:dyDescent="0.25">
      <c r="B11" s="38">
        <v>10</v>
      </c>
      <c r="C11" s="61">
        <f>A42</f>
        <v>0</v>
      </c>
      <c r="D11" s="50">
        <f>A44</f>
        <v>0</v>
      </c>
      <c r="E11" s="63" t="e">
        <f>D11/$D19</f>
        <v>#DIV/0!</v>
      </c>
      <c r="F11" s="53">
        <f>A180</f>
        <v>0</v>
      </c>
      <c r="G11" s="56">
        <f>A184</f>
        <v>0</v>
      </c>
      <c r="H11" s="53">
        <f>A188</f>
        <v>0</v>
      </c>
      <c r="I11" s="51">
        <f t="shared" si="0"/>
        <v>0</v>
      </c>
    </row>
    <row r="12" spans="2:9" ht="15" x14ac:dyDescent="0.25">
      <c r="B12" s="38">
        <v>11</v>
      </c>
      <c r="C12" s="61">
        <f>A46</f>
        <v>0</v>
      </c>
      <c r="D12" s="50">
        <f>A48</f>
        <v>0</v>
      </c>
      <c r="E12" s="63" t="e">
        <f>D12/$D19</f>
        <v>#DIV/0!</v>
      </c>
      <c r="F12" s="53">
        <f>A192</f>
        <v>0</v>
      </c>
      <c r="G12" s="56">
        <f>A196</f>
        <v>0</v>
      </c>
      <c r="H12" s="53">
        <f>A200</f>
        <v>0</v>
      </c>
      <c r="I12" s="51">
        <f t="shared" si="0"/>
        <v>0</v>
      </c>
    </row>
    <row r="13" spans="2:9" ht="15" x14ac:dyDescent="0.25">
      <c r="B13" s="38">
        <v>12</v>
      </c>
      <c r="C13" s="61">
        <f>A50</f>
        <v>0</v>
      </c>
      <c r="D13" s="50">
        <f>A52</f>
        <v>0</v>
      </c>
      <c r="E13" s="63" t="e">
        <f>D13/$D19</f>
        <v>#DIV/0!</v>
      </c>
      <c r="F13" s="53">
        <f>A204</f>
        <v>0</v>
      </c>
      <c r="G13" s="56">
        <f>A208</f>
        <v>0</v>
      </c>
      <c r="H13" s="53">
        <f>A212</f>
        <v>0</v>
      </c>
      <c r="I13" s="51">
        <f t="shared" si="0"/>
        <v>0</v>
      </c>
    </row>
    <row r="14" spans="2:9" ht="15" x14ac:dyDescent="0.25">
      <c r="B14" s="38">
        <v>13</v>
      </c>
      <c r="C14" s="61">
        <f>A54</f>
        <v>0</v>
      </c>
      <c r="D14" s="50">
        <f>A56</f>
        <v>0</v>
      </c>
      <c r="E14" s="63" t="e">
        <f>D14/$D19</f>
        <v>#DIV/0!</v>
      </c>
      <c r="F14" s="53">
        <f>A216</f>
        <v>0</v>
      </c>
      <c r="G14" s="53">
        <f>A220</f>
        <v>0</v>
      </c>
      <c r="H14" s="53">
        <f>A224</f>
        <v>0</v>
      </c>
      <c r="I14" s="51">
        <f t="shared" si="0"/>
        <v>0</v>
      </c>
    </row>
    <row r="15" spans="2:9" ht="15" x14ac:dyDescent="0.25">
      <c r="B15" s="38">
        <v>14</v>
      </c>
      <c r="C15" s="61">
        <f>A58</f>
        <v>0</v>
      </c>
      <c r="D15" s="50">
        <f>A60</f>
        <v>0</v>
      </c>
      <c r="E15" s="63" t="e">
        <f>D15/$D19</f>
        <v>#DIV/0!</v>
      </c>
      <c r="F15" s="53">
        <f>A228</f>
        <v>0</v>
      </c>
      <c r="G15" s="53">
        <f>A232</f>
        <v>0</v>
      </c>
      <c r="H15" s="53">
        <f>A236</f>
        <v>0</v>
      </c>
      <c r="I15" s="51">
        <f t="shared" si="0"/>
        <v>0</v>
      </c>
    </row>
    <row r="16" spans="2:9" ht="15" x14ac:dyDescent="0.25">
      <c r="B16" s="38">
        <v>15</v>
      </c>
      <c r="C16" s="61">
        <f>A62</f>
        <v>0</v>
      </c>
      <c r="D16" s="50">
        <f>A64</f>
        <v>0</v>
      </c>
      <c r="E16" s="63" t="e">
        <f>D16/$D19</f>
        <v>#DIV/0!</v>
      </c>
      <c r="F16" s="53">
        <f>A240</f>
        <v>0</v>
      </c>
      <c r="G16" s="53">
        <f>A244</f>
        <v>0</v>
      </c>
      <c r="H16" s="53">
        <f>A248</f>
        <v>0</v>
      </c>
      <c r="I16" s="51">
        <f t="shared" si="0"/>
        <v>0</v>
      </c>
    </row>
    <row r="17" spans="2:9" ht="15" x14ac:dyDescent="0.25">
      <c r="B17" s="38">
        <v>16</v>
      </c>
      <c r="C17" s="61">
        <f>A66</f>
        <v>0</v>
      </c>
      <c r="D17" s="50">
        <f>A68</f>
        <v>0</v>
      </c>
      <c r="E17" s="63" t="e">
        <f>D17/$D19</f>
        <v>#DIV/0!</v>
      </c>
      <c r="F17" s="53">
        <f>A252</f>
        <v>0</v>
      </c>
      <c r="G17" s="53">
        <f>A256</f>
        <v>0</v>
      </c>
      <c r="H17" s="53">
        <f>A260</f>
        <v>0</v>
      </c>
      <c r="I17" s="51">
        <f t="shared" si="0"/>
        <v>0</v>
      </c>
    </row>
    <row r="18" spans="2:9" ht="15" x14ac:dyDescent="0.25">
      <c r="B18" s="38">
        <v>17</v>
      </c>
      <c r="C18" s="61" t="s">
        <v>64</v>
      </c>
      <c r="D18" s="51">
        <f>A4-D19</f>
        <v>0</v>
      </c>
      <c r="E18" s="63" t="e">
        <f>D18/$D19</f>
        <v>#DIV/0!</v>
      </c>
      <c r="F18" s="55">
        <f>SUM(F2:F17)-F19</f>
        <v>0</v>
      </c>
      <c r="G18" s="55">
        <f>SUM(G2:G17)-G19</f>
        <v>0</v>
      </c>
      <c r="H18" s="55">
        <f>SUM(H2:H17)-H19</f>
        <v>0</v>
      </c>
      <c r="I18" s="51">
        <f t="shared" si="0"/>
        <v>0</v>
      </c>
    </row>
    <row r="19" spans="2:9" ht="15" x14ac:dyDescent="0.25">
      <c r="D19" s="51">
        <f>SUM(D2:D17)</f>
        <v>0</v>
      </c>
      <c r="F19" s="62">
        <f>A267</f>
        <v>0</v>
      </c>
      <c r="G19" s="62">
        <f>A271</f>
        <v>0</v>
      </c>
      <c r="H19" s="62">
        <f>A275</f>
        <v>0</v>
      </c>
      <c r="I19" s="55">
        <f>SUM(F19+G19+H19)</f>
        <v>0</v>
      </c>
    </row>
    <row r="21" spans="2:9" x14ac:dyDescent="0.2">
      <c r="F21" s="38">
        <f>A70</f>
        <v>0</v>
      </c>
      <c r="G21" s="38">
        <f>A74</f>
        <v>0</v>
      </c>
      <c r="H21" s="38">
        <f>A78</f>
        <v>0</v>
      </c>
    </row>
    <row r="22" spans="2:9" x14ac:dyDescent="0.2">
      <c r="F22" s="38">
        <f t="shared" ref="F22:F24" si="1">A71</f>
        <v>0</v>
      </c>
      <c r="G22" s="38">
        <f t="shared" ref="G22:G24" si="2">A75</f>
        <v>0</v>
      </c>
      <c r="H22" s="38">
        <f t="shared" ref="H22:H24" si="3">A79</f>
        <v>0</v>
      </c>
    </row>
    <row r="23" spans="2:9" ht="15" x14ac:dyDescent="0.25">
      <c r="F23" s="50">
        <f t="shared" si="1"/>
        <v>0</v>
      </c>
      <c r="G23" s="50">
        <f t="shared" si="2"/>
        <v>0</v>
      </c>
      <c r="H23" s="38">
        <f t="shared" si="3"/>
        <v>0</v>
      </c>
    </row>
    <row r="24" spans="2:9" x14ac:dyDescent="0.2">
      <c r="F24" s="38">
        <f t="shared" si="1"/>
        <v>0</v>
      </c>
      <c r="G24" s="38">
        <f t="shared" si="2"/>
        <v>0</v>
      </c>
      <c r="H24" s="38">
        <f t="shared" si="3"/>
        <v>0</v>
      </c>
    </row>
    <row r="25" spans="2:9" x14ac:dyDescent="0.2">
      <c r="F25" s="38">
        <f>A82</f>
        <v>0</v>
      </c>
      <c r="G25" s="38">
        <f>A86</f>
        <v>0</v>
      </c>
      <c r="H25" s="38">
        <f>A90</f>
        <v>0</v>
      </c>
    </row>
    <row r="26" spans="2:9" x14ac:dyDescent="0.2">
      <c r="F26" s="38">
        <f t="shared" ref="F26:F27" si="4">A83</f>
        <v>0</v>
      </c>
      <c r="G26" s="38">
        <f t="shared" ref="G26:G28" si="5">A87</f>
        <v>0</v>
      </c>
      <c r="H26" s="38">
        <f t="shared" ref="H26:H28" si="6">A91</f>
        <v>0</v>
      </c>
    </row>
    <row r="27" spans="2:9" ht="15" x14ac:dyDescent="0.25">
      <c r="F27" s="50">
        <f t="shared" si="4"/>
        <v>0</v>
      </c>
      <c r="G27" s="50">
        <f t="shared" si="5"/>
        <v>0</v>
      </c>
      <c r="H27" s="38">
        <f t="shared" si="6"/>
        <v>0</v>
      </c>
    </row>
    <row r="28" spans="2:9" x14ac:dyDescent="0.2">
      <c r="F28" s="38">
        <f>A85</f>
        <v>0</v>
      </c>
      <c r="G28" s="38">
        <f t="shared" si="5"/>
        <v>0</v>
      </c>
      <c r="H28" s="38">
        <f t="shared" si="6"/>
        <v>0</v>
      </c>
    </row>
    <row r="29" spans="2:9" x14ac:dyDescent="0.2">
      <c r="F29" s="38">
        <f>A94</f>
        <v>0</v>
      </c>
      <c r="G29" s="38">
        <f>A98</f>
        <v>0</v>
      </c>
      <c r="H29" s="38">
        <f>A102</f>
        <v>0</v>
      </c>
    </row>
    <row r="30" spans="2:9" x14ac:dyDescent="0.2">
      <c r="F30" s="38">
        <f t="shared" ref="F30:F32" si="7">A95</f>
        <v>0</v>
      </c>
      <c r="G30" s="38">
        <f t="shared" ref="G30:G32" si="8">A99</f>
        <v>0</v>
      </c>
      <c r="H30" s="38">
        <f t="shared" ref="H30:H32" si="9">A103</f>
        <v>0</v>
      </c>
    </row>
    <row r="31" spans="2:9" ht="15" x14ac:dyDescent="0.25">
      <c r="F31" s="50">
        <f t="shared" si="7"/>
        <v>0</v>
      </c>
      <c r="G31" s="50">
        <f t="shared" si="8"/>
        <v>0</v>
      </c>
      <c r="H31" s="38">
        <f t="shared" si="9"/>
        <v>0</v>
      </c>
    </row>
    <row r="32" spans="2:9" x14ac:dyDescent="0.2">
      <c r="F32" s="38">
        <f t="shared" si="7"/>
        <v>0</v>
      </c>
      <c r="G32" s="38">
        <f t="shared" si="8"/>
        <v>0</v>
      </c>
      <c r="H32" s="38">
        <f t="shared" si="9"/>
        <v>0</v>
      </c>
    </row>
    <row r="33" spans="6:8" x14ac:dyDescent="0.2">
      <c r="F33" s="38">
        <f>A106</f>
        <v>0</v>
      </c>
      <c r="G33" s="38">
        <f>A110</f>
        <v>0</v>
      </c>
      <c r="H33" s="38">
        <f>A114</f>
        <v>0</v>
      </c>
    </row>
    <row r="34" spans="6:8" x14ac:dyDescent="0.2">
      <c r="F34" s="38">
        <f t="shared" ref="F34:F36" si="10">A107</f>
        <v>0</v>
      </c>
      <c r="G34" s="38">
        <f t="shared" ref="G34:G36" si="11">A111</f>
        <v>0</v>
      </c>
      <c r="H34" s="38">
        <f t="shared" ref="H34:H36" si="12">A115</f>
        <v>0</v>
      </c>
    </row>
    <row r="35" spans="6:8" ht="15" x14ac:dyDescent="0.25">
      <c r="F35" s="50">
        <f t="shared" si="10"/>
        <v>0</v>
      </c>
      <c r="G35" s="50">
        <f>A112</f>
        <v>0</v>
      </c>
      <c r="H35" s="38">
        <f t="shared" si="12"/>
        <v>0</v>
      </c>
    </row>
    <row r="36" spans="6:8" x14ac:dyDescent="0.2">
      <c r="F36" s="38">
        <f t="shared" si="10"/>
        <v>0</v>
      </c>
      <c r="G36" s="38">
        <f t="shared" si="11"/>
        <v>0</v>
      </c>
      <c r="H36" s="38">
        <f t="shared" si="12"/>
        <v>0</v>
      </c>
    </row>
    <row r="37" spans="6:8" x14ac:dyDescent="0.2">
      <c r="F37" s="38">
        <f>A118</f>
        <v>0</v>
      </c>
      <c r="G37" s="38">
        <f>A122</f>
        <v>0</v>
      </c>
      <c r="H37" s="38">
        <f>A126</f>
        <v>0</v>
      </c>
    </row>
    <row r="38" spans="6:8" x14ac:dyDescent="0.2">
      <c r="F38" s="38">
        <f t="shared" ref="F38:F40" si="13">A119</f>
        <v>0</v>
      </c>
      <c r="G38" s="38">
        <f t="shared" ref="G38:G40" si="14">A123</f>
        <v>0</v>
      </c>
      <c r="H38" s="38">
        <f t="shared" ref="H38:H40" si="15">A127</f>
        <v>0</v>
      </c>
    </row>
    <row r="39" spans="6:8" ht="15" x14ac:dyDescent="0.25">
      <c r="F39" s="50">
        <f t="shared" si="13"/>
        <v>0</v>
      </c>
      <c r="G39" s="50">
        <f t="shared" si="14"/>
        <v>0</v>
      </c>
      <c r="H39" s="38">
        <f t="shared" si="15"/>
        <v>0</v>
      </c>
    </row>
    <row r="40" spans="6:8" x14ac:dyDescent="0.2">
      <c r="F40" s="38">
        <f t="shared" si="13"/>
        <v>0</v>
      </c>
      <c r="G40" s="38">
        <f t="shared" si="14"/>
        <v>0</v>
      </c>
      <c r="H40" s="38">
        <f t="shared" si="15"/>
        <v>0</v>
      </c>
    </row>
    <row r="41" spans="6:8" x14ac:dyDescent="0.2">
      <c r="F41" s="38">
        <f>A130</f>
        <v>0</v>
      </c>
      <c r="G41" s="38">
        <f>A134</f>
        <v>0</v>
      </c>
      <c r="H41" s="38">
        <f>A138</f>
        <v>0</v>
      </c>
    </row>
    <row r="42" spans="6:8" x14ac:dyDescent="0.2">
      <c r="F42" s="38">
        <f t="shared" ref="F42:F44" si="16">A131</f>
        <v>0</v>
      </c>
      <c r="G42" s="38">
        <f t="shared" ref="G42:G44" si="17">A135</f>
        <v>0</v>
      </c>
      <c r="H42" s="38">
        <f t="shared" ref="H42:H44" si="18">A139</f>
        <v>0</v>
      </c>
    </row>
    <row r="43" spans="6:8" ht="15" x14ac:dyDescent="0.25">
      <c r="F43" s="50">
        <f t="shared" si="16"/>
        <v>0</v>
      </c>
      <c r="G43" s="50">
        <f t="shared" si="17"/>
        <v>0</v>
      </c>
      <c r="H43" s="38">
        <f t="shared" si="18"/>
        <v>0</v>
      </c>
    </row>
    <row r="44" spans="6:8" x14ac:dyDescent="0.2">
      <c r="F44" s="38">
        <f t="shared" si="16"/>
        <v>0</v>
      </c>
      <c r="G44" s="38">
        <f t="shared" si="17"/>
        <v>0</v>
      </c>
      <c r="H44" s="38">
        <f t="shared" si="18"/>
        <v>0</v>
      </c>
    </row>
    <row r="45" spans="6:8" x14ac:dyDescent="0.2">
      <c r="F45" s="38">
        <f>A142</f>
        <v>0</v>
      </c>
      <c r="G45" s="38">
        <f>A146</f>
        <v>0</v>
      </c>
      <c r="H45" s="38">
        <f>A150</f>
        <v>0</v>
      </c>
    </row>
    <row r="46" spans="6:8" x14ac:dyDescent="0.2">
      <c r="F46" s="38">
        <f t="shared" ref="F46:F48" si="19">A143</f>
        <v>0</v>
      </c>
      <c r="G46" s="38">
        <f t="shared" ref="G46:G48" si="20">A147</f>
        <v>0</v>
      </c>
      <c r="H46" s="38">
        <f t="shared" ref="H46:H48" si="21">A151</f>
        <v>0</v>
      </c>
    </row>
    <row r="47" spans="6:8" ht="15" x14ac:dyDescent="0.25">
      <c r="F47" s="50">
        <f t="shared" si="19"/>
        <v>0</v>
      </c>
      <c r="G47" s="50">
        <f t="shared" si="20"/>
        <v>0</v>
      </c>
      <c r="H47" s="38">
        <f t="shared" si="21"/>
        <v>0</v>
      </c>
    </row>
    <row r="48" spans="6:8" x14ac:dyDescent="0.2">
      <c r="F48" s="38">
        <f t="shared" si="19"/>
        <v>0</v>
      </c>
      <c r="G48" s="38">
        <f t="shared" si="20"/>
        <v>0</v>
      </c>
      <c r="H48" s="38">
        <f t="shared" si="21"/>
        <v>0</v>
      </c>
    </row>
    <row r="49" spans="6:8" x14ac:dyDescent="0.2">
      <c r="F49" s="38">
        <f>A154</f>
        <v>0</v>
      </c>
      <c r="G49" s="38">
        <f>A158</f>
        <v>0</v>
      </c>
      <c r="H49" s="38">
        <f>A162</f>
        <v>0</v>
      </c>
    </row>
    <row r="50" spans="6:8" x14ac:dyDescent="0.2">
      <c r="F50" s="38">
        <f t="shared" ref="F50:F52" si="22">A155</f>
        <v>0</v>
      </c>
      <c r="G50" s="38">
        <f t="shared" ref="G50:G52" si="23">A159</f>
        <v>0</v>
      </c>
      <c r="H50" s="38">
        <f t="shared" ref="H50:H52" si="24">A163</f>
        <v>0</v>
      </c>
    </row>
    <row r="51" spans="6:8" ht="15" x14ac:dyDescent="0.25">
      <c r="F51" s="50">
        <f t="shared" si="22"/>
        <v>0</v>
      </c>
      <c r="G51" s="50">
        <f t="shared" si="23"/>
        <v>0</v>
      </c>
      <c r="H51" s="38">
        <f t="shared" si="24"/>
        <v>0</v>
      </c>
    </row>
    <row r="52" spans="6:8" x14ac:dyDescent="0.2">
      <c r="F52" s="38">
        <f t="shared" si="22"/>
        <v>0</v>
      </c>
      <c r="G52" s="38">
        <f t="shared" si="23"/>
        <v>0</v>
      </c>
      <c r="H52" s="38">
        <f t="shared" si="24"/>
        <v>0</v>
      </c>
    </row>
    <row r="53" spans="6:8" x14ac:dyDescent="0.2">
      <c r="F53" s="38">
        <f>A166</f>
        <v>0</v>
      </c>
      <c r="G53" s="38">
        <f>A170</f>
        <v>0</v>
      </c>
      <c r="H53" s="38">
        <f>A174</f>
        <v>0</v>
      </c>
    </row>
    <row r="54" spans="6:8" x14ac:dyDescent="0.2">
      <c r="F54" s="38">
        <f t="shared" ref="F54:F56" si="25">A167</f>
        <v>0</v>
      </c>
      <c r="G54" s="38">
        <f t="shared" ref="G54:G56" si="26">A171</f>
        <v>0</v>
      </c>
      <c r="H54" s="38">
        <f t="shared" ref="H54:H56" si="27">A175</f>
        <v>0</v>
      </c>
    </row>
    <row r="55" spans="6:8" ht="15" x14ac:dyDescent="0.25">
      <c r="F55" s="50">
        <f t="shared" si="25"/>
        <v>0</v>
      </c>
      <c r="G55" s="50">
        <f t="shared" si="26"/>
        <v>0</v>
      </c>
      <c r="H55" s="38">
        <f t="shared" si="27"/>
        <v>0</v>
      </c>
    </row>
    <row r="56" spans="6:8" x14ac:dyDescent="0.2">
      <c r="F56" s="38">
        <f t="shared" si="25"/>
        <v>0</v>
      </c>
      <c r="G56" s="38">
        <f t="shared" si="26"/>
        <v>0</v>
      </c>
      <c r="H56" s="38">
        <f t="shared" si="27"/>
        <v>0</v>
      </c>
    </row>
    <row r="57" spans="6:8" x14ac:dyDescent="0.2">
      <c r="F57" s="38">
        <f>A178</f>
        <v>0</v>
      </c>
      <c r="G57" s="38">
        <f>A182</f>
        <v>0</v>
      </c>
      <c r="H57" s="38">
        <f>A186</f>
        <v>0</v>
      </c>
    </row>
    <row r="58" spans="6:8" x14ac:dyDescent="0.2">
      <c r="F58" s="38">
        <f t="shared" ref="F58:F60" si="28">A179</f>
        <v>0</v>
      </c>
      <c r="G58" s="38">
        <f t="shared" ref="G58:G60" si="29">A183</f>
        <v>0</v>
      </c>
      <c r="H58" s="38">
        <f t="shared" ref="H58:H60" si="30">A187</f>
        <v>0</v>
      </c>
    </row>
    <row r="59" spans="6:8" ht="15" x14ac:dyDescent="0.25">
      <c r="F59" s="50">
        <f t="shared" si="28"/>
        <v>0</v>
      </c>
      <c r="G59" s="50">
        <f t="shared" si="29"/>
        <v>0</v>
      </c>
      <c r="H59" s="38">
        <f t="shared" si="30"/>
        <v>0</v>
      </c>
    </row>
    <row r="60" spans="6:8" x14ac:dyDescent="0.2">
      <c r="F60" s="38">
        <f t="shared" si="28"/>
        <v>0</v>
      </c>
      <c r="G60" s="38">
        <f t="shared" si="29"/>
        <v>0</v>
      </c>
      <c r="H60" s="38">
        <f t="shared" si="30"/>
        <v>0</v>
      </c>
    </row>
    <row r="61" spans="6:8" x14ac:dyDescent="0.2">
      <c r="F61" s="38">
        <f>A190</f>
        <v>0</v>
      </c>
      <c r="G61" s="38">
        <f>A194</f>
        <v>0</v>
      </c>
      <c r="H61" s="38">
        <f>A198</f>
        <v>0</v>
      </c>
    </row>
    <row r="62" spans="6:8" x14ac:dyDescent="0.2">
      <c r="F62" s="38">
        <f t="shared" ref="F62:F64" si="31">A191</f>
        <v>0</v>
      </c>
      <c r="G62" s="38">
        <f t="shared" ref="G62:G64" si="32">A195</f>
        <v>0</v>
      </c>
      <c r="H62" s="38">
        <f t="shared" ref="H62:H64" si="33">A199</f>
        <v>0</v>
      </c>
    </row>
    <row r="63" spans="6:8" ht="15" x14ac:dyDescent="0.25">
      <c r="F63" s="50">
        <f t="shared" si="31"/>
        <v>0</v>
      </c>
      <c r="G63" s="38">
        <f t="shared" si="32"/>
        <v>0</v>
      </c>
      <c r="H63" s="38">
        <f t="shared" si="33"/>
        <v>0</v>
      </c>
    </row>
    <row r="64" spans="6:8" x14ac:dyDescent="0.2">
      <c r="F64" s="38">
        <f t="shared" si="31"/>
        <v>0</v>
      </c>
      <c r="G64" s="38">
        <f t="shared" si="32"/>
        <v>0</v>
      </c>
      <c r="H64" s="38">
        <f t="shared" si="33"/>
        <v>0</v>
      </c>
    </row>
    <row r="65" spans="6:8" x14ac:dyDescent="0.2">
      <c r="F65" s="38">
        <f>A202</f>
        <v>0</v>
      </c>
      <c r="G65" s="38">
        <f>A206</f>
        <v>0</v>
      </c>
      <c r="H65" s="38">
        <f>A210</f>
        <v>0</v>
      </c>
    </row>
    <row r="66" spans="6:8" x14ac:dyDescent="0.2">
      <c r="F66" s="38">
        <f t="shared" ref="F66:F68" si="34">A203</f>
        <v>0</v>
      </c>
      <c r="G66" s="38">
        <f t="shared" ref="G66:G68" si="35">A207</f>
        <v>0</v>
      </c>
      <c r="H66" s="38">
        <f t="shared" ref="H66:H68" si="36">A211</f>
        <v>0</v>
      </c>
    </row>
    <row r="67" spans="6:8" ht="15" x14ac:dyDescent="0.25">
      <c r="F67" s="50">
        <f t="shared" si="34"/>
        <v>0</v>
      </c>
      <c r="G67" s="38">
        <f t="shared" si="35"/>
        <v>0</v>
      </c>
      <c r="H67" s="38">
        <f t="shared" si="36"/>
        <v>0</v>
      </c>
    </row>
    <row r="68" spans="6:8" x14ac:dyDescent="0.2">
      <c r="F68" s="38">
        <f t="shared" si="34"/>
        <v>0</v>
      </c>
      <c r="G68" s="38">
        <f t="shared" si="35"/>
        <v>0</v>
      </c>
      <c r="H68" s="38">
        <f t="shared" si="36"/>
        <v>0</v>
      </c>
    </row>
    <row r="69" spans="6:8" x14ac:dyDescent="0.2">
      <c r="F69" s="38">
        <f>A214</f>
        <v>0</v>
      </c>
      <c r="G69" s="38">
        <f>A218</f>
        <v>0</v>
      </c>
      <c r="H69" s="38">
        <f>A222</f>
        <v>0</v>
      </c>
    </row>
    <row r="70" spans="6:8" x14ac:dyDescent="0.2">
      <c r="F70" s="38">
        <f t="shared" ref="F70:F72" si="37">A215</f>
        <v>0</v>
      </c>
      <c r="G70" s="38">
        <f t="shared" ref="G70:G72" si="38">A219</f>
        <v>0</v>
      </c>
      <c r="H70" s="38">
        <f t="shared" ref="H70:H72" si="39">A223</f>
        <v>0</v>
      </c>
    </row>
    <row r="71" spans="6:8" ht="15" x14ac:dyDescent="0.25">
      <c r="F71" s="50">
        <f t="shared" si="37"/>
        <v>0</v>
      </c>
      <c r="G71" s="38">
        <f t="shared" si="38"/>
        <v>0</v>
      </c>
      <c r="H71" s="38">
        <f t="shared" si="39"/>
        <v>0</v>
      </c>
    </row>
    <row r="72" spans="6:8" x14ac:dyDescent="0.2">
      <c r="F72" s="38">
        <f t="shared" si="37"/>
        <v>0</v>
      </c>
      <c r="G72" s="38">
        <f t="shared" si="38"/>
        <v>0</v>
      </c>
      <c r="H72" s="38">
        <f t="shared" si="39"/>
        <v>0</v>
      </c>
    </row>
    <row r="73" spans="6:8" x14ac:dyDescent="0.2">
      <c r="F73" s="38">
        <f>A226</f>
        <v>0</v>
      </c>
      <c r="G73" s="38">
        <f>A230</f>
        <v>0</v>
      </c>
      <c r="H73" s="38">
        <f>A234</f>
        <v>0</v>
      </c>
    </row>
    <row r="74" spans="6:8" x14ac:dyDescent="0.2">
      <c r="F74" s="38">
        <f t="shared" ref="F74:F76" si="40">A227</f>
        <v>0</v>
      </c>
      <c r="G74" s="38">
        <f t="shared" ref="G74:G76" si="41">A231</f>
        <v>0</v>
      </c>
      <c r="H74" s="38">
        <f t="shared" ref="H74:H76" si="42">A235</f>
        <v>0</v>
      </c>
    </row>
    <row r="75" spans="6:8" ht="15" x14ac:dyDescent="0.25">
      <c r="F75" s="50">
        <f t="shared" si="40"/>
        <v>0</v>
      </c>
      <c r="G75" s="38">
        <f t="shared" si="41"/>
        <v>0</v>
      </c>
      <c r="H75" s="38">
        <f t="shared" si="42"/>
        <v>0</v>
      </c>
    </row>
    <row r="76" spans="6:8" x14ac:dyDescent="0.2">
      <c r="F76" s="38">
        <f t="shared" si="40"/>
        <v>0</v>
      </c>
      <c r="G76" s="38">
        <f t="shared" si="41"/>
        <v>0</v>
      </c>
      <c r="H76" s="38">
        <f t="shared" si="42"/>
        <v>0</v>
      </c>
    </row>
    <row r="77" spans="6:8" x14ac:dyDescent="0.2">
      <c r="F77" s="38">
        <f>A238</f>
        <v>0</v>
      </c>
      <c r="G77" s="38">
        <f>A242</f>
        <v>0</v>
      </c>
      <c r="H77" s="38">
        <f>A246</f>
        <v>0</v>
      </c>
    </row>
    <row r="78" spans="6:8" x14ac:dyDescent="0.2">
      <c r="F78" s="38">
        <f t="shared" ref="F78:F80" si="43">A239</f>
        <v>0</v>
      </c>
      <c r="G78" s="38">
        <f t="shared" ref="G78:G80" si="44">A243</f>
        <v>0</v>
      </c>
      <c r="H78" s="38">
        <f t="shared" ref="H78:H80" si="45">A247</f>
        <v>0</v>
      </c>
    </row>
    <row r="79" spans="6:8" x14ac:dyDescent="0.2">
      <c r="F79" s="38">
        <f t="shared" si="43"/>
        <v>0</v>
      </c>
      <c r="G79" s="38">
        <f t="shared" si="44"/>
        <v>0</v>
      </c>
      <c r="H79" s="38">
        <f t="shared" si="45"/>
        <v>0</v>
      </c>
    </row>
    <row r="80" spans="6:8" x14ac:dyDescent="0.2">
      <c r="F80" s="38">
        <f t="shared" si="43"/>
        <v>0</v>
      </c>
      <c r="G80" s="38">
        <f t="shared" si="44"/>
        <v>0</v>
      </c>
      <c r="H80" s="38">
        <f t="shared" si="45"/>
        <v>0</v>
      </c>
    </row>
    <row r="81" spans="6:8" x14ac:dyDescent="0.2">
      <c r="F81" s="38">
        <f>A250</f>
        <v>0</v>
      </c>
      <c r="G81" s="38">
        <f>A254</f>
        <v>0</v>
      </c>
      <c r="H81" s="38">
        <f>A258</f>
        <v>0</v>
      </c>
    </row>
    <row r="82" spans="6:8" x14ac:dyDescent="0.2">
      <c r="F82" s="38">
        <f t="shared" ref="F82:F84" si="46">A251</f>
        <v>0</v>
      </c>
      <c r="G82" s="38">
        <f t="shared" ref="G82:G84" si="47">A255</f>
        <v>0</v>
      </c>
      <c r="H82" s="38">
        <f t="shared" ref="H82:H84" si="48">A259</f>
        <v>0</v>
      </c>
    </row>
    <row r="83" spans="6:8" x14ac:dyDescent="0.2">
      <c r="F83" s="38">
        <f t="shared" si="46"/>
        <v>0</v>
      </c>
      <c r="G83" s="38">
        <f t="shared" si="47"/>
        <v>0</v>
      </c>
      <c r="H83" s="38">
        <f t="shared" si="48"/>
        <v>0</v>
      </c>
    </row>
    <row r="84" spans="6:8" x14ac:dyDescent="0.2">
      <c r="F84" s="38">
        <f t="shared" si="46"/>
        <v>0</v>
      </c>
      <c r="G84" s="38">
        <f t="shared" si="47"/>
        <v>0</v>
      </c>
      <c r="H84" s="38">
        <f t="shared" si="48"/>
        <v>0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9:D9"/>
  <sheetViews>
    <sheetView workbookViewId="0">
      <selection activeCell="H26" sqref="H26"/>
    </sheetView>
  </sheetViews>
  <sheetFormatPr defaultRowHeight="14.25" x14ac:dyDescent="0.2"/>
  <cols>
    <col min="4" max="4" width="11.875" style="20" bestFit="1" customWidth="1"/>
  </cols>
  <sheetData>
    <row r="9" spans="2:2" x14ac:dyDescent="0.2">
      <c r="B9" s="6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2:D5"/>
  <sheetViews>
    <sheetView workbookViewId="0">
      <selection sqref="A1:XFD1048576"/>
    </sheetView>
  </sheetViews>
  <sheetFormatPr defaultRowHeight="14.25" x14ac:dyDescent="0.2"/>
  <cols>
    <col min="1" max="2" width="10.75" customWidth="1"/>
    <col min="4" max="4" width="11.875" style="20" bestFit="1" customWidth="1"/>
  </cols>
  <sheetData>
    <row r="2" spans="1:2" x14ac:dyDescent="0.2">
      <c r="B2" s="20"/>
    </row>
    <row r="5" spans="1:2" x14ac:dyDescent="0.2">
      <c r="A5" s="38"/>
      <c r="B5" s="3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2:D13"/>
  <sheetViews>
    <sheetView workbookViewId="0">
      <selection sqref="A1:XFD1048576"/>
    </sheetView>
  </sheetViews>
  <sheetFormatPr defaultRowHeight="14.25" x14ac:dyDescent="0.2"/>
  <cols>
    <col min="4" max="4" width="11.875" style="20" bestFit="1" customWidth="1"/>
  </cols>
  <sheetData>
    <row r="2" spans="1:2" x14ac:dyDescent="0.2">
      <c r="B2" s="20"/>
    </row>
    <row r="5" spans="1:2" x14ac:dyDescent="0.2">
      <c r="A5" s="38"/>
      <c r="B5" s="38"/>
    </row>
    <row r="13" spans="1:2" x14ac:dyDescent="0.2">
      <c r="B13" s="6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D2"/>
  <sheetViews>
    <sheetView workbookViewId="0">
      <selection sqref="A1:XFD1048576"/>
    </sheetView>
  </sheetViews>
  <sheetFormatPr defaultRowHeight="14.25" x14ac:dyDescent="0.2"/>
  <cols>
    <col min="1" max="2" width="10.75" customWidth="1"/>
    <col min="4" max="4" width="11.875" style="20" bestFit="1" customWidth="1"/>
  </cols>
  <sheetData>
    <row r="2" spans="2:2" x14ac:dyDescent="0.2">
      <c r="B2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2:D7"/>
  <sheetViews>
    <sheetView workbookViewId="0">
      <selection sqref="A1:XFD1048576"/>
    </sheetView>
  </sheetViews>
  <sheetFormatPr defaultRowHeight="14.25" x14ac:dyDescent="0.2"/>
  <cols>
    <col min="1" max="2" width="10.75" customWidth="1"/>
    <col min="4" max="4" width="11.875" style="20" bestFit="1" customWidth="1"/>
  </cols>
  <sheetData>
    <row r="2" spans="1:2" x14ac:dyDescent="0.2">
      <c r="B2" s="20"/>
    </row>
    <row r="5" spans="1:2" x14ac:dyDescent="0.2">
      <c r="A5" s="38"/>
      <c r="B5" s="38"/>
    </row>
    <row r="7" spans="1:2" x14ac:dyDescent="0.2">
      <c r="B7" s="6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2:D10"/>
  <sheetViews>
    <sheetView workbookViewId="0">
      <selection sqref="A1:XFD1048576"/>
    </sheetView>
  </sheetViews>
  <sheetFormatPr defaultRowHeight="14.25" x14ac:dyDescent="0.2"/>
  <cols>
    <col min="1" max="2" width="10.75" customWidth="1"/>
    <col min="4" max="4" width="11.875" style="20" bestFit="1" customWidth="1"/>
  </cols>
  <sheetData>
    <row r="2" spans="1:4" x14ac:dyDescent="0.2">
      <c r="B2" s="20"/>
    </row>
    <row r="5" spans="1:4" s="38" customFormat="1" x14ac:dyDescent="0.2">
      <c r="D5" s="20"/>
    </row>
    <row r="6" spans="1:4" s="38" customFormat="1" x14ac:dyDescent="0.2">
      <c r="B6" s="65"/>
      <c r="D6" s="20"/>
    </row>
    <row r="7" spans="1:4" s="38" customFormat="1" x14ac:dyDescent="0.2">
      <c r="D7" s="20"/>
    </row>
    <row r="8" spans="1:4" s="38" customFormat="1" x14ac:dyDescent="0.2">
      <c r="D8" s="20"/>
    </row>
    <row r="9" spans="1:4" s="38" customFormat="1" x14ac:dyDescent="0.2">
      <c r="D9" s="20"/>
    </row>
    <row r="10" spans="1:4" x14ac:dyDescent="0.2">
      <c r="A10" s="38"/>
      <c r="B10" s="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D1"/>
  <sheetViews>
    <sheetView workbookViewId="0">
      <selection sqref="A1:XFD1048576"/>
    </sheetView>
  </sheetViews>
  <sheetFormatPr defaultRowHeight="14.25" x14ac:dyDescent="0.2"/>
  <cols>
    <col min="4" max="4" width="11.875" style="20" bestFit="1" customWidth="1"/>
  </cols>
  <sheetData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D13"/>
  <sheetViews>
    <sheetView workbookViewId="0">
      <selection sqref="A1:XFD1048576"/>
    </sheetView>
  </sheetViews>
  <sheetFormatPr defaultRowHeight="14.25" x14ac:dyDescent="0.2"/>
  <cols>
    <col min="4" max="4" width="11.875" style="20" bestFit="1" customWidth="1"/>
  </cols>
  <sheetData>
    <row r="2" spans="2:2" x14ac:dyDescent="0.2">
      <c r="B2" s="20"/>
    </row>
    <row r="7" spans="2:2" x14ac:dyDescent="0.2">
      <c r="B7" s="65"/>
    </row>
    <row r="11" spans="2:2" x14ac:dyDescent="0.2">
      <c r="B11" s="65"/>
    </row>
    <row r="12" spans="2:2" x14ac:dyDescent="0.2">
      <c r="B12" s="65"/>
    </row>
    <row r="13" spans="2:2" x14ac:dyDescent="0.2">
      <c r="B13" s="6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7:D7"/>
  <sheetViews>
    <sheetView workbookViewId="0">
      <selection sqref="A1:XFD1048576"/>
    </sheetView>
  </sheetViews>
  <sheetFormatPr defaultRowHeight="14.25" x14ac:dyDescent="0.2"/>
  <cols>
    <col min="4" max="4" width="11.875" style="20" bestFit="1" customWidth="1"/>
  </cols>
  <sheetData>
    <row r="7" spans="1:1" x14ac:dyDescent="0.2">
      <c r="A7" s="3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5:D5"/>
  <sheetViews>
    <sheetView workbookViewId="0">
      <selection sqref="A1:XFD1048576"/>
    </sheetView>
  </sheetViews>
  <sheetFormatPr defaultRowHeight="14.25" x14ac:dyDescent="0.2"/>
  <cols>
    <col min="4" max="4" width="15" style="20" bestFit="1" customWidth="1"/>
  </cols>
  <sheetData>
    <row r="5" spans="2:2" x14ac:dyDescent="0.2">
      <c r="B5" s="6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D2"/>
  <sheetViews>
    <sheetView workbookViewId="0">
      <selection sqref="A1:XFD1048576"/>
    </sheetView>
  </sheetViews>
  <sheetFormatPr defaultRowHeight="14.25" x14ac:dyDescent="0.2"/>
  <cols>
    <col min="4" max="4" width="11.875" style="20" bestFit="1" customWidth="1"/>
  </cols>
  <sheetData>
    <row r="2" spans="2:2" x14ac:dyDescent="0.2">
      <c r="B2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D2"/>
  <sheetViews>
    <sheetView workbookViewId="0">
      <selection sqref="A1:XFD1048576"/>
    </sheetView>
  </sheetViews>
  <sheetFormatPr defaultRowHeight="14.25" x14ac:dyDescent="0.2"/>
  <cols>
    <col min="4" max="4" width="11.875" style="20" bestFit="1" customWidth="1"/>
  </cols>
  <sheetData>
    <row r="2" spans="2:2" x14ac:dyDescent="0.2">
      <c r="B2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2:D5"/>
  <sheetViews>
    <sheetView workbookViewId="0">
      <selection sqref="A1:XFD1048576"/>
    </sheetView>
  </sheetViews>
  <sheetFormatPr defaultRowHeight="14.25" x14ac:dyDescent="0.2"/>
  <cols>
    <col min="1" max="2" width="10.75" customWidth="1"/>
    <col min="4" max="4" width="11.875" style="20" bestFit="1" customWidth="1"/>
  </cols>
  <sheetData>
    <row r="2" spans="1:2" x14ac:dyDescent="0.2">
      <c r="B2" s="20"/>
    </row>
    <row r="5" spans="1:2" x14ac:dyDescent="0.2">
      <c r="A5" s="38"/>
      <c r="B5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WASS</vt:lpstr>
      <vt:lpstr>wass to fill</vt:lpstr>
      <vt:lpstr>JAMU</vt:lpstr>
      <vt:lpstr>jamu to fill</vt:lpstr>
      <vt:lpstr>decomisionadas45</vt:lpstr>
      <vt:lpstr>WASS WEEK CIS45</vt:lpstr>
      <vt:lpstr>JAMU WEEK CIS45</vt:lpstr>
      <vt:lpstr>BU ANGUILLA</vt:lpstr>
      <vt:lpstr>BU ANTIGUA</vt:lpstr>
      <vt:lpstr>BU BARBADOS</vt:lpstr>
      <vt:lpstr>BU BVI</vt:lpstr>
      <vt:lpstr>BU CAYMAN</vt:lpstr>
      <vt:lpstr>BU DOMINICA</vt:lpstr>
      <vt:lpstr>BU GRENADA</vt:lpstr>
      <vt:lpstr>BU JAMAICA</vt:lpstr>
      <vt:lpstr>BU MONSERRAT</vt:lpstr>
      <vt:lpstr>BU SAINT VINCENT</vt:lpstr>
      <vt:lpstr>BU SANTA LUCIA</vt:lpstr>
      <vt:lpstr>BU Saint Kitts and Nevis</vt:lpstr>
      <vt:lpstr>BU TURKS AND CAICOS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2018-11-12T15:06:50Z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e3388895-ead3-4775-ac06-8e4df7e50d18</vt:lpwstr>
  </property>
</Properties>
</file>