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filterPrivacy="1"/>
  <xr:revisionPtr revIDLastSave="0" documentId="13_ncr:1_{748B9C41-1207-BC4C-AB5D-6B51D11B7198}" xr6:coauthVersionLast="38" xr6:coauthVersionMax="38" xr10:uidLastSave="{00000000-0000-0000-0000-000000000000}"/>
  <bookViews>
    <workbookView xWindow="0" yWindow="0" windowWidth="25600" windowHeight="16000" tabRatio="688" firstSheet="1" activeTab="2" xr2:uid="{00000000-000D-0000-FFFF-FFFF00000000}"/>
  </bookViews>
  <sheets>
    <sheet name="Sheet1" sheetId="33" r:id="rId1"/>
    <sheet name="WASS" sheetId="1" r:id="rId2"/>
    <sheet name="wass to fill" sheetId="6" r:id="rId3"/>
    <sheet name="JAMU" sheetId="2" r:id="rId4"/>
    <sheet name="jamu to fill" sheetId="4" r:id="rId5"/>
    <sheet name="decomisionadas45" sheetId="7" r:id="rId6"/>
    <sheet name="WASS WEEK CIS45" sheetId="12" r:id="rId7"/>
    <sheet name="JAMU WEEK CIS45" sheetId="16" r:id="rId8"/>
    <sheet name="BU ANGUILLA" sheetId="20" r:id="rId9"/>
    <sheet name="BU ANTIGUA" sheetId="21" r:id="rId10"/>
    <sheet name="BU BARBADOS" sheetId="22" r:id="rId11"/>
    <sheet name="BU BVI" sheetId="23" r:id="rId12"/>
    <sheet name="BU CAYMAN" sheetId="24" r:id="rId13"/>
    <sheet name="BU DOMINICA" sheetId="25" r:id="rId14"/>
    <sheet name="BU GRENADA" sheetId="26" r:id="rId15"/>
    <sheet name="BU JAMAICA" sheetId="27" r:id="rId16"/>
    <sheet name="BU MONSERRAT" sheetId="28" r:id="rId17"/>
    <sheet name="BU SAINT VINCENT" sheetId="29" r:id="rId18"/>
    <sheet name="BU SANTA LUCIA" sheetId="31" r:id="rId19"/>
    <sheet name="BU Saint Kitts and Nevis" sheetId="32" r:id="rId20"/>
    <sheet name="BU TURKS AND CAICOS" sheetId="30" r:id="rId21"/>
  </sheets>
  <calcPr calcId="17902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8" i="12" s="1"/>
  <c r="E15" i="12"/>
  <c r="E12" i="12"/>
  <c r="E6" i="12"/>
  <c r="E11" i="12"/>
  <c r="E7" i="12"/>
  <c r="E4" i="12"/>
  <c r="E5" i="12"/>
  <c r="E10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<sst xmlns="http://schemas.openxmlformats.org/spreadsheetml/2006/main" count="1817" uniqueCount="922">
  <si>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</si>
  <si>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</si>
  <si>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</si>
  <si>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</si>
  <si>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</si>
  <si>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</si>
  <si>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</si>
  <si>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</si>
  <si>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</si>
  <si>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</si>
  <si>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</si>
  <si>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</si>
  <si>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</si>
  <si>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</si>
  <si>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</si>
  <si>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</si>
  <si>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</si>
  <si>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</si>
  <si>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</si>
  <si>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</si>
  <si>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</si>
  <si>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</si>
  <si>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</si>
  <si>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</si>
  <si>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</si>
  <si>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</si>
  <si>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</si>
  <si>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</si>
  <si>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</si>
  <si>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</si>
  <si>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</si>
  <si>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</si>
  <si>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</si>
  <si>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</si>
  <si>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</si>
  <si>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</si>
  <si>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</si>
  <si>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</si>
  <si>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</si>
  <si>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</si>
  <si>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</si>
  <si>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</si>
  <si>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</si>
  <si>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</si>
  <si>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</si>
  <si>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</si>
  <si>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</si>
  <si>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</si>
  <si>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</si>
  <si>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</si>
  <si>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</si>
  <si>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</si>
  <si>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</si>
  <si>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</si>
  <si>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</si>
  <si>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</si>
  <si>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</si>
  <si>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</si>
  <si>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</si>
  <si>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</si>
  <si>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</si>
  <si>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</si>
  <si>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</si>
  <si>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</si>
  <si>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</si>
  <si>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</si>
  <si>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</si>
  <si>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</si>
  <si>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</si>
  <si>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</si>
  <si>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</si>
  <si>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</si>
  <si>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</si>
  <si>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</si>
  <si>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</si>
  <si>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</si>
  <si>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</si>
  <si>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</si>
  <si>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</si>
  <si>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</si>
  <si>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</si>
  <si>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</si>
  <si>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</si>
  <si>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</si>
  <si>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</si>
  <si>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</si>
  <si>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</si>
  <si>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</si>
  <si>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</si>
  <si>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</si>
  <si>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</si>
  <si>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</si>
  <si>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</si>
  <si>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</si>
  <si>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</si>
  <si>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</si>
  <si>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</si>
  <si>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</si>
  <si>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</si>
  <si>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</si>
  <si>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</si>
  <si>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</si>
  <si>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</si>
  <si>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</si>
  <si>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</si>
  <si>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</si>
  <si>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</si>
  <si>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</si>
  <si>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</si>
  <si>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</si>
  <si>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</si>
  <si>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</si>
  <si>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</si>
  <si>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</si>
  <si>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</si>
  <si>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</si>
  <si>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</si>
  <si>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</si>
  <si>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</si>
  <si>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</si>
  <si>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</si>
  <si>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</si>
  <si>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</si>
  <si>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</si>
  <si>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</si>
  <si>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</si>
  <si>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</si>
  <si>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</si>
  <si>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</si>
  <si>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</si>
  <si>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</si>
  <si>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</si>
  <si>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</si>
  <si>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</si>
  <si>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</si>
  <si>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</si>
  <si>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</si>
  <si>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</si>
  <si>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</si>
  <si>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</si>
  <si>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</si>
  <si>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</si>
  <si>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</si>
  <si>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</si>
  <si>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</si>
  <si>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</si>
  <si>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</si>
  <si>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</si>
  <si>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</si>
  <si>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</si>
  <si>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</si>
  <si>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</si>
  <si>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</si>
  <si>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</si>
  <si>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</si>
  <si>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</si>
  <si>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</si>
  <si>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</si>
  <si>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</si>
  <si>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</si>
  <si>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</si>
  <si>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</si>
  <si>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</si>
  <si>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</si>
  <si>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</si>
  <si>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</si>
  <si>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</si>
  <si>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</si>
  <si>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</si>
  <si>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</si>
  <si>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</si>
  <si>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</si>
  <si>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</si>
  <si>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</si>
  <si>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</si>
  <si>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</si>
  <si>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</si>
  <si>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</si>
  <si>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</si>
  <si>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</si>
  <si>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</si>
  <si>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</si>
  <si>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</si>
  <si>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</si>
  <si>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</si>
  <si>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</si>
  <si>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</si>
  <si>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</si>
  <si>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</si>
  <si>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</si>
  <si>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</si>
  <si>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</si>
  <si>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</si>
  <si>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</si>
  <si>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</si>
  <si>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</si>
  <si>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</si>
  <si>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</si>
  <si>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</si>
  <si>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</si>
  <si>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</si>
  <si>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</si>
  <si>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</si>
  <si>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</si>
  <si>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</si>
  <si>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</si>
  <si>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</si>
  <si>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</si>
  <si>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</si>
  <si>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</si>
  <si>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</si>
  <si>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</si>
  <si>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</si>
  <si>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</si>
  <si>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</si>
  <si>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</si>
  <si>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</si>
  <si>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</si>
  <si>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</si>
  <si>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</si>
  <si>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</si>
  <si>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</si>
  <si>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</si>
  <si>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</si>
  <si>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</si>
  <si>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</si>
  <si>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</si>
  <si>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</si>
  <si>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</si>
  <si>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</si>
  <si>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</si>
  <si>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</si>
  <si>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</si>
  <si>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</si>
  <si>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</si>
  <si>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</si>
  <si>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</si>
  <si>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</si>
  <si>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</si>
  <si>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</si>
  <si>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</si>
  <si>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</si>
  <si>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</si>
  <si>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</si>
  <si>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</si>
  <si>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</si>
  <si>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</si>
  <si>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</si>
  <si>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</si>
  <si>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</si>
  <si>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</si>
  <si>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</si>
  <si>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</si>
  <si>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</si>
  <si>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</si>
  <si>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</si>
  <si>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</si>
  <si>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</si>
  <si>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</si>
  <si>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</si>
  <si>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</si>
  <si>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</si>
  <si>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</si>
  <si>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</si>
  <si>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</si>
  <si>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</si>
  <si>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</si>
  <si>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</si>
  <si>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</si>
  <si>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</si>
  <si>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</si>
  <si>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</si>
  <si>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</si>
  <si>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</si>
  <si>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</si>
  <si>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</si>
  <si>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</si>
  <si>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</si>
  <si>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</si>
  <si>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</si>
  <si>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</si>
  <si>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</si>
  <si>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</si>
  <si>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</si>
  <si>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</si>
  <si>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</si>
  <si>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</si>
  <si>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</si>
  <si>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</si>
  <si>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</si>
  <si>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</si>
  <si>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</si>
  <si>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</si>
  <si>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</si>
  <si>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</si>
  <si>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</si>
  <si>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</si>
  <si>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</si>
  <si>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</si>
  <si>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</si>
  <si>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</si>
  <si>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</si>
  <si>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</si>
  <si>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</si>
  <si>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</si>
  <si>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</si>
  <si>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</si>
  <si>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</si>
  <si>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</si>
  <si>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</si>
  <si>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</si>
  <si>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</si>
  <si>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</si>
  <si>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</si>
  <si>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</si>
  <si>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</si>
  <si>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</si>
  <si>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</si>
  <si>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</si>
  <si>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</si>
  <si>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</si>
  <si>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</si>
  <si>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</si>
  <si>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</si>
  <si>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</si>
  <si>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</si>
  <si>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</si>
  <si>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</si>
  <si>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</si>
  <si>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</si>
  <si>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</si>
  <si>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</si>
  <si>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</si>
  <si>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</si>
  <si>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</si>
  <si>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</si>
  <si>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</si>
  <si>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</si>
  <si>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</si>
  <si>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</si>
  <si>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</si>
  <si>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</si>
  <si>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</si>
  <si>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</si>
  <si>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</si>
  <si>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</si>
  <si>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</si>
  <si>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</si>
  <si>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</si>
  <si>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</si>
  <si>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</si>
  <si>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</si>
  <si>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</si>
  <si>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</si>
  <si>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</si>
  <si>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</si>
  <si>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</si>
  <si>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</si>
  <si>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</si>
  <si>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</si>
  <si>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</si>
  <si>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</si>
  <si>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</si>
  <si>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</si>
  <si>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</si>
  <si>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</si>
  <si>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</si>
  <si>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</si>
  <si>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</si>
  <si>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</si>
  <si>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</si>
  <si>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</si>
  <si>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</si>
  <si>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</si>
  <si>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</si>
  <si>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</si>
  <si>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</si>
  <si>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</si>
  <si>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</si>
  <si>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</si>
  <si>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</si>
  <si>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</si>
  <si>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</si>
  <si>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</si>
  <si>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</si>
  <si>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</si>
  <si>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</si>
  <si>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</si>
  <si>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</si>
  <si>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</si>
  <si>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</si>
  <si>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</si>
  <si>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</si>
  <si>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</si>
  <si>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</si>
  <si>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</si>
  <si>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</si>
  <si>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</si>
  <si>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</si>
  <si>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</si>
  <si>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</si>
  <si>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</si>
  <si>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</si>
  <si>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</si>
  <si>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</si>
  <si>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</si>
  <si>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</si>
  <si>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</si>
  <si>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</si>
  <si>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</si>
  <si>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</si>
  <si>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</si>
  <si>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</si>
  <si>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</si>
  <si>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</si>
  <si>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</si>
  <si>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</si>
  <si>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</si>
  <si>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</si>
  <si>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</si>
  <si>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</si>
  <si>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</si>
  <si>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</si>
  <si>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</si>
  <si>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</si>
  <si>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</si>
  <si>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</si>
  <si>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</si>
  <si>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</si>
  <si>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</si>
  <si>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</si>
  <si>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</si>
  <si>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</si>
  <si>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</si>
  <si>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</si>
  <si>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</si>
  <si>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</si>
  <si>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</si>
  <si>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</si>
  <si>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</si>
  <si>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</si>
  <si>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</si>
  <si>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</si>
  <si>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</si>
  <si>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</si>
  <si>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</si>
  <si>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</si>
  <si>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</si>
  <si>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</si>
  <si>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</si>
  <si>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</si>
  <si>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</si>
  <si>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</si>
  <si>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</si>
  <si>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</si>
  <si>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</si>
  <si>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</si>
  <si>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</si>
  <si>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</si>
  <si>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</si>
  <si>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</si>
  <si>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</si>
  <si>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</si>
  <si>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</si>
  <si>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</si>
  <si>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</si>
  <si>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</si>
  <si>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</si>
  <si>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</si>
  <si>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</si>
  <si>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</si>
  <si>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</si>
  <si>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</si>
  <si>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</si>
  <si>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</si>
  <si>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</si>
  <si>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1 MNI_PLYM   </t>
  </si>
  <si>
    <t xml:space="preserve">           5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</si>
  <si>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  1 JAM_PTMR   </t>
  </si>
  <si>
    <t xml:space="preserve">              1 CMV_MOBY   </t>
  </si>
  <si>
    <t xml:space="preserve">             1 TKI_HUAW   </t>
  </si>
  <si>
    <t xml:space="preserve">               6 JAM_SABY   </t>
  </si>
  <si>
    <t xml:space="preserve">           1 TKI_HUAW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</si>
  <si>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  1 BVI_MSAN   </t>
  </si>
  <si>
    <t xml:space="preserve"> 38 rows selected </t>
  </si>
  <si>
    <t xml:space="preserve">              1 CMV_PMBK   </t>
  </si>
  <si>
    <t xml:space="preserve"> 15 rows selected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</si>
  <si>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</si>
  <si>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157 rows selected </t>
  </si>
  <si>
    <t xml:space="preserve">           1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</si>
  <si>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1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</si>
  <si>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>-- TOTALES 2018-11-10 --</t>
  </si>
  <si>
    <t xml:space="preserve">            39 JAM_DSLAM  </t>
  </si>
  <si>
    <t xml:space="preserve">            12 TCI_RMHL   </t>
  </si>
  <si>
    <t xml:space="preserve">            12 JAM_N2P    </t>
  </si>
  <si>
    <t xml:space="preserve">            11 JM-PBK-TX- </t>
  </si>
  <si>
    <t xml:space="preserve">             9 JAM_LDAP   </t>
  </si>
  <si>
    <t xml:space="preserve">             7 DOM_ROSE   </t>
  </si>
  <si>
    <t xml:space="preserve">             4 JAM_PMBK   </t>
  </si>
  <si>
    <t xml:space="preserve">             4 BAR_COMG   </t>
  </si>
  <si>
    <t xml:space="preserve">             3 BVI_RTN    </t>
  </si>
  <si>
    <t xml:space="preserve">             3 JAM_MOBY   </t>
  </si>
  <si>
    <t xml:space="preserve">             2 JAM_SABY   </t>
  </si>
  <si>
    <t xml:space="preserve">             2 SKB_HUAW   </t>
  </si>
  <si>
    <t xml:space="preserve">             2 JAM_CALIX  </t>
  </si>
  <si>
    <t xml:space="preserve">             2 JAM_ROSE   </t>
  </si>
  <si>
    <t xml:space="preserve">             2 JAM_BRA4   </t>
  </si>
  <si>
    <t xml:space="preserve">             1 JAM_SNS1   </t>
  </si>
  <si>
    <t xml:space="preserve">             1 JAM_OCHO   </t>
  </si>
  <si>
    <t xml:space="preserve">             1 JAM_WST2   </t>
  </si>
  <si>
    <t xml:space="preserve">             1 SKB_BAST   </t>
  </si>
  <si>
    <t xml:space="preserve">             1 EST_GSAT1  </t>
  </si>
  <si>
    <t xml:space="preserve">             1 GND_HART   </t>
  </si>
  <si>
    <t xml:space="preserve"> 23 rows selected </t>
  </si>
  <si>
    <t xml:space="preserve">            106 JAM_PROG   </t>
  </si>
  <si>
    <t xml:space="preserve">             19 JAM_WSH1   </t>
  </si>
  <si>
    <t xml:space="preserve">             15 JAM_NRTH   </t>
  </si>
  <si>
    <t xml:space="preserve">             12 JAM_SPTN   </t>
  </si>
  <si>
    <t xml:space="preserve">              5 JAM_OLHB   </t>
  </si>
  <si>
    <t xml:space="preserve">              4 JAM_STHL   </t>
  </si>
  <si>
    <t xml:space="preserve">              4 JAM_SJON   </t>
  </si>
  <si>
    <t xml:space="preserve">              4 CMV_CARL   </t>
  </si>
  <si>
    <t xml:space="preserve">              3 JAM_HBVW   </t>
  </si>
  <si>
    <t xml:space="preserve">              1 SLU_CVML   </t>
  </si>
  <si>
    <t xml:space="preserve"> 12 rows selected </t>
  </si>
  <si>
    <t xml:space="preserve">CIS:JAM:190107165:172.21.64.17:25007:1541899805754                                                               953553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20:30:05 11-NOV-2018 05:30:06                            </t>
  </si>
  <si>
    <t xml:space="preserve">CIS:JAM:190105625:172.21.64.17:25007:1541887745620                                                               953449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17:09:07 11-NOV-2018 02:09:07                            </t>
  </si>
  <si>
    <t xml:space="preserve">CIS:JAM:190105336:172.21.64.17:25007:1541887207058                                                               953425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17:00:07 11-NOV-2018 02:00:07                            </t>
  </si>
  <si>
    <t xml:space="preserve">CIS:JAM:190101397:172.21.64.17:25007:1541874607474                                                               953080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13:30:07 10-NOV-2018 22:30:07                            </t>
  </si>
  <si>
    <t xml:space="preserve">CIS:JAM:190101396:172.21.64.17:25007:1541874606965                                                               953079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13:30:07 10-NOV-2018 22:30:07                            </t>
  </si>
  <si>
    <t xml:space="preserve">CIS:JAM:190099226:172.21.64.17:25007:1541867414197                                                               952883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11:30:14 10-NOV-2018 20:30:14                            </t>
  </si>
  <si>
    <t xml:space="preserve">CIS:JAM:190099225:172.21.64.17:25007:1541867413836                                                               952882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11:30:14 10-NOV-2018 20:30:14                            </t>
  </si>
  <si>
    <t xml:space="preserve">CIS:JAM:190099224:172.21.64.17:25007:1541867413497                                                               952881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11:30:13 10-NOV-2018 20:30:13                            </t>
  </si>
  <si>
    <t xml:space="preserve">CIS:JAM:190099223:172.21.64.17:25007:1541867412953                                                               952880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11:30:13 10-NOV-2018 20:30:13                            </t>
  </si>
  <si>
    <t xml:space="preserve">CIS:JAM:190099222:172.21.64.17:25007:1541867412617                                                               952879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11:30:12 10-NOV-2018 20:30:12                            </t>
  </si>
  <si>
    <t xml:space="preserve">CIS:JAM:190099221:172.21.64.17:25007:1541867412292                                                               952878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11:30:12 10-NOV-2018 20:30:12                            </t>
  </si>
  <si>
    <t xml:space="preserve">CIS:JAM:190099220:172.21.64.17:25007:1541867411996                                                               952877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11:30:12 10-NOV-2018 20:30:12                            </t>
  </si>
  <si>
    <t xml:space="preserve">CIS:JAM:190099219:172.21.64.17:25007:1541867411685                                                               952876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11:30:11 10-NOV-2018 20:30:11                            </t>
  </si>
  <si>
    <t xml:space="preserve">CIS:JAM:190099218:172.21.64.17:25007:1541867411387                                                               952875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11:30:11 10-NOV-2018 20:30:11                            </t>
  </si>
  <si>
    <t xml:space="preserve">CIS:JAM:190099217:172.21.64.17:25007:1541867411085                                                               952874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11:30:11 10-NOV-2018 20:30:11                            </t>
  </si>
  <si>
    <t xml:space="preserve">CIS:JAM:190099216:172.21.64.17:25007:1541867410747                                                               952873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20:30:11                            </t>
  </si>
  <si>
    <t xml:space="preserve">CIS:JAM:190099215:172.21.64.17:25007:1541867410431                                                               952872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20:30:10                            </t>
  </si>
  <si>
    <t xml:space="preserve">CIS:JAM:190098888:172.21.64.17:25007:1541865989446                                                               952825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11:06:31 10-NOV-2018 20:06:31                            </t>
  </si>
  <si>
    <t xml:space="preserve">CIS:JAM:190097724:172.21.64.17:25007:1541862009498                                                               952659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10:00:09 10-NOV-2018 19:00:09                            </t>
  </si>
  <si>
    <t xml:space="preserve">CIS:JAM:190097723:172.21.64.17:25007:1541862008968                                                               952658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10:00:09 10-NOV-2018 19:00:09                            </t>
  </si>
  <si>
    <t xml:space="preserve">CIS:SLU:8731212:172.21.64.7:25011:1541858138623                                                                  952601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08:55:39 10-NOV-2018 17:55:39                            </t>
  </si>
  <si>
    <t xml:space="preserve">CIS:JAM:190097213:172.21.64.17:25007:1541854814830                                                               952526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08:00:15 10-NOV-2018 17:00:15                            </t>
  </si>
  <si>
    <t xml:space="preserve">CIS:JAM:190097212:172.21.64.17:25007:1541854814523                                                               952525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08:00:14 10-NOV-2018 17:00:14                            </t>
  </si>
  <si>
    <t xml:space="preserve">CIS:JAM:190097211:172.21.64.17:25007:1541854813962                                                               952524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08:00:14 10-NOV-2018 17:00:14                            </t>
  </si>
  <si>
    <t xml:space="preserve">CIS:JAM:190097210:172.21.64.17:25007:1541854812544                                                               952523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08:00:12 10-NOV-2018 17:00:14                            </t>
  </si>
  <si>
    <t xml:space="preserve">CIS:JAM:190097209:172.21.64.17:25007:1541854812249                                                               952522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08:00:12 10-NOV-2018 17:00:12                            </t>
  </si>
  <si>
    <t xml:space="preserve">CIS:JAM:190097208:172.21.64.17:25007:1541854811974                                                               952521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08:00:12 10-NOV-2018 17:00:12                            </t>
  </si>
  <si>
    <t xml:space="preserve">CIS:JAM:190097207:172.21.64.17:25007:1541854811675                                                               952520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      </t>
  </si>
  <si>
    <t xml:space="preserve">CIS:JAM:190097206:172.21.64.17:25007:1541854811403                                                               952519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      </t>
  </si>
  <si>
    <t xml:space="preserve">CIS:JAM:190097205:172.21.64.17:25007:1541854811118                                                               952518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      </t>
  </si>
  <si>
    <t xml:space="preserve">CIS:JAM:190097204:172.21.64.17:25007:1541854810822                                                               952517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      </t>
  </si>
  <si>
    <t xml:space="preserve">CIS:JAM:190097203:172.21.64.17:25007:1541854810403                                                               952516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08:00:10 10-NOV-2018 17:00:10                            </t>
  </si>
  <si>
    <t xml:space="preserve">CIS:JAM:190097202:172.21.64.17:25007:1541854810104                                                               952515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08:00:10 10-NOV-2018 17:00:10                            </t>
  </si>
  <si>
    <t xml:space="preserve">CIS:JAM:190096945:172.21.64.17:25007:1541849436161                                                               952455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06:30:36 10-NOV-2018 15:30:36                            </t>
  </si>
  <si>
    <t xml:space="preserve">CIS:JAM:190096927:172.21.64.17:25007:1541849410242                                                               952449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06:30:10 10-NOV-2018 15:30:10                            </t>
  </si>
  <si>
    <t xml:space="preserve">CIS:JAM:190092737:172.21.64.17:25007:1541842256611                                                               952446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04:30:59 10-NOV-2018 13:30:59                            </t>
  </si>
  <si>
    <t xml:space="preserve">CIS:JAM:190092736:172.21.64.17:25007:1541842252668                                                               952445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04:30:55 10-NOV-2018 13:30:55                            </t>
  </si>
  <si>
    <t xml:space="preserve">CIS:JAM:190092735:172.21.64.17:25007:1541842252344                                                               952444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04:30:52 10-NOV-2018 13:30:52                            </t>
  </si>
  <si>
    <t xml:space="preserve">CIS:JAM:190092734:172.21.64.17:25007:1541842252070                                                               952443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04:30:52 10-NOV-2018 13:30:52                            </t>
  </si>
  <si>
    <t xml:space="preserve">CIS:JAM:190092733:172.21.64.17:25007:1541842251788                                                               952442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04:30:51 10-NOV-2018 13:30:52                            </t>
  </si>
  <si>
    <t xml:space="preserve">CIS:JAM:190092732:172.21.64.17:25007:1541842250908                                                               952441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04:30:51 10-NOV-2018 13:30:51                            </t>
  </si>
  <si>
    <t xml:space="preserve">CIS:JAM:190092731:172.21.64.17:25007:1541842250030                                                               952440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04:30:50 10-NOV-2018 13:30:50                            </t>
  </si>
  <si>
    <t xml:space="preserve">CIS:JAM:190092730:172.21.64.17:25007:1541842249708                                                               952439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04:30:49 10-NOV-2018 13:30:49                            </t>
  </si>
  <si>
    <t xml:space="preserve">CIS:JAM:190092729:172.21.64.17:25007:1541842228758                                                               952438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13:30:29                            </t>
  </si>
  <si>
    <t xml:space="preserve">CIS:JAM:190092728:172.21.64.17:25007:1541842228465                                                               952437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13:30:28                            </t>
  </si>
  <si>
    <t xml:space="preserve">CIS:JAM:190092727:172.21.64.17:25007:1541842228158                                                               952436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13:30:28                            </t>
  </si>
  <si>
    <t xml:space="preserve">CIS:JAM:190092726:172.21.64.17:25007:1541842227839                                                               952435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13:30:28                            </t>
  </si>
  <si>
    <t xml:space="preserve">CIS:JAM:190092725:172.21.64.17:25007:1541842227550                                                               952434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04:30:27 10-NOV-2018 13:30:27                            </t>
  </si>
  <si>
    <t xml:space="preserve">CIS:JAM:190092722:172.21.64.17:25007:1541842223520                                                               952433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04:30:23 10-NOV-2018 13:30:23                            </t>
  </si>
  <si>
    <t xml:space="preserve">CIS:JAM:190092721:172.21.64.17:25007:1541842223205                                                               952432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04:30:23 10-NOV-2018 13:30:23                            </t>
  </si>
  <si>
    <t xml:space="preserve">CIS:JAM:190092720:172.21.64.17:25007:1541842222909                                                               952431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04:30:23 10-NOV-2018 13:30:23                            </t>
  </si>
  <si>
    <t xml:space="preserve">CIS:JAM:190092719:172.21.64.17:25007:1541842222628                                                               952430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04:30:22 10-NOV-2018 13:30:22                            </t>
  </si>
  <si>
    <t xml:space="preserve">CIS:JAM:190092718:172.21.64.17:25007:1541842222345                                                               952429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04:30:22 10-NOV-2018 13:30:22                            </t>
  </si>
  <si>
    <t xml:space="preserve">CIS:JAM:190092717:172.21.64.17:25007:1541842222059                                                               952428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04:30:22 10-NOV-2018 13:30:22                            </t>
  </si>
  <si>
    <t xml:space="preserve">CIS:JAM:190092716:172.21.64.17:25007:1541842221678                                                               952427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04:30:21 10-NOV-2018 13:30:22                            </t>
  </si>
  <si>
    <t xml:space="preserve">CIS:JAM:190092715:172.21.64.17:25007:1541842221403                                                               952426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04:30:21 10-NOV-2018 13:30:21                            </t>
  </si>
  <si>
    <t xml:space="preserve">CIS:JAM:190092714:172.21.64.17:25007:1541842220899                                                               952425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04:30:21 10-NOV-2018 13:30:21                            </t>
  </si>
  <si>
    <t xml:space="preserve">CIS:JAM:190092713:172.21.64.17:25007:1541842220579                                                               952424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04:30:20 10-NOV-2018 13:30:20                            </t>
  </si>
  <si>
    <t xml:space="preserve">CIS:JAM:190092712:172.21.64.17:25007:1541842220088                                                               952423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04:30:20 10-NOV-2018 13:30:20                            </t>
  </si>
  <si>
    <t xml:space="preserve">CIS:JAM:190092711:172.21.64.17:25007:1541842219589                                                               952422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04:30:19 10-NOV-2018 13:30:20                            </t>
  </si>
  <si>
    <t xml:space="preserve">CIS:JAM:190092710:172.21.64.17:25007:1541842219211                                                               952421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04:30:19 10-NOV-2018 13:30:19                            </t>
  </si>
  <si>
    <t xml:space="preserve">CIS:JAM:190092709:172.21.64.17:25007:1541842218908                                                               952420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04:30:19 10-NOV-2018 13:30:19                            </t>
  </si>
  <si>
    <t xml:space="preserve">CIS:JAM:190092708:172.21.64.17:25007:1541842218620                                                               952419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04:30:18 10-NOV-2018 13:30:18                            </t>
  </si>
  <si>
    <t xml:space="preserve">CIS:JAM:190092707:172.21.64.17:25007:1541842218339                                                               952418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04:30:18 10-NOV-2018 13:30:18                            </t>
  </si>
  <si>
    <t xml:space="preserve">CIS:JAM:190092706:172.21.64.17:25007:1541842218050                                                               952417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04:30:18 10-NOV-2018 13:30:18                            </t>
  </si>
  <si>
    <t xml:space="preserve">CIS:JAM:190092705:172.21.64.17:25007:1541842217728                                                               952416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04:30:17 10-NOV-2018 13:30:18                            </t>
  </si>
  <si>
    <t xml:space="preserve">CIS:JAM:190092704:172.21.64.17:25007:1541842217215                                                               952415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04:30:17 10-NOV-2018 13:30:17                            </t>
  </si>
  <si>
    <t xml:space="preserve">CIS:JAM:190092703:172.21.64.17:25007:1541842216919                                                               952414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04:30:17 10-NOV-2018 13:30:17                            </t>
  </si>
  <si>
    <t xml:space="preserve">CIS:JAM:190092702:172.21.64.17:25007:1541842216629                                                               952413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04:30:16 10-NOV-2018 13:30:16                            </t>
  </si>
  <si>
    <t xml:space="preserve">CIS:JAM:190092701:172.21.64.17:25007:1541842216349                                                               952412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04:30:16 10-NOV-2018 13:30:16                            </t>
  </si>
  <si>
    <t xml:space="preserve">CIS:JAM:190092700:172.21.64.17:25007:1541842216069                                                               952411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04:30:16 10-NOV-2018 13:30:16                            </t>
  </si>
  <si>
    <t xml:space="preserve">CIS:JAM:190092699:172.21.64.17:25007:1541842215770                                                               952410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13:30:16                            </t>
  </si>
  <si>
    <t xml:space="preserve">CIS:JAM:190092698:172.21.64.17:25007:1541842215489                                                               952409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13:30:15                            </t>
  </si>
  <si>
    <t xml:space="preserve">CIS:JAM:190092697:172.21.64.17:25007:1541842215175                                                               952408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13:30:15                            </t>
  </si>
  <si>
    <t xml:space="preserve">CIS:JAM:190092694:172.21.64.17:25007:1541842214087                                                               952407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04:30:14 10-NOV-2018 13:30:14                            </t>
  </si>
  <si>
    <t xml:space="preserve">CIS:JAM:190092693:172.21.64.17:25007:1541842213792                                                               952406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13:30:14                            </t>
  </si>
  <si>
    <t xml:space="preserve">CIS:JAM:190092692:172.21.64.17:25007:1541842213519                                                               952405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13:30:13                            </t>
  </si>
  <si>
    <t xml:space="preserve">CIS:JAM:190092690:172.21.64.17:25007:1541842213151                                                               952404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13:30:13                            </t>
  </si>
  <si>
    <t xml:space="preserve">CIS:JAM:190092689:172.21.64.17:25007:1541842212855                                                               952403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13:30:13                            </t>
  </si>
  <si>
    <t xml:space="preserve">CIS:JAM:190092688:172.21.64.17:25007:1541842212578                                                               952402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04:30:12 10-NOV-2018 13:30:12                            </t>
  </si>
  <si>
    <t xml:space="preserve">CIS:JAM:190092687:172.21.64.17:25007:1541842212290                                                               952401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04:30:12 10-NOV-2018 13:30:12                            </t>
  </si>
  <si>
    <t xml:space="preserve">CIS:JAM:190092686:172.21.64.17:25007:1541842212008                                                               952400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04:30:12 10-NOV-2018 13:30:12                            </t>
  </si>
  <si>
    <t xml:space="preserve">CIS:JAM:190092685:172.21.64.17:25007:1541842211681                                                               952399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13:30:11                            </t>
  </si>
  <si>
    <t xml:space="preserve">CIS:JAM:190092269:172.21.64.17:25007:1541836809587                                                               952398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03:00:10 10-NOV-2018 12:00:10                            </t>
  </si>
  <si>
    <t xml:space="preserve">CIS:JAM:190092259:172.21.64.17:25007:1541829662248                                                               952396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01:01:05 10-NOV-2018 10:01:05                            </t>
  </si>
  <si>
    <t xml:space="preserve">CIS:JAM:190092258:172.21.64.17:25007:1541829658979                                                               952395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01:01:01 10-NOV-2018 10:01:02                            </t>
  </si>
  <si>
    <t xml:space="preserve">CIS:JAM:190092257:172.21.64.17:25007:1541829656534                                                               952394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01:00:58 10-NOV-2018 10:00:58                            </t>
  </si>
  <si>
    <t xml:space="preserve">CIS:JAM:190092256:172.21.64.17:25007:1541829654248                                                               952393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01:00:56 10-NOV-2018 10:00:56                            </t>
  </si>
  <si>
    <t xml:space="preserve">CIS:JAM:190092255:172.21.64.17:25007:1541829651916                                                               952392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01:00:54 10-NOV-2018 10:00:54                            </t>
  </si>
  <si>
    <t xml:space="preserve">CIS:JAM:190092254:172.21.64.17:25007:1541829651453                                                               952391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01:00:51 10-NOV-2018 10:00:51                            </t>
  </si>
  <si>
    <t xml:space="preserve">CIS:JAM:190092253:172.21.64.17:25007:1541829651156                                                               952390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01:00:51 10-NOV-2018 10:00:51                            </t>
  </si>
  <si>
    <t xml:space="preserve">CIS:JAM:190092252:172.21.64.17:25007:1541829650813                                                               952389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01:00:51 10-NOV-2018 10:00:51                            </t>
  </si>
  <si>
    <t xml:space="preserve">CIS:JAM:190092251:172.21.64.17:25007:1541829650457                                                               952388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01:00:50 10-NOV-2018 10:00:50                            </t>
  </si>
  <si>
    <t xml:space="preserve">CIS:JAM:190092250:172.21.64.17:25007:1541829650153                                                               952387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01:00:50 10-NOV-2018 10:00:50                            </t>
  </si>
  <si>
    <t xml:space="preserve">CIS:JAM:190092249:172.21.64.17:25007:1541829649808                                                               952386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01:00:50 10-NOV-2018 10:00:50                            </t>
  </si>
  <si>
    <t xml:space="preserve">CIS:JAM:190092248:172.21.64.17:25007:1541829648853                                                               952385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01:00:49 10-NOV-2018 10:00:49                            </t>
  </si>
  <si>
    <t xml:space="preserve">CIS:JAM:190092247:172.21.64.17:25007:1541829647834                                                               952384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01:00:48 10-NOV-2018 10:00:48                            </t>
  </si>
  <si>
    <t xml:space="preserve">CIS:JAM:190092246:172.21.64.17:25007:1541829647409                                                               952383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01:00:47 10-NOV-2018 10:00:47                            </t>
  </si>
  <si>
    <t xml:space="preserve">CIS:JAM:190092245:172.21.64.17:25007:1541829647124                                                               952382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01:00:47 10-NOV-2018 10:00:47                            </t>
  </si>
  <si>
    <t xml:space="preserve">CIS:JAM:190092244:172.21.64.17:25007:1541829646790                                                               952381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01:00:46 10-NOV-2018 10:00:47                            </t>
  </si>
  <si>
    <t xml:space="preserve">CIS:JAM:190092243:172.21.64.17:25007:1541829646464                                                               952380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01:00:46 10-NOV-2018 10:00:46                            </t>
  </si>
  <si>
    <t xml:space="preserve">CIS:JAM:190092242:172.21.64.17:25007:1541829646124                                                               952379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01:00:46 10-NOV-2018 10:00:46                            </t>
  </si>
  <si>
    <t xml:space="preserve">CIS:JAM:190092241:172.21.64.17:25007:1541829645791                                                               952378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10:00:46                            </t>
  </si>
  <si>
    <t xml:space="preserve">CIS:JAM:190092240:172.21.64.17:25007:1541829645493                                                               952377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10:00:45                            </t>
  </si>
  <si>
    <t xml:space="preserve">CIS:JAM:190092239:172.21.64.17:25007:1541829645190                                                               952376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10:00:45                            </t>
  </si>
  <si>
    <t xml:space="preserve">CIS:JAM:190092238:172.21.64.17:25007:1541829644853                                                               952375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10:00:45                            </t>
  </si>
  <si>
    <t xml:space="preserve">CIS:JAM:190092235:172.21.64.17:25007:1541829643861                                                               952374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01:00:44 10-NOV-2018 10:00:44                            </t>
  </si>
  <si>
    <t xml:space="preserve">CIS:JAM:190092234:172.21.64.17:25007:1541829643534                                                               952373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01:00:43 10-NOV-2018 10:00:43                            </t>
  </si>
  <si>
    <t xml:space="preserve">CIS:JAM:190092233:172.21.64.17:25007:1541829643173                                                               952372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01:00:43 10-NOV-2018 10:00:43                            </t>
  </si>
  <si>
    <t xml:space="preserve">CIS:JAM:190092232:172.21.64.17:25007:1541829642874                                                               952371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01:00:43 10-NOV-2018 10:00:43                            </t>
  </si>
  <si>
    <t xml:space="preserve">CIS:JAM:190092231:172.21.64.17:25007:1541829642550                                                               952370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01:00:42 10-NOV-2018 10:00:42                            </t>
  </si>
  <si>
    <t xml:space="preserve">CIS:JAM:190092230:172.21.64.17:25007:1541829642245                                                               952369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01:00:42 10-NOV-2018 10:00:42                            </t>
  </si>
  <si>
    <t xml:space="preserve">CIS:JAM:190092229:172.21.64.17:25007:1541829641928                                                               952368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01:00:42 10-NOV-2018 10:00:42                            </t>
  </si>
  <si>
    <t xml:space="preserve">CIS:JAM:190092228:172.21.64.17:25007:1541829641654                                                               952367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01:00:41 10-NOV-2018 10:00:41                            </t>
  </si>
  <si>
    <t xml:space="preserve">CIS:JAM:190092227:172.21.64.17:25007:1541829641148                                                               952366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01:00:41 10-NOV-2018 10:00:41                            </t>
  </si>
  <si>
    <t xml:space="preserve">CIS:JAM:190092226:172.21.64.17:25007:1541829640854                                                               952365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01:00:41 10-NOV-2018 10:00:41                            </t>
  </si>
  <si>
    <t xml:space="preserve">CIS:JAM:190092225:172.21.64.17:25007:1541829640354                                                               952364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01:00:40 10-NOV-2018 10:00:40                            </t>
  </si>
  <si>
    <t xml:space="preserve">CIS:JAM:190092224:172.21.64.17:25007:1541829639835                                                               952363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01:00:40 10-NOV-2018 10:00:40                            </t>
  </si>
  <si>
    <t xml:space="preserve">CIS:JAM:190092223:172.21.64.17:25007:1541829639439                                                               952362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01:00:39 10-NOV-2018 10:00:39                            </t>
  </si>
  <si>
    <t xml:space="preserve">CIS:JAM:190092222:172.21.64.17:25007:1541829639164                                                               952361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01:00:39 10-NOV-2018 10:00:39                            </t>
  </si>
  <si>
    <t xml:space="preserve">CIS:JAM:190092221:172.21.64.17:25007:1541829638846                                                               952360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01:00:39 10-NOV-2018 10:00:39                            </t>
  </si>
  <si>
    <t xml:space="preserve">CIS:JAM:190092220:172.21.64.17:25007:1541829638575                                                               952359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01:00:38 10-NOV-2018 10:00:38                            </t>
  </si>
  <si>
    <t xml:space="preserve">CIS:JAM:190092219:172.21.64.17:25007:1541829638263                                                               952358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01:00:38 10-NOV-2018 10:00:38                            </t>
  </si>
  <si>
    <t xml:space="preserve">CIS:JAM:190092218:172.21.64.17:25007:1541829637974                                                               952357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01:00:38 10-NOV-2018 10:00:38                            </t>
  </si>
  <si>
    <t xml:space="preserve">CIS:JAM:190092217:172.21.64.17:25007:1541829637385                                                               952356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01:00:37 10-NOV-2018 10:00:37                            </t>
  </si>
  <si>
    <t xml:space="preserve">CIS:JAM:190092216:172.21.64.17:25007:1541829637014                                                               952355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01:00:37 10-NOV-2018 10:00:37                            </t>
  </si>
  <si>
    <t xml:space="preserve">CIS:JAM:190092215:172.21.64.17:25007:1541829636708                                                               952354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01:00:36 10-NOV-2018 10:00:36                            </t>
  </si>
  <si>
    <t xml:space="preserve">CIS:JAM:190092214:172.21.64.17:25007:1541829636414                                                               952353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01:00:36 10-NOV-2018 10:00:36                            </t>
  </si>
  <si>
    <t xml:space="preserve">CIS:JAM:190092213:172.21.64.17:25007:1541829636097                                                               952352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01:00:36 10-NOV-2018 10:00:36                            </t>
  </si>
  <si>
    <t xml:space="preserve">CIS:JAM:190092212:172.21.64.17:25007:1541829635774                                                               952351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10:00:36                            </t>
  </si>
  <si>
    <t xml:space="preserve">CIS:JAM:190092211:172.21.64.17:25007:1541829635483                                                               952350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10:00:35                            </t>
  </si>
  <si>
    <t xml:space="preserve">CIS:JAM:190092210:172.21.64.17:25007:1541829635174                                                               952349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10:00:35                            </t>
  </si>
  <si>
    <t xml:space="preserve">CIS:JAM:190092207:172.21.64.17:25007:1541829634263                                                               952348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01:00:34 10-NOV-2018 10:00:34                            </t>
  </si>
  <si>
    <t xml:space="preserve">CIS:JAM:190092206:172.21.64.17:25007:1541829633974                                                               952347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01:00:34 10-NOV-2018 10:00:34                            </t>
  </si>
  <si>
    <t xml:space="preserve">CIS:JAM:190092205:172.21.64.17:25007:1541829633346                                                               952346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01:00:33 10-NOV-2018 10:00:33                            </t>
  </si>
  <si>
    <t xml:space="preserve">CIS:JAM:190092204:172.21.64.17:25007:1541829632665                                                               952345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01:00:32 10-NOV-2018 10:00:33                            </t>
  </si>
  <si>
    <t xml:space="preserve">CIS:JAM:190092202:172.21.64.17:25007:1541829632045                                                               952344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01:00:32 10-NOV-2018 10:00:32                            </t>
  </si>
  <si>
    <t xml:space="preserve">CIS:JAM:190092199:172.21.64.17:25007:1541829631144                                                               952343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10:00:31                            </t>
  </si>
  <si>
    <t xml:space="preserve">CIS:JAM:190092198:172.21.64.17:25007:1541829630844                                                               952342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10:00:31                            </t>
  </si>
  <si>
    <t xml:space="preserve">CIS:JAM:190092197:172.21.64.17:25007:1541829630551                                                               952341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01:00:30 10-NOV-2018 10:00:30                            </t>
  </si>
  <si>
    <t xml:space="preserve">CIS:JAM:190092196:172.21.64.17:25007:1541829630275                                                               952340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01:00:30 10-NOV-2018 10:00:30                            </t>
  </si>
  <si>
    <t xml:space="preserve">CIS:JAM:190092195:172.21.64.17:25007:1541829629980                                                               952339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01:00:30 10-NOV-2018 10:00:30                            </t>
  </si>
  <si>
    <t xml:space="preserve">CIS:JAM:190092194:172.21.64.17:25007:1541829629664                                                               952338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01:00:29 10-NOV-2018 10:00:29                            </t>
  </si>
  <si>
    <t xml:space="preserve">CIS:JAM:190092192:172.21.64.17:25007:1541829629045                                                               952337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01:00:29 10-NOV-2018 10:00:29                            </t>
  </si>
  <si>
    <t xml:space="preserve">CIS:JAM:190092191:172.21.64.17:25007:1541829628772                                                               952336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10:00:29                            </t>
  </si>
  <si>
    <t xml:space="preserve">CIS:JAM:190092190:172.21.64.17:25007:1541829628484                                                               952335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10:00:28                            </t>
  </si>
  <si>
    <t xml:space="preserve">CIS:JAM:190092189:172.21.64.17:25007:1541829628184                                                               952334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10:00:28                            </t>
  </si>
  <si>
    <t xml:space="preserve">CIS:JAM:190092188:172.21.64.17:25007:1541829627893                                                               952333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10:00:28                            </t>
  </si>
  <si>
    <t xml:space="preserve">CIS:JAM:190092187:172.21.64.17:25007:1541829627616                                                               952332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01:00:27 10-NOV-2018 10:00:27                            </t>
  </si>
  <si>
    <t xml:space="preserve">CIS:JAM:190092186:172.21.64.17:25007:1541829627319                                                               952331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01:00:27 10-NOV-2018 10:00:27                            </t>
  </si>
  <si>
    <t xml:space="preserve">CIS:JAM:190092184:172.21.64.17:25007:1541829626716                                                               952330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01:00:26 10-NOV-2018 10:00:26                            </t>
  </si>
  <si>
    <t xml:space="preserve">CIS:JAM:190092183:172.21.64.17:25007:1541829626416                                                               952329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01:00:26 10-NOV-2018 10:00:26                            </t>
  </si>
  <si>
    <t xml:space="preserve">CIS:JAM:190092177:172.21.64.17:25007:1541829624604                                                               952328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01:00:24 10-NOV-2018 10:00:24                            </t>
  </si>
  <si>
    <t xml:space="preserve">CIS:JAM:190092176:172.21.64.17:25007:1541829624324                                                               952327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01:00:24 10-NOV-2018 10:00:24                            </t>
  </si>
  <si>
    <t xml:space="preserve">CIS:JAM:190092175:172.21.64.17:25007:1541829624036                                                               952326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01:00:24 10-NOV-2018 10:00:24                            </t>
  </si>
  <si>
    <t xml:space="preserve">CIS:JAM:190092171:172.21.64.17:25007:1541829622774                                                               952325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10:00:23                            </t>
  </si>
  <si>
    <t xml:space="preserve">CIS:JAM:190092170:172.21.64.17:25007:1541829622483                                                               952324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10:00:22                            </t>
  </si>
  <si>
    <t xml:space="preserve">CIS:JAM:190092169:172.21.64.17:25007:1541829622195                                                               952323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10:00:22                            </t>
  </si>
  <si>
    <t xml:space="preserve">CIS:JAM:190092168:172.21.64.17:25007:1541829621883                                                               952322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10:00:22                            </t>
  </si>
  <si>
    <t xml:space="preserve">CIS:JAM:190092167:172.21.64.17:25007:1541829621596                                                               952321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01:00:21 10-NOV-2018 10:00:21                            </t>
  </si>
  <si>
    <t xml:space="preserve">CIS:JAM:190092166:172.21.64.17:25007:1541829621302                                                               952320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01:00:21 10-NOV-2018 10:00:21                            </t>
  </si>
  <si>
    <t xml:space="preserve">CIS:JAM:190092165:172.21.64.17:25007:1541829621016                                                               952319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01:00:21 10-NOV-2018 10:00:21                            </t>
  </si>
  <si>
    <t xml:space="preserve">CIS:JAM:190092164:172.21.64.17:25007:1541829620713                                                               952318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01:00:20 10-NOV-2018 10:00:20                            </t>
  </si>
  <si>
    <t xml:space="preserve">CIS:JAM:190092158:172.21.64.17:25007:1541829618466                                                               952317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01:00:18 10-NOV-2018 10:00:18                            </t>
  </si>
  <si>
    <t xml:space="preserve">CIS:JAM:190092157:172.21.64.17:25007:1541829618124                                                               952316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01:00:18 10-NOV-2018 10:00:18                            </t>
  </si>
  <si>
    <t xml:space="preserve">CIS:JAM:190092156:172.21.64.17:25007:1541829617794                                                               952315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10:00:18                            </t>
  </si>
  <si>
    <t xml:space="preserve">CIS:JAM:190092155:172.21.64.17:25007:1541829617507                                                               952314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10:00:17                            </t>
  </si>
  <si>
    <t xml:space="preserve">CIS:JAM:190092154:172.21.64.17:25007:1541829617184                                                               952313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10:00:17                            </t>
  </si>
  <si>
    <t xml:space="preserve">CIS:JAM:190092153:172.21.64.17:25007:1541829616881                                                               952312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10:00:17                            </t>
  </si>
  <si>
    <t xml:space="preserve">CIS:JAM:190092152:172.21.64.17:25007:1541829616575                                                               952311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01:00:16 10-NOV-2018 10:00:16                            </t>
  </si>
  <si>
    <t xml:space="preserve">CIS:JAM:190092151:172.21.64.17:25007:1541829616117                                                               952310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01:00:16 10-NOV-2018 10:00:16                            </t>
  </si>
  <si>
    <t xml:space="preserve">CIS:JAM:190092150:172.21.64.17:25007:1541829615769                                                               952309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10:00:16                            </t>
  </si>
  <si>
    <t xml:space="preserve">CIS:JAM:190092144:172.21.64.17:25007:1541829611579                                                               952308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01:00:11 10-NOV-2018 10:00:12                            </t>
  </si>
  <si>
    <t xml:space="preserve">CIS:JAM:190092143:172.21.64.17:25007:1541829611050                                                               952307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01:00:11 10-NOV-2018 10:00:11                            </t>
  </si>
  <si>
    <t xml:space="preserve">CIS:JAM:190092142:172.21.64.17:25007:1541829610455                                                               952306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01:00:10 10-NOV-2018 10:00:10                            </t>
  </si>
  <si>
    <t xml:space="preserve"> 175 rows selected </t>
  </si>
  <si>
    <t xml:space="preserve">             588 JM-PBK-TX- </t>
  </si>
  <si>
    <t xml:space="preserve">              88 JAM_DSLAM  </t>
  </si>
  <si>
    <t xml:space="preserve">              59 SKB_HUAW   </t>
  </si>
  <si>
    <t xml:space="preserve">              48 SLU_CEN    </t>
  </si>
  <si>
    <t xml:space="preserve">              47 BAR_COMG   </t>
  </si>
  <si>
    <t xml:space="preserve">              34 JAM_SNS1   </t>
  </si>
  <si>
    <t xml:space="preserve">              32 JAM_PMBK   </t>
  </si>
  <si>
    <t xml:space="preserve">              27 JAM_MOBY   </t>
  </si>
  <si>
    <t xml:space="preserve">              27 JAM_WST2   </t>
  </si>
  <si>
    <t xml:space="preserve">              19 JAM_PTMR   </t>
  </si>
  <si>
    <t xml:space="preserve">              15 JAM_CAR3   </t>
  </si>
  <si>
    <t xml:space="preserve">              14 SLU_UVF    </t>
  </si>
  <si>
    <t xml:space="preserve">              12 JAM_MONA   </t>
  </si>
  <si>
    <t xml:space="preserve">              11 JAM_MONT   </t>
  </si>
  <si>
    <t xml:space="preserve">               9 JAM_SNS2   </t>
  </si>
  <si>
    <t xml:space="preserve">               9 GND_HART   </t>
  </si>
  <si>
    <t xml:space="preserve">               8 JAM_BRA4   </t>
  </si>
  <si>
    <t xml:space="preserve">               8 JAM_ROSE   </t>
  </si>
  <si>
    <t xml:space="preserve">               8 JAM_CENT   </t>
  </si>
  <si>
    <t xml:space="preserve">               6 DOM_ROSE   </t>
  </si>
  <si>
    <t xml:space="preserve">               6 SVD_HUAW   </t>
  </si>
  <si>
    <t xml:space="preserve">               6 JAM_MYPN   </t>
  </si>
  <si>
    <t xml:space="preserve">               5 JAM_OCHO   </t>
  </si>
  <si>
    <t xml:space="preserve">               5 JAM_CARL   </t>
  </si>
  <si>
    <t xml:space="preserve">               1 JAM_DGPT   </t>
  </si>
  <si>
    <t xml:space="preserve">               1 SKB_BAST   </t>
  </si>
  <si>
    <t xml:space="preserve">               1 JAM_LDAP   </t>
  </si>
  <si>
    <t xml:space="preserve">               1 BVI_HUAW   </t>
  </si>
  <si>
    <t xml:space="preserve">               1 JAM_MDVL   </t>
  </si>
  <si>
    <t xml:space="preserve">               1 BVI_RTN    </t>
  </si>
  <si>
    <t xml:space="preserve"> 32 rows selected </t>
  </si>
  <si>
    <t xml:space="preserve">          28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</si>
  <si>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10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</si>
  <si>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9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</si>
  <si>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9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</si>
  <si>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6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</si>
  <si>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5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</si>
  <si>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4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</si>
  <si>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4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</si>
  <si>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4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</si>
  <si>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</si>
  <si>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</si>
  <si>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JAM_N2P    FAIL:; nested exception is: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</si>
  <si>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java.net.UnknownHostException: wsdl.net2phone.com                                                                                                                                                                                                                </t>
  </si>
  <si>
    <t xml:space="preserve">           3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</si>
  <si>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</si>
  <si>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</si>
  <si>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</si>
  <si>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{Unisphere-Egress-Policy-Name-CGP=mega_plus_eg;Unisphere-Ingress-Policy-Name-CGP=mega_plus_ig;}: unknown user account                                                                                            </t>
  </si>
  <si>
    <t xml:space="preserve">           2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</si>
  <si>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</si>
  <si>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</si>
  <si>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1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</si>
  <si>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1 SKB_HUAW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</si>
  <si>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{}: unknown user account                                                                                                                                                                                         </t>
  </si>
  <si>
    <t xml:space="preserve">           1 GND_HART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</si>
  <si>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</si>
  <si>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1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</si>
  <si>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</si>
  <si>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TCI_RMHL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</si>
  <si>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SKB_HUAW   HUAWEI_MISSING_PARAM:Missing mandatory Parameter                                                                                                                                                                                                                </t>
  </si>
  <si>
    <t xml:space="preserve">           1 EST_GSAT1  GOGSAT_NOUDETMATCH:No User Defined Exit Type Found                                                                                                                                                                                                              </t>
  </si>
  <si>
    <t xml:space="preserve">           1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</si>
  <si>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</si>
  <si>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</si>
  <si>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</si>
  <si>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</si>
  <si>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</si>
  <si>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 57 JAM_HUA2   </t>
  </si>
  <si>
    <t xml:space="preserve">            34 JAM_MSAN   </t>
  </si>
  <si>
    <t xml:space="preserve">            25 JAM_LDAP   </t>
  </si>
  <si>
    <t xml:space="preserve">            10 JM-PBK-TX- </t>
  </si>
  <si>
    <t xml:space="preserve">             8 BAR_COMG   </t>
  </si>
  <si>
    <t xml:space="preserve">             8 CAY_GNBND  </t>
  </si>
  <si>
    <t xml:space="preserve">             8 BVI_MSAN   </t>
  </si>
  <si>
    <t xml:space="preserve">             6 BAR_EMA2   </t>
  </si>
  <si>
    <t xml:space="preserve">             5 BAR_EMA    </t>
  </si>
  <si>
    <t xml:space="preserve">             4 JAM_CVVM   </t>
  </si>
  <si>
    <t xml:space="preserve">             3 JAM_EMA    </t>
  </si>
  <si>
    <t xml:space="preserve">             2 SOU_CVVM   </t>
  </si>
  <si>
    <t xml:space="preserve">             1 BAR_SC14B  </t>
  </si>
  <si>
    <t xml:space="preserve">             1 CAY_EMA    </t>
  </si>
  <si>
    <t xml:space="preserve">             69 JAM_PROG   </t>
  </si>
  <si>
    <t xml:space="preserve">CIS:JAM:190099214:172.21.64.17:25007:1541867410199                                                              1788838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11:31:11                            </t>
  </si>
  <si>
    <t xml:space="preserve">CIS:JAM:190099213:172.21.64.17:25007:1541867409814                                                              1788837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11:31:11                            </t>
  </si>
  <si>
    <t xml:space="preserve">CIS:JAM:190099212:172.21.64.17:25007:1541867409489                                                              1788836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11:30:09 10-NOV-2018 11:31:11                            </t>
  </si>
  <si>
    <t xml:space="preserve">CIS:JAM:190099211:172.21.64.17:25007:1541867409176                                                              1788835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11:30:09 10-NOV-2018 11:31:11                            </t>
  </si>
  <si>
    <t xml:space="preserve">CIS:JAM:190099210:172.21.64.17:25007:1541867408849                                                              1788834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11:30:08 10-NOV-2018 11:31:11                            </t>
  </si>
  <si>
    <t xml:space="preserve">CIS:JAM:190099209:172.21.64.17:25007:1541867408490                                                              1788833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11:30:08 10-NOV-2018 11:31:11                            </t>
  </si>
  <si>
    <t xml:space="preserve">CIS:JAM:190099208:172.21.64.17:25007:1541867408159                                                              1788832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11:30:08 10-NOV-2018 11:31:11                            </t>
  </si>
  <si>
    <t xml:space="preserve">CIS:JAM:190099207:172.21.64.17:25007:1541867407827                                                              1788831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11:30:07 10-NOV-2018 11:31:11                            </t>
  </si>
  <si>
    <t xml:space="preserve">CIS:JAM:190099206:172.21.64.17:25007:1541867407499                                                              1788830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11:30:07 10-NOV-2018 11:31:11                            </t>
  </si>
  <si>
    <t xml:space="preserve">CIS:JAM:190099205:172.21.64.17:25007:1541867407118                                                              1788829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11:30:07 10-NOV-2018 11:31:11                            </t>
  </si>
  <si>
    <t xml:space="preserve">CIS:JAM:190097201:172.21.64.17:25007:1541854809898                                                              1788116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08:00:10 10-NOV-2018 08:00:56                            </t>
  </si>
  <si>
    <t xml:space="preserve">CIS:JAM:190097200:172.21.64.17:25007:1541854809615                                                              1788115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08:00:09 10-NOV-2018 08:00:56                            </t>
  </si>
  <si>
    <t xml:space="preserve">CIS:JAM:190097199:172.21.64.17:25007:1541854809327                                                              1788114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08:00:09 10-NOV-2018 08:00:56                            </t>
  </si>
  <si>
    <t xml:space="preserve">CIS:JAM:190097198:172.21.64.17:25007:1541854809035                                                              1788113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08:00:09 10-NOV-2018 08:00:56                            </t>
  </si>
  <si>
    <t xml:space="preserve">CIS:JAM:190097197:172.21.64.17:25007:1541854808745                                                              1788112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08:00:08 10-NOV-2018 08:00:56                            </t>
  </si>
  <si>
    <t xml:space="preserve">CIS:JAM:190097196:172.21.64.17:25007:1541854808465                                                              1788111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08:00:08 10-NOV-2018 08:00:56                            </t>
  </si>
  <si>
    <t xml:space="preserve">CIS:JAM:190097195:172.21.64.17:25007:1541854808158                                                              1788110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08:00:08 10-NOV-2018 08:00:56                            </t>
  </si>
  <si>
    <t xml:space="preserve">CIS:JAM:190097194:172.21.64.17:25007:1541854807865                                                              1788109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08:00:07 10-NOV-2018 08:00:56                            </t>
  </si>
  <si>
    <t xml:space="preserve">CIS:JAM:190097193:172.21.64.17:25007:1541854807557                                                              1788108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08:00:07 10-NOV-2018 08:00:56                            </t>
  </si>
  <si>
    <t xml:space="preserve">CIS:JAM:190097192:172.21.64.17:25007:1541854807255                                                              1788107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08:00:07 10-NOV-2018 08:00:56                            </t>
  </si>
  <si>
    <t xml:space="preserve">CIS:JAM:190092724:172.21.64.17:25007:1541842224236                                                              1787290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04:30:24 10-NOV-2018 04:30:46                            </t>
  </si>
  <si>
    <t xml:space="preserve">CIS:JAM:190092723:172.21.64.17:25007:1541842223914                                                              1787289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04:30:24 10-NOV-2018 04:30:46                            </t>
  </si>
  <si>
    <t xml:space="preserve">CIS:JAM:190092696:172.21.64.17:25007:1541842214976                                                              1787287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04:30:46                            </t>
  </si>
  <si>
    <t xml:space="preserve">CIS:JAM:190092695:172.21.64.17:25007:1541842214669                                                              1787286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04:30:14 10-NOV-2018 04:30:46                            </t>
  </si>
  <si>
    <t xml:space="preserve">CIS:JAM:190092684:172.21.64.17:25007:1541842211476                                                              1787284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04:30:46                            </t>
  </si>
  <si>
    <t xml:space="preserve">CIS:JAM:190092683:172.21.64.17:25007:1541842211180                                                              1787283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04:30:46                            </t>
  </si>
  <si>
    <t xml:space="preserve">CIS:JAM:190092682:172.21.64.17:25007:1541842210876                                                              1787282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04:30:11                            </t>
  </si>
  <si>
    <t xml:space="preserve">CIS:JAM:190092681:172.21.64.17:25007:1541842210576                                                              1787281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04:30:10 10-NOV-2018 04:30:46                            </t>
  </si>
  <si>
    <t xml:space="preserve">CIS:JAM:190092680:172.21.64.17:25007:1541842210279                                                              1787280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04:30:10 10-NOV-2018 04:30:46                            </t>
  </si>
  <si>
    <t xml:space="preserve">CIS:JAM:190092679:172.21.64.17:25007:1541842209986                                                              1787279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04:30:10 10-NOV-2018 04:30:46                            </t>
  </si>
  <si>
    <t xml:space="preserve">CIS:JAM:190092678:172.21.64.17:25007:1541842209669                                                              1787278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04:30:09 10-NOV-2018 04:30:46                            </t>
  </si>
  <si>
    <t xml:space="preserve">CIS:JAM:190092677:172.21.64.17:25007:1541842209356                                                              1787277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04:30:09 10-NOV-2018 04:30:46                            </t>
  </si>
  <si>
    <t xml:space="preserve">CIS:JAM:190092676:172.21.64.17:25007:1541842209050                                                              1787276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04:30:09 10-NOV-2018 04:30:46                            </t>
  </si>
  <si>
    <t xml:space="preserve">CIS:JAM:190092675:172.21.64.17:25007:1541842208696                                                              1787275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04:30:08 10-NOV-2018 04:30:46                            </t>
  </si>
  <si>
    <t xml:space="preserve">CIS:JAM:190092237:172.21.64.17:25007:1541829644582                                                              1786712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01:00:44 10-NOV-2018 01:01:26                            </t>
  </si>
  <si>
    <t xml:space="preserve">CIS:JAM:190092236:172.21.64.17:25007:1541829644273                                                              1786711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01:00:44 10-NOV-2018 01:01:26                            </t>
  </si>
  <si>
    <t xml:space="preserve">CIS:JAM:190092209:172.21.64.17:25007:1541829634963                                                              1786710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01:01:26                            </t>
  </si>
  <si>
    <t xml:space="preserve">CIS:JAM:190092208:172.21.64.17:25007:1541829634653                                                              1786709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01:00:34 10-NOV-2018 01:01:27                            </t>
  </si>
  <si>
    <t xml:space="preserve">CIS:JAM:190092203:172.21.64.17:25007:1541829632433                                                              1786708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01:00:32 10-NOV-2018 01:01:27                            </t>
  </si>
  <si>
    <t xml:space="preserve">CIS:JAM:190092201:172.21.64.17:25007:1541829631834                                                              1786707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01:01:26                            </t>
  </si>
  <si>
    <t xml:space="preserve">CIS:JAM:190092200:172.21.64.17:25007:1541829631533                                                              1786706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01:01:26                            </t>
  </si>
  <si>
    <t xml:space="preserve">CIS:JAM:190092193:172.21.64.17:25007:1541829629429                                                              1786705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01:00:29 10-NOV-2018 01:01:26                            </t>
  </si>
  <si>
    <t xml:space="preserve">CIS:JAM:190092185:172.21.64.17:25007:1541829627083                                                              1786704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01:00:27 10-NOV-2018 01:01:26                            </t>
  </si>
  <si>
    <t xml:space="preserve">CIS:JAM:190092182:172.21.64.17:25007:1541829626172                                                              1786703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01:00:26 10-NOV-2018 01:01:26                            </t>
  </si>
  <si>
    <t xml:space="preserve">CIS:JAM:190092181:172.21.64.17:25007:1541829625863                                                              1786702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01:00:25                            </t>
  </si>
  <si>
    <t xml:space="preserve">CIS:JAM:190092180:172.21.64.17:25007:1541829625554                                                              1786701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01:01:26                            </t>
  </si>
  <si>
    <t xml:space="preserve">CIS:JAM:190092179:172.21.64.17:25007:1541829625233                                                              1786700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01:01:26                            </t>
  </si>
  <si>
    <t xml:space="preserve">CIS:JAM:190092178:172.21.64.17:25007:1541829624908                                                              1786699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01:01:26                            </t>
  </si>
  <si>
    <t xml:space="preserve">CIS:JAM:190092174:172.21.64.17:25007:1541829623789                                                              1786698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01:00:23 10-NOV-2018 01:01:26                            </t>
  </si>
  <si>
    <t xml:space="preserve">CIS:JAM:190092173:172.21.64.17:25007:1541829623493                                                              1786697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01:00:23 10-NOV-2018 01:01:26                            </t>
  </si>
  <si>
    <t xml:space="preserve">CIS:JAM:190092172:172.21.64.17:25007:1541829623182                                                              1786696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01:00:23 10-NOV-2018 01:01:26                            </t>
  </si>
  <si>
    <t xml:space="preserve">CIS:JAM:190092163:172.21.64.17:25007:1541829620374                                                              1786695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01:00:20 10-NOV-2018 01:00:21                            </t>
  </si>
  <si>
    <t xml:space="preserve">CIS:JAM:190092162:172.21.64.17:25007:1541829620063                                                              1786694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01:00:20 10-NOV-2018 01:00:21                            </t>
  </si>
  <si>
    <t xml:space="preserve">CIS:JAM:190092161:172.21.64.17:25007:1541829619734                                                              1786693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01:00:19 10-NOV-2018 01:00:21                            </t>
  </si>
  <si>
    <t xml:space="preserve">CIS:JAM:190092160:172.21.64.17:25007:1541829619433                                                              1786692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01:00:19 10-NOV-2018 01:00:21                            </t>
  </si>
  <si>
    <t xml:space="preserve">CIS:JAM:190092159:172.21.64.17:25007:1541829619091                                                              1786691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01:00:19 10-NOV-2018 01:00:21                            </t>
  </si>
  <si>
    <t xml:space="preserve">CIS:JAM:190092149:172.21.64.17:25007:1541829615539                                                              1786690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01:00:21                            </t>
  </si>
  <si>
    <t xml:space="preserve">CIS:JAM:190092148:172.21.64.17:25007:1541829615232                                                              1786689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01:00:21                            </t>
  </si>
  <si>
    <t xml:space="preserve">CIS:JAM:190092147:172.21.64.17:25007:1541829614874                                                              1786688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01:00:21                            </t>
  </si>
  <si>
    <t xml:space="preserve">CIS:JAM:190092146:172.21.64.17:25007:1541829614562                                                              1786687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01:00:14 10-NOV-2018 01:00:21                            </t>
  </si>
  <si>
    <t xml:space="preserve">CIS:JAM:190092145:172.21.64.17:25007:1541829614237                                                              1786686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01:00:14 10-NOV-2018 01:00:21                            </t>
  </si>
  <si>
    <t xml:space="preserve">CIS:JAM:190092141:172.21.64.17:25007:1541829613912                                                              1786685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01:00:14 10-NOV-2018 01:00:21                            </t>
  </si>
  <si>
    <t xml:space="preserve">CIS:JAM:190092140:172.21.64.17:25007:1541829613582                                                              1786684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01:00:13 10-NOV-2018 01:00:21                            </t>
  </si>
  <si>
    <t xml:space="preserve">CIS:JAM:190092139:172.21.64.17:25007:1541829613252                                                              1786683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01:00:13 10-NOV-2018 01:00:21                            </t>
  </si>
  <si>
    <t xml:space="preserve">CIS:JAM:190092138:172.21.64.17:25007:1541829612932                                                              1786682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01:00:13 10-NOV-2018 01:00:21                            </t>
  </si>
  <si>
    <t xml:space="preserve">CIS:JAM:190092137:172.21.64.17:25007:1541829612602                                                              1786681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01:00:12 10-NOV-2018 01:00:21                            </t>
  </si>
  <si>
    <t xml:space="preserve">CIS:JAM:190092136:172.21.64.17:25007:1541829612232                                                              1786680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01:00:12 10-NOV-2018 01:00:21                            </t>
  </si>
  <si>
    <t xml:space="preserve">CIS:JAM:190092135:172.21.64.17:25007:1541829610123                                                              1786679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01:00:10 10-NOV-2018 01:00:21                            </t>
  </si>
  <si>
    <t xml:space="preserve">CIS:JAM:190092134:172.21.64.17:25007:1541829609767                                                              1786678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01:00:09 10-NOV-2018 01:00:21                            </t>
  </si>
  <si>
    <t xml:space="preserve"> 69 rows selected </t>
  </si>
  <si>
    <t xml:space="preserve">            1489 JM-PBK-TX- </t>
  </si>
  <si>
    <t xml:space="preserve">             904 JAM_SC14B  </t>
  </si>
  <si>
    <t xml:space="preserve">             511 BAR_SC14B  </t>
  </si>
  <si>
    <t xml:space="preserve">             497 JAM_EMA    </t>
  </si>
  <si>
    <t xml:space="preserve">             491 JAM_LDAP   </t>
  </si>
  <si>
    <t xml:space="preserve">             393 JAM_HUA2   </t>
  </si>
  <si>
    <t xml:space="preserve">             317 BAR_EMA2   </t>
  </si>
  <si>
    <t xml:space="preserve">             193 BAR_EMA    </t>
  </si>
  <si>
    <t xml:space="preserve">              74 JAM_MSAN   </t>
  </si>
  <si>
    <t xml:space="preserve">              39 CAY_EMA    </t>
  </si>
  <si>
    <t xml:space="preserve">              15 JAM_CVVM   </t>
  </si>
  <si>
    <t xml:space="preserve">               9 TKI_HUAW   </t>
  </si>
  <si>
    <t xml:space="preserve">               6 BAR_CVVM   </t>
  </si>
  <si>
    <t xml:space="preserve">               4 JAM_CARL   </t>
  </si>
  <si>
    <t xml:space="preserve">               3 JAM_DSLAM  </t>
  </si>
  <si>
    <t xml:space="preserve">               2 JAM_MDVL   </t>
  </si>
  <si>
    <t xml:space="preserve">               2 CAY_GNBND  </t>
  </si>
  <si>
    <t xml:space="preserve">               2 SOU_CVVM   </t>
  </si>
  <si>
    <t xml:space="preserve">               1 BAR_SC31   </t>
  </si>
  <si>
    <t xml:space="preserve">               1 JAM_SABY   </t>
  </si>
  <si>
    <t xml:space="preserve"> 21 rows selected 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</si>
  <si>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</si>
  <si>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</si>
  <si>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3 EMA_RESP_1001:External system communication link failure.                                                                                                                                                                                                       JAM_EMA   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</si>
  <si>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</si>
  <si>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</si>
  <si>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CIS:JAM:190102047:172.21.64.17:25007:1541876665130                                                              1789744 FAILED      EMA_RESP_1001:External system communication link failure.                                                                                                                                                                                                       10-NOV-2018 14:04:26 10-NOV-2018 14:04:44 10-NOV-2018 14:05:54 </t>
  </si>
  <si>
    <t xml:space="preserve">CIS:JAM:190103920:172.21.64.17:25007:1541883219054                                                              1790318 FAILED      EMA_RESP_1001:External system communication link failure.                                                                                                                                                                                                       10-NOV-2018 15:53:39 10-NOV-2018 15:53:52 10-NOV-2018 15:55:05 </t>
  </si>
  <si>
    <t xml:space="preserve">CIS:JAM:190108108:172.21.64.17:25007:1541910848922                                                              1791864 FAILED      EMA_RESP_1001:External system communication link failure.                                                                                                                                                                                                       10-NOV-2018 23:34:09 10-NOV-2018 23:34:22 10-NOV-2018 23:35:23 </t>
  </si>
  <si>
    <t xml:space="preserve">          40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</si>
  <si>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25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</si>
  <si>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25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</si>
  <si>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17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</si>
  <si>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8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</si>
  <si>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5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</si>
  <si>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4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</si>
  <si>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4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</si>
  <si>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3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</si>
  <si>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3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</si>
  <si>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3 JAM_EMA 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</si>
  <si>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3 BAR_EMA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</si>
  <si>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2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</si>
  <si>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SOU_CVVM   NGVM_NOUDETMATCH:No User Defined Exit Type Found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</si>
  <si>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</si>
  <si>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2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</si>
  <si>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2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</si>
  <si>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 2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</si>
  <si>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2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</si>
  <si>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00236aa33d08@dial.tciway.tc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</si>
  <si>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00236aa33d08@dial.tciway.tc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</si>
  <si>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kjmjkdfcsjrrf@dial.tciway.tc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</si>
  <si>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kjmjkdfcsjrrf@dial.tciway.tc {UseAppPassword=default;}: unknown user account                                                                                                                                          </t>
  </si>
  <si>
    <t xml:space="preserve">           1 BAR_COMG   FAIL:Settings for u7yhuhjn8545441@dial.tciway.tc could not be modified.The error code is 513                                                                                                                                                                    </t>
  </si>
  <si>
    <t xml:space="preserve">                        The error messageis UpdateAccountSettings u7yhuhjn8545441@dial.tciway.tc {UseAppPassword=default;}: unknown user account                                                                                                                                        </t>
  </si>
  <si>
    <t xml:space="preserve">           1 BAR_EMA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</si>
  <si>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ertegstbh@dial.tciway.tc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</si>
  <si>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ertegstbh@dial.tciway.tc {UseAppPassword=default;}: unknown user account                                                                                                                                              </t>
  </si>
  <si>
    <t xml:space="preserve">           1 BAR_EMA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</si>
  <si>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6526452651@dial.tciway.tc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</si>
  <si>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6526452651@dial.tciway.tc {UseAppPassword=default;}: unknown user account                                                                                                                                             </t>
  </si>
  <si>
    <t xml:space="preserve">           1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</si>
  <si>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</si>
  <si>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3c906629fbe5@dial.tciway.tc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</si>
  <si>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3c906629fbe5@dial.tciway.tc {UseAppPassword=default;}: unknown user account                                                                                                                                           </t>
  </si>
  <si>
    <t xml:space="preserve">           1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</si>
  <si>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1 BAR_COMG   FAIL:Settings for cah578533156@dial.tciway.tc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</si>
  <si>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cah578533156@dial.tciway.tc {UseAppPassword=default;}: unknown user account                                                                                                                                           </t>
  </si>
  <si>
    <t xml:space="preserve"> 34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</si>
</sst>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0</c:v>
                </c:pt>
                <c:pt idx="1">
                  <c:v>92</c:v>
                </c:pt>
                <c:pt idx="2">
                  <c:v>0</c:v>
                </c:pt>
                <c:pt idx="3">
                  <c:v>1</c:v>
                </c:pt>
                <c:pt idx="4">
                  <c:v>48</c:v>
                </c:pt>
                <c:pt idx="5">
                  <c:v>1</c:v>
                </c:pt>
                <c:pt idx="6">
                  <c:v>47</c:v>
                </c:pt>
                <c:pt idx="7">
                  <c:v>20</c:v>
                </c:pt>
                <c:pt idx="8">
                  <c:v>89</c:v>
                </c:pt>
                <c:pt idx="9">
                  <c:v>54</c:v>
                </c:pt>
                <c:pt idx="10">
                  <c:v>153</c:v>
                </c:pt>
                <c:pt idx="11">
                  <c:v>133</c:v>
                </c:pt>
                <c:pt idx="12">
                  <c:v>71</c:v>
                </c:pt>
                <c:pt idx="13">
                  <c:v>123</c:v>
                </c:pt>
                <c:pt idx="14">
                  <c:v>85</c:v>
                </c:pt>
                <c:pt idx="15">
                  <c:v>109</c:v>
                </c:pt>
                <c:pt idx="16">
                  <c:v>93</c:v>
                </c:pt>
                <c:pt idx="17">
                  <c:v>61</c:v>
                </c:pt>
                <c:pt idx="18">
                  <c:v>17</c:v>
                </c:pt>
                <c:pt idx="19">
                  <c:v>6</c:v>
                </c:pt>
                <c:pt idx="20">
                  <c:v>50</c:v>
                </c:pt>
                <c:pt idx="21">
                  <c:v>4</c:v>
                </c:pt>
                <c:pt idx="22">
                  <c:v>112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36</c:v>
                </c:pt>
                <c:pt idx="7">
                  <c:v>20</c:v>
                </c:pt>
                <c:pt idx="8">
                  <c:v>70</c:v>
                </c:pt>
                <c:pt idx="9">
                  <c:v>47</c:v>
                </c:pt>
                <c:pt idx="10">
                  <c:v>142</c:v>
                </c:pt>
                <c:pt idx="11">
                  <c:v>108</c:v>
                </c:pt>
                <c:pt idx="12">
                  <c:v>66</c:v>
                </c:pt>
                <c:pt idx="13">
                  <c:v>98</c:v>
                </c:pt>
                <c:pt idx="14">
                  <c:v>76</c:v>
                </c:pt>
                <c:pt idx="15">
                  <c:v>103</c:v>
                </c:pt>
                <c:pt idx="16">
                  <c:v>78</c:v>
                </c:pt>
                <c:pt idx="17">
                  <c:v>53</c:v>
                </c:pt>
                <c:pt idx="18">
                  <c:v>16</c:v>
                </c:pt>
                <c:pt idx="19">
                  <c:v>4</c:v>
                </c:pt>
                <c:pt idx="20">
                  <c:v>41</c:v>
                </c:pt>
                <c:pt idx="21">
                  <c:v>4</c:v>
                </c:pt>
                <c:pt idx="22">
                  <c:v>110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5</c:v>
                </c:pt>
                <c:pt idx="13">
                  <c:v>23</c:v>
                </c:pt>
                <c:pt idx="14">
                  <c:v>9</c:v>
                </c:pt>
                <c:pt idx="15">
                  <c:v>6</c:v>
                </c:pt>
                <c:pt idx="16">
                  <c:v>15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8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0</c:v>
                </c:pt>
                <c:pt idx="1">
                  <c:v>91</c:v>
                </c:pt>
                <c:pt idx="2">
                  <c:v>0</c:v>
                </c:pt>
                <c:pt idx="3">
                  <c:v>1</c:v>
                </c:pt>
                <c:pt idx="4">
                  <c:v>48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2</c:v>
                </c:pt>
                <c:pt idx="11">
                  <c:v>13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183344"/>
        <c:axId val="1795178448"/>
        <c:extLst/>
      </c:lineChart>
      <c:catAx>
        <c:axId val="17951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78448"/>
        <c:crosses val="autoZero"/>
        <c:auto val="1"/>
        <c:lblAlgn val="ctr"/>
        <c:lblOffset val="100"/>
        <c:noMultiLvlLbl val="0"/>
      </c:catAx>
      <c:valAx>
        <c:axId val="179517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3</c:v>
                </c:pt>
                <c:pt idx="1">
                  <c:v>83</c:v>
                </c:pt>
                <c:pt idx="2">
                  <c:v>3</c:v>
                </c:pt>
                <c:pt idx="3">
                  <c:v>0</c:v>
                </c:pt>
                <c:pt idx="4">
                  <c:v>974</c:v>
                </c:pt>
                <c:pt idx="5">
                  <c:v>312</c:v>
                </c:pt>
                <c:pt idx="6">
                  <c:v>34</c:v>
                </c:pt>
                <c:pt idx="7">
                  <c:v>23</c:v>
                </c:pt>
                <c:pt idx="8">
                  <c:v>139</c:v>
                </c:pt>
                <c:pt idx="9">
                  <c:v>120</c:v>
                </c:pt>
                <c:pt idx="10">
                  <c:v>315</c:v>
                </c:pt>
                <c:pt idx="11">
                  <c:v>364</c:v>
                </c:pt>
                <c:pt idx="12">
                  <c:v>374</c:v>
                </c:pt>
                <c:pt idx="13">
                  <c:v>294</c:v>
                </c:pt>
                <c:pt idx="14">
                  <c:v>304</c:v>
                </c:pt>
                <c:pt idx="15">
                  <c:v>360</c:v>
                </c:pt>
                <c:pt idx="16">
                  <c:v>360</c:v>
                </c:pt>
                <c:pt idx="17">
                  <c:v>255</c:v>
                </c:pt>
                <c:pt idx="18">
                  <c:v>92</c:v>
                </c:pt>
                <c:pt idx="19">
                  <c:v>46</c:v>
                </c:pt>
                <c:pt idx="20">
                  <c:v>143</c:v>
                </c:pt>
                <c:pt idx="21">
                  <c:v>11</c:v>
                </c:pt>
                <c:pt idx="22">
                  <c:v>538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3</c:v>
                </c:pt>
                <c:pt idx="1">
                  <c:v>48</c:v>
                </c:pt>
                <c:pt idx="2">
                  <c:v>1</c:v>
                </c:pt>
                <c:pt idx="3">
                  <c:v>0</c:v>
                </c:pt>
                <c:pt idx="4">
                  <c:v>960</c:v>
                </c:pt>
                <c:pt idx="5">
                  <c:v>312</c:v>
                </c:pt>
                <c:pt idx="6">
                  <c:v>34</c:v>
                </c:pt>
                <c:pt idx="7">
                  <c:v>23</c:v>
                </c:pt>
                <c:pt idx="8">
                  <c:v>124</c:v>
                </c:pt>
                <c:pt idx="9">
                  <c:v>115</c:v>
                </c:pt>
                <c:pt idx="10">
                  <c:v>291</c:v>
                </c:pt>
                <c:pt idx="11">
                  <c:v>335</c:v>
                </c:pt>
                <c:pt idx="12">
                  <c:v>347</c:v>
                </c:pt>
                <c:pt idx="13">
                  <c:v>289</c:v>
                </c:pt>
                <c:pt idx="14">
                  <c:v>288</c:v>
                </c:pt>
                <c:pt idx="15">
                  <c:v>342</c:v>
                </c:pt>
                <c:pt idx="16">
                  <c:v>338</c:v>
                </c:pt>
                <c:pt idx="17">
                  <c:v>243</c:v>
                </c:pt>
                <c:pt idx="18">
                  <c:v>88</c:v>
                </c:pt>
                <c:pt idx="19">
                  <c:v>44</c:v>
                </c:pt>
                <c:pt idx="20">
                  <c:v>138</c:v>
                </c:pt>
                <c:pt idx="21">
                  <c:v>11</c:v>
                </c:pt>
                <c:pt idx="22">
                  <c:v>536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24</c:v>
                </c:pt>
                <c:pt idx="11">
                  <c:v>19</c:v>
                </c:pt>
                <c:pt idx="12">
                  <c:v>27</c:v>
                </c:pt>
                <c:pt idx="13">
                  <c:v>5</c:v>
                </c:pt>
                <c:pt idx="14">
                  <c:v>16</c:v>
                </c:pt>
                <c:pt idx="15">
                  <c:v>18</c:v>
                </c:pt>
                <c:pt idx="16">
                  <c:v>22</c:v>
                </c:pt>
                <c:pt idx="17">
                  <c:v>12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180624"/>
        <c:axId val="1795181168"/>
      </c:lineChart>
      <c:catAx>
        <c:axId val="17951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81168"/>
        <c:crosses val="autoZero"/>
        <c:auto val="1"/>
        <c:lblAlgn val="ctr"/>
        <c:lblOffset val="100"/>
        <c:noMultiLvlLbl val="0"/>
      </c:catAx>
      <c:valAx>
        <c:axId val="179518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1B-AB48-B5C4-F5011D81DC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1B-AB48-B5C4-F5011D81DC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A1B-AB48-B5C4-F5011D81DC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A1B-AB48-B5C4-F5011D81DC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A1B-AB48-B5C4-F5011D81DC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A1B-AB48-B5C4-F5011D81DC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A1B-AB48-B5C4-F5011D81DC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A1B-AB48-B5C4-F5011D81DC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A1B-AB48-B5C4-F5011D81DC7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A1B-AB48-B5C4-F5011D81DC7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A1B-AB48-B5C4-F5011D81DC7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A1B-AB48-B5C4-F5011D81DC7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A1B-AB48-B5C4-F5011D81DC7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A1B-AB48-B5C4-F5011D81DC7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8A1B-AB48-B5C4-F5011D81DC7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8A1B-AB48-B5C4-F5011D81DC7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8A1B-AB48-B5C4-F5011D81DC79}"/>
              </c:ext>
            </c:extLst>
          </c:dPt>
          <c:cat>
            <c:strRef>
              <c:f>'WASS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CIS45'!$D$2:$D$18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1B-AB48-B5C4-F5011D81DC7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8A1B-AB48-B5C4-F5011D81DC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8A1B-AB48-B5C4-F5011D81DC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8A1B-AB48-B5C4-F5011D81DC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8A1B-AB48-B5C4-F5011D81DC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8A1B-AB48-B5C4-F5011D81DC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8A1B-AB48-B5C4-F5011D81DC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8A1B-AB48-B5C4-F5011D81DC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8A1B-AB48-B5C4-F5011D81DC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8A1B-AB48-B5C4-F5011D81DC7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8A1B-AB48-B5C4-F5011D81DC7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8A1B-AB48-B5C4-F5011D81DC7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8A1B-AB48-B5C4-F5011D81DC7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8A1B-AB48-B5C4-F5011D81DC7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8A1B-AB48-B5C4-F5011D81DC7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8A1B-AB48-B5C4-F5011D81DC7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8A1B-AB48-B5C4-F5011D81DC7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8A1B-AB48-B5C4-F5011D81DC79}"/>
              </c:ext>
            </c:extLst>
          </c:dPt>
          <c:cat>
            <c:strRef>
              <c:f>'WASS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CIS45'!$E$2:$E$18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A1B-AB48-B5C4-F5011D81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67-9947-90E0-8173376929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67-9947-90E0-8173376929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7-9947-90E0-8173376929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967-9947-90E0-8173376929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967-9947-90E0-8173376929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967-9947-90E0-8173376929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967-9947-90E0-8173376929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967-9947-90E0-8173376929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967-9947-90E0-8173376929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967-9947-90E0-8173376929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967-9947-90E0-8173376929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967-9947-90E0-8173376929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967-9947-90E0-8173376929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E967-9947-90E0-8173376929C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E967-9947-90E0-8173376929C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E967-9947-90E0-8173376929C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E967-9947-90E0-8173376929C2}"/>
              </c:ext>
            </c:extLst>
          </c:dPt>
          <c:cat>
            <c:strRef>
              <c:f>'JAMU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CIS45'!$D$2:$D$18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967-9947-90E0-8173376929C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E967-9947-90E0-8173376929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E967-9947-90E0-8173376929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E967-9947-90E0-8173376929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E967-9947-90E0-8173376929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E967-9947-90E0-8173376929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E967-9947-90E0-8173376929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E967-9947-90E0-8173376929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E967-9947-90E0-8173376929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E967-9947-90E0-8173376929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E967-9947-90E0-8173376929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E967-9947-90E0-8173376929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E967-9947-90E0-8173376929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E967-9947-90E0-8173376929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E967-9947-90E0-8173376929C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E967-9947-90E0-8173376929C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E967-9947-90E0-8173376929C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E967-9947-90E0-8173376929C2}"/>
              </c:ext>
            </c:extLst>
          </c:dPt>
          <c:cat>
            <c:strRef>
              <c:f>'JAMU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CIS45'!$E$2:$E$18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967-9947-90E0-81733769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H39" totalsRowShown="0" headerRowDxfId="53" dataDxfId="52">
  <autoFilter ref="B15:H39" xr:uid="{00000000-0009-0000-0100-000001000000}"/>
  <tableColumns count="7">
    <tableColumn id="1" xr3:uid="{00000000-0010-0000-0000-000001000000}" name="Day" dataDxfId="51"/>
    <tableColumn id="2" xr3:uid="{00000000-0010-0000-0000-000002000000}" name="Total" dataDxfId="50">
      <calculatedColumnFormula>'wass to fill'!L2</calculatedColumnFormula>
    </tableColumn>
    <tableColumn id="3" xr3:uid="{00000000-0010-0000-0000-000003000000}" name="Transactions _x000a_Complete" dataDxfId="49">
      <calculatedColumnFormula>'wass to fill'!M2</calculatedColumnFormula>
    </tableColumn>
    <tableColumn id="4" xr3:uid="{00000000-0010-0000-0000-000004000000}" name="Transactions _x000a_Failed" dataDxfId="48">
      <calculatedColumnFormula>'wass to fill'!N2</calculatedColumnFormula>
    </tableColumn>
    <tableColumn id="5" xr3:uid="{00000000-0010-0000-0000-000005000000}" name="Transactions _x000a_In_Prog" dataDxfId="47">
      <calculatedColumnFormula>'wass to fill'!O2</calculatedColumnFormula>
    </tableColumn>
    <tableColumn id="6" xr3:uid="{00000000-0010-0000-0000-000006000000}" name="Transactions _x000a_Timeout" dataDxfId="46">
      <calculatedColumnFormula>'wass to fill'!P2</calculatedColumnFormula>
    </tableColumn>
    <tableColumn id="7" xr3:uid="{00000000-0010-0000-0000-000007000000}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a15" displayName="Tabla15" ref="N3:N4" totalsRowShown="0">
  <autoFilter ref="N3:N4" xr:uid="{00000000-0009-0000-0100-00000F000000}"/>
  <sortState ref="N4:N6">
    <sortCondition ref="N3:N6"/>
  </sortState>
  <tableColumns count="1">
    <tableColumn id="1" xr3:uid="{00000000-0010-0000-0900-000001000000}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a13" displayName="Tabla13" ref="P3:P4" totalsRowShown="0">
  <autoFilter ref="P3:P4" xr:uid="{00000000-0009-0000-0100-00000D000000}"/>
  <sortState ref="P4:P47">
    <sortCondition ref="P3:P14"/>
  </sortState>
  <tableColumns count="1">
    <tableColumn id="1" xr3:uid="{00000000-0010-0000-0A00-000001000000}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a611" displayName="Tabla611" ref="J3:J4" totalsRowShown="0" headerRowDxfId="22" dataDxfId="21">
  <autoFilter ref="J3:J4" xr:uid="{00000000-0009-0000-0100-00000A000000}"/>
  <sortState ref="J4:J5">
    <sortCondition ref="J3:J5"/>
  </sortState>
  <tableColumns count="1">
    <tableColumn id="1" xr3:uid="{00000000-0010-0000-0B00-000001000000}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417" displayName="Tabla1417" ref="X3:X4" totalsRowShown="0">
  <autoFilter ref="X3:X4" xr:uid="{00000000-0009-0000-0100-000010000000}"/>
  <sortState ref="X4:X5">
    <sortCondition ref="X3"/>
  </sortState>
  <tableColumns count="1">
    <tableColumn id="1" xr3:uid="{00000000-0010-0000-0C00-000001000000}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14" displayName="Tabla14" ref="AB3:AB4" totalsRowShown="0">
  <autoFilter ref="AB3:AB4" xr:uid="{00000000-0009-0000-0100-00000E000000}"/>
  <sortState ref="AB4">
    <sortCondition ref="AB3"/>
  </sortState>
  <tableColumns count="1">
    <tableColumn id="1" xr3:uid="{00000000-0010-0000-0D00-000001000000}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a141719" displayName="Tabla141719" ref="Z3:Z4" totalsRowShown="0">
  <autoFilter ref="Z3:Z4" xr:uid="{00000000-0009-0000-0100-000012000000}"/>
  <sortState ref="Z4:Z8">
    <sortCondition ref="Z3"/>
  </sortState>
  <tableColumns count="1">
    <tableColumn id="1" xr3:uid="{00000000-0010-0000-0E00-000001000000}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a141720" displayName="Tabla141720" ref="V3:V4" totalsRowShown="0">
  <autoFilter ref="V3:V4" xr:uid="{00000000-0009-0000-0100-000013000000}"/>
  <sortState ref="V4">
    <sortCondition ref="V3:V4"/>
  </sortState>
  <tableColumns count="1">
    <tableColumn id="1" xr3:uid="{00000000-0010-0000-0F00-000001000000}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a1118" displayName="Tabla1118" ref="AJ3:AJ4" totalsRowShown="0">
  <autoFilter ref="AJ3:AJ4" xr:uid="{00000000-0009-0000-0100-000011000000}"/>
  <sortState ref="AJ4:AJ9">
    <sortCondition ref="AJ3"/>
  </sortState>
  <tableColumns count="1">
    <tableColumn id="1" xr3:uid="{00000000-0010-0000-1000-000001000000}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abla111821" displayName="Tabla111821" ref="AL3:AL4" totalsRowShown="0">
  <autoFilter ref="AL3:AL4" xr:uid="{00000000-0009-0000-0100-000014000000}"/>
  <sortState ref="AL4">
    <sortCondition ref="AL3"/>
  </sortState>
  <tableColumns count="1">
    <tableColumn id="1" xr3:uid="{00000000-0010-0000-1100-000001000000}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abla11182122" displayName="Tabla11182122" ref="AV3:AV4" totalsRowShown="0">
  <autoFilter ref="AV3:AV4" xr:uid="{00000000-0009-0000-0100-000015000000}"/>
  <sortState ref="AV4">
    <sortCondition ref="AV3"/>
  </sortState>
  <tableColumns count="1">
    <tableColumn id="1" xr3:uid="{00000000-0010-0000-1200-000001000000}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5:H39" totalsRowShown="0" headerRowDxfId="44" dataDxfId="43">
  <autoFilter ref="B15:H39" xr:uid="{00000000-0009-0000-0100-000002000000}"/>
  <tableColumns count="7">
    <tableColumn id="1" xr3:uid="{00000000-0010-0000-0100-000001000000}" name="Day" dataDxfId="42"/>
    <tableColumn id="2" xr3:uid="{00000000-0010-0000-0100-000002000000}" name="Total" dataDxfId="41">
      <calculatedColumnFormula>'jamu to fill'!L2</calculatedColumnFormula>
    </tableColumn>
    <tableColumn id="3" xr3:uid="{00000000-0010-0000-0100-000003000000}" name="Transactions Complete" dataDxfId="40">
      <calculatedColumnFormula>'jamu to fill'!M2</calculatedColumnFormula>
    </tableColumn>
    <tableColumn id="4" xr3:uid="{00000000-0010-0000-0100-000004000000}" name="Transactions Failed" dataDxfId="39">
      <calculatedColumnFormula>'jamu to fill'!N2</calculatedColumnFormula>
    </tableColumn>
    <tableColumn id="5" xr3:uid="{00000000-0010-0000-0100-000005000000}" name="Transactions In_Prog" dataDxfId="38">
      <calculatedColumnFormula>'jamu to fill'!O2</calculatedColumnFormula>
    </tableColumn>
    <tableColumn id="6" xr3:uid="{00000000-0010-0000-0100-000006000000}" name="Transactions Timeout" dataDxfId="37">
      <calculatedColumnFormula>'jamu to fill'!P2</calculatedColumnFormula>
    </tableColumn>
    <tableColumn id="7" xr3:uid="{00000000-0010-0000-0100-000007000000}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a1118212223" displayName="Tabla1118212223" ref="AN3:AN4" totalsRowShown="0">
  <autoFilter ref="AN3:AN4" xr:uid="{00000000-0009-0000-0100-000016000000}"/>
  <sortState ref="AN4:AN5">
    <sortCondition ref="AN3:AN5"/>
  </sortState>
  <tableColumns count="1">
    <tableColumn id="1" xr3:uid="{00000000-0010-0000-1300-000001000000}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la111821222325" displayName="Tabla111821222325" ref="BF3:BF4" totalsRowShown="0">
  <autoFilter ref="BF3:BF4" xr:uid="{00000000-0009-0000-0100-000018000000}"/>
  <sortState ref="BF4:BF5">
    <sortCondition ref="BF3"/>
  </sortState>
  <tableColumns count="1">
    <tableColumn id="1" xr3:uid="{00000000-0010-0000-1400-000001000000}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5000000}" name="Tabla3" displayName="Tabla3" ref="D3:D4" totalsRowShown="0">
  <autoFilter ref="D3:D4" xr:uid="{00000000-0009-0000-0100-000003000000}"/>
  <sortState ref="D4:D10">
    <sortCondition ref="D3:D23"/>
  </sortState>
  <tableColumns count="1">
    <tableColumn id="1" xr3:uid="{00000000-0010-0000-1500-000001000000}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a11182122232526" displayName="Tabla11182122232526" ref="AP3:AP4" totalsRowShown="0">
  <autoFilter ref="AP3:AP4" xr:uid="{00000000-0009-0000-0100-000019000000}"/>
  <sortState ref="AP4:AP6">
    <sortCondition ref="AP3"/>
  </sortState>
  <tableColumns count="1">
    <tableColumn id="1" xr3:uid="{00000000-0010-0000-1600-000001000000}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a1118212223252627" displayName="Tabla1118212223252627" ref="AZ3:AZ4" totalsRowShown="0">
  <autoFilter ref="AZ3:AZ4" xr:uid="{00000000-0009-0000-0100-00001A000000}"/>
  <sortState ref="AZ4">
    <sortCondition ref="AZ3"/>
  </sortState>
  <tableColumns count="1">
    <tableColumn id="1" xr3:uid="{00000000-0010-0000-1700-000001000000}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Tabla11182122232528" displayName="Tabla11182122232528" ref="BH3:BH4" totalsRowShown="0">
  <autoFilter ref="BH3:BH4" xr:uid="{00000000-0009-0000-0100-00001B000000}"/>
  <sortState ref="BH4:BH8">
    <sortCondition ref="BH3"/>
  </sortState>
  <tableColumns count="1">
    <tableColumn id="1" xr3:uid="{00000000-0010-0000-1800-000001000000}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9000000}" name="Tabla7" displayName="Tabla7" ref="AT3:AT4" totalsRowShown="0">
  <autoFilter ref="AT3:AT4" xr:uid="{00000000-0009-0000-0100-000007000000}"/>
  <sortState ref="AT4:AT14">
    <sortCondition ref="AT3:AT29"/>
  </sortState>
  <tableColumns count="1">
    <tableColumn id="1" xr3:uid="{00000000-0010-0000-1900-000001000000}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a630" displayName="Tabla630" ref="AD3:AD4" totalsRowShown="0" headerRowDxfId="6" dataDxfId="5">
  <autoFilter ref="AD3:AD4" xr:uid="{00000000-0009-0000-0100-00001D000000}"/>
  <sortState ref="AD4:AD38">
    <sortCondition ref="AD3:AD38"/>
  </sortState>
  <tableColumns count="1">
    <tableColumn id="1" xr3:uid="{00000000-0010-0000-1A00-000001000000}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B000000}" name="Tabla1124" displayName="Tabla1124" ref="AH3:AH4" totalsRowShown="0">
  <autoFilter ref="AH3:AH4" xr:uid="{00000000-0009-0000-0100-000017000000}"/>
  <sortState ref="AH4:AH6">
    <sortCondition ref="AH3"/>
  </sortState>
  <tableColumns count="1">
    <tableColumn id="1" xr3:uid="{00000000-0010-0000-1B00-000001000000}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C000000}" name="Tabla1118212223312932" displayName="Tabla1118212223312932" ref="L3:L4" totalsRowShown="0">
  <autoFilter ref="L3:L4" xr:uid="{00000000-0009-0000-0100-00001F000000}"/>
  <sortState ref="L4:L17">
    <sortCondition ref="L3:L5"/>
  </sortState>
  <tableColumns count="1">
    <tableColumn id="1" xr3:uid="{00000000-0010-0000-1C00-000001000000}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H3:H4" totalsRowShown="0">
  <autoFilter ref="H3:H4" xr:uid="{00000000-0009-0000-0100-000005000000}"/>
  <sortState ref="H4:H10">
    <sortCondition ref="H3:H10"/>
  </sortState>
  <tableColumns count="1">
    <tableColumn id="1" xr3:uid="{00000000-0010-0000-0200-000001000000}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abla1118212233" displayName="Tabla1118212233" ref="BB3:BB4" totalsRowShown="0">
  <autoFilter ref="BB3:BB4" xr:uid="{00000000-0009-0000-0100-000020000000}"/>
  <sortState ref="BB4:BB5">
    <sortCondition ref="BB3"/>
  </sortState>
  <tableColumns count="1">
    <tableColumn id="1" xr3:uid="{00000000-0010-0000-1D00-000001000000}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E000000}" name="Table34" displayName="Table34" ref="R3:R4" totalsRowShown="0">
  <autoFilter ref="R3:R4" xr:uid="{00000000-0009-0000-0100-000022000000}"/>
  <tableColumns count="1">
    <tableColumn id="1" xr3:uid="{00000000-0010-0000-1E00-000001000000}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R3:AR4" totalsRowShown="0" headerRowDxfId="34" dataDxfId="33">
  <autoFilter ref="AR3:AR4" xr:uid="{00000000-0009-0000-0100-000006000000}"/>
  <sortState ref="AR4:AR11">
    <sortCondition descending="1" ref="AR3:AR4"/>
  </sortState>
  <tableColumns count="1">
    <tableColumn id="1" xr3:uid="{00000000-0010-0000-0300-000001000000}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a11" displayName="Tabla11" ref="BD3:BD4" totalsRowShown="0">
  <autoFilter ref="BD3:BD4" xr:uid="{00000000-0009-0000-0100-00000B000000}"/>
  <sortState ref="BD4:BD7">
    <sortCondition ref="BD3"/>
  </sortState>
  <tableColumns count="1">
    <tableColumn id="1" xr3:uid="{00000000-0010-0000-0400-000001000000}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a12" displayName="Tabla12" ref="AF3:AF4" totalsRowShown="0" headerRowDxfId="30" dataDxfId="29">
  <autoFilter ref="AF3:AF4" xr:uid="{00000000-0009-0000-0100-00000C000000}"/>
  <sortState ref="AF4">
    <sortCondition ref="AF3:AF4"/>
  </sortState>
  <tableColumns count="1">
    <tableColumn id="1" xr3:uid="{00000000-0010-0000-0500-000001000000}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a4" displayName="Tabla4" ref="F3:F4" totalsRowShown="0">
  <autoFilter ref="F3:F4" xr:uid="{00000000-0009-0000-0100-000004000000}"/>
  <sortState ref="F4">
    <sortCondition ref="F3:F10"/>
  </sortState>
  <tableColumns count="1">
    <tableColumn id="1" xr3:uid="{00000000-0010-0000-0600-000001000000}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X3:AX4" totalsRowShown="0">
  <autoFilter ref="AX3:AX4" xr:uid="{00000000-0009-0000-0100-000008000000}"/>
  <sortState ref="AX4:AX5">
    <sortCondition ref="AX3:AX5"/>
  </sortState>
  <tableColumns count="1">
    <tableColumn id="1" xr3:uid="{00000000-0010-0000-0700-000001000000}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T3:T4" totalsRowShown="0">
  <autoFilter ref="T3:T4" xr:uid="{00000000-0009-0000-0100-000009000000}"/>
  <sortState ref="T4:T6">
    <sortCondition ref="T3:T6"/>
  </sortState>
  <tableColumns count="1">
    <tableColumn id="1" xr3:uid="{00000000-0010-0000-0800-000001000000}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140"/>
  <sheetViews>
    <sheetView topLeftCell="A60" workbookViewId="0">
      <selection activeCell="D66" sqref="D66"/>
    </sheetView>
  </sheetViews>
  <sheetFormatPr baseColWidth="10" defaultColWidth="8.83203125" defaultRowHeight="1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3203125" bestFit="1" customWidth="1"/>
  </cols>
  <sheetData>
    <row r="1" spans="1:7" ht="17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7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7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9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7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7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7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7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7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7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7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7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7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7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209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7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7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7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7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7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7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7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7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7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7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7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7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7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7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7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7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7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7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7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7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7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7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7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7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7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7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7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7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3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7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7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7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7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7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7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7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7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7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7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7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9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3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7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9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3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7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7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7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7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7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1" x14ac:dyDescent="0.2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59" priority="6"/>
  </conditionalFormatting>
  <conditionalFormatting sqref="C1:C106">
    <cfRule type="duplicateValues" dxfId="58" priority="5"/>
  </conditionalFormatting>
  <conditionalFormatting sqref="G1:G70">
    <cfRule type="duplicateValues" dxfId="57" priority="35"/>
  </conditionalFormatting>
  <conditionalFormatting sqref="E1:E75">
    <cfRule type="duplicateValues" dxfId="56" priority="42"/>
  </conditionalFormatting>
  <conditionalFormatting sqref="I61:I69">
    <cfRule type="duplicateValues" dxfId="55" priority="2"/>
  </conditionalFormatting>
  <conditionalFormatting sqref="I70:I73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/>
  </sheetPr>
  <dimension ref="A2:D5"/>
  <sheetViews>
    <sheetView workbookViewId="0">
      <selection sqref="A1:XFD1048576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/>
  </sheetPr>
  <dimension ref="A2:D13"/>
  <sheetViews>
    <sheetView workbookViewId="0">
      <selection sqref="A1:XFD1048576"/>
    </sheetView>
  </sheetViews>
  <sheetFormatPr baseColWidth="10" defaultColWidth="8.83203125" defaultRowHeight="15" x14ac:dyDescent="0.2"/>
  <cols>
    <col min="4" max="4" width="11.8320312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/>
  </sheetPr>
  <dimension ref="B2:D2"/>
  <sheetViews>
    <sheetView workbookViewId="0">
      <selection sqref="A1:XFD1048576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/>
  </sheetPr>
  <dimension ref="A2:D7"/>
  <sheetViews>
    <sheetView workbookViewId="0">
      <selection sqref="A1:XFD1048576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/>
  </sheetPr>
  <dimension ref="A2:D10"/>
  <sheetViews>
    <sheetView workbookViewId="0">
      <selection sqref="A1:XFD1048576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/>
  </sheetPr>
  <dimension ref="D1"/>
  <sheetViews>
    <sheetView workbookViewId="0">
      <selection sqref="A1:XFD1048576"/>
    </sheetView>
  </sheetViews>
  <sheetFormatPr baseColWidth="10" defaultColWidth="8.83203125" defaultRowHeight="15" x14ac:dyDescent="0.2"/>
  <cols>
    <col min="4" max="4" width="11.83203125" style="20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/>
  </sheetPr>
  <dimension ref="B2:D13"/>
  <sheetViews>
    <sheetView workbookViewId="0">
      <selection sqref="A1:XFD1048576"/>
    </sheetView>
  </sheetViews>
  <sheetFormatPr baseColWidth="10" defaultColWidth="8.83203125" defaultRowHeight="15" x14ac:dyDescent="0.2"/>
  <cols>
    <col min="4" max="4" width="11.8320312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/>
  </sheetPr>
  <dimension ref="A7:D7"/>
  <sheetViews>
    <sheetView workbookViewId="0">
      <selection sqref="A1:XFD1048576"/>
    </sheetView>
  </sheetViews>
  <sheetFormatPr baseColWidth="10" defaultColWidth="8.83203125" defaultRowHeight="15" x14ac:dyDescent="0.2"/>
  <cols>
    <col min="4" max="4" width="11.8320312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/>
  </sheetPr>
  <dimension ref="B5:D5"/>
  <sheetViews>
    <sheetView workbookViewId="0">
      <selection sqref="A1:XFD1048576"/>
    </sheetView>
  </sheetViews>
  <sheetFormatPr baseColWidth="10" defaultColWidth="8.83203125" defaultRowHeight="1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/>
  </sheetPr>
  <dimension ref="B2:D2"/>
  <sheetViews>
    <sheetView workbookViewId="0">
      <selection sqref="A1:XFD1048576"/>
    </sheetView>
  </sheetViews>
  <sheetFormatPr baseColWidth="10" defaultColWidth="8.83203125" defaultRowHeight="15" x14ac:dyDescent="0.2"/>
  <cols>
    <col min="4" max="4" width="11.8320312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baseColWidth="10" defaultColWidth="9" defaultRowHeight="14" x14ac:dyDescent="0.2"/>
  <cols>
    <col min="1" max="1" width="20.1640625" style="2" customWidth="1"/>
    <col min="2" max="2" width="23.83203125" style="2" customWidth="1"/>
    <col min="3" max="3" width="7.5" style="2" customWidth="1"/>
    <col min="4" max="8" width="11.8320312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ht="15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1104</v>
      </c>
      <c r="D6" s="14"/>
    </row>
    <row r="7" spans="1:8" x14ac:dyDescent="0.2">
      <c r="A7" s="9" t="s">
        <v>7</v>
      </c>
      <c r="B7" s="2">
        <f>E14</f>
        <v>122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175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1401</v>
      </c>
    </row>
    <row r="12" spans="1:8" x14ac:dyDescent="0.2">
      <c r="D12" s="10">
        <f>D14/C14</f>
        <v>0.78800856531049246</v>
      </c>
      <c r="E12" s="10">
        <f>E14/C14</f>
        <v>8.7080656673804421E-2</v>
      </c>
      <c r="F12" s="10">
        <f>F14/C14</f>
        <v>0</v>
      </c>
      <c r="G12" s="10">
        <f>G14/C14</f>
        <v>0.12491077801570306</v>
      </c>
      <c r="H12" s="10">
        <f>H14/C14</f>
        <v>0</v>
      </c>
    </row>
    <row r="13" spans="1:8" x14ac:dyDescent="0.2">
      <c r="B13" s="90" t="s">
        <v>17</v>
      </c>
      <c r="C13" s="90"/>
      <c r="D13" s="90"/>
      <c r="E13" s="90"/>
      <c r="F13" s="90"/>
      <c r="G13" s="90"/>
      <c r="H13" s="90"/>
    </row>
    <row r="14" spans="1:8" x14ac:dyDescent="0.2">
      <c r="B14" s="1" t="s">
        <v>16</v>
      </c>
      <c r="C14" s="11">
        <f>SUM(Table1[Total])</f>
        <v>1401</v>
      </c>
      <c r="D14" s="11">
        <f>SUM(Table1[Transactions 
Complete])</f>
        <v>1104</v>
      </c>
      <c r="E14" s="11">
        <f>SUM(Table1[Transactions 
Failed])</f>
        <v>122</v>
      </c>
      <c r="F14" s="11">
        <f>SUM(Table1[Transactions 
In_Prog])</f>
        <v>0</v>
      </c>
      <c r="G14" s="11">
        <f>SUM(Table1[Transactions 
Timeout])</f>
        <v>175</v>
      </c>
      <c r="H14" s="11">
        <f>SUM(Table1[Transactions
Trans Fail])</f>
        <v>0</v>
      </c>
    </row>
    <row r="15" spans="1:8" ht="30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0</v>
      </c>
      <c r="D16" s="2">
        <f>'wass to fill'!M2</f>
        <v>0</v>
      </c>
      <c r="E16" s="2">
        <f>'wass to fill'!N2</f>
        <v>0</v>
      </c>
      <c r="F16" s="2">
        <f>'wass to fill'!O2</f>
        <v>0</v>
      </c>
      <c r="G16" s="2">
        <f>'wass to fill'!P2</f>
        <v>0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92</v>
      </c>
      <c r="D17" s="2">
        <f>'wass to fill'!M3</f>
        <v>1</v>
      </c>
      <c r="E17" s="2">
        <f>'wass to fill'!N3</f>
        <v>0</v>
      </c>
      <c r="F17" s="2">
        <f>'wass to fill'!O3</f>
        <v>0</v>
      </c>
      <c r="G17" s="2">
        <f>'wass to fill'!P3</f>
        <v>91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1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1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48</v>
      </c>
      <c r="D20" s="2">
        <f>'wass to fill'!M6</f>
        <v>0</v>
      </c>
      <c r="E20" s="2">
        <f>'wass to fill'!N6</f>
        <v>0</v>
      </c>
      <c r="F20" s="2">
        <f>'wass to fill'!O6</f>
        <v>0</v>
      </c>
      <c r="G20" s="2">
        <f>'wass to fill'!P6</f>
        <v>48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1</v>
      </c>
      <c r="D21" s="2">
        <f>'wass to fill'!M7</f>
        <v>1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47</v>
      </c>
      <c r="D22" s="2">
        <f>'wass to fill'!M8</f>
        <v>36</v>
      </c>
      <c r="E22" s="2">
        <f>'wass to fill'!N8</f>
        <v>9</v>
      </c>
      <c r="F22" s="2">
        <f>'wass to fill'!O8</f>
        <v>0</v>
      </c>
      <c r="G22" s="2">
        <f>'wass to fill'!P8</f>
        <v>2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20</v>
      </c>
      <c r="D23" s="2">
        <f>'wass to fill'!M9</f>
        <v>20</v>
      </c>
      <c r="E23" s="2">
        <f>'wass to fill'!N9</f>
        <v>0</v>
      </c>
      <c r="F23" s="2">
        <f>'wass to fill'!O9</f>
        <v>0</v>
      </c>
      <c r="G23" s="2">
        <f>'wass to fill'!P9</f>
        <v>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89</v>
      </c>
      <c r="D24" s="2">
        <f>'wass to fill'!M10</f>
        <v>70</v>
      </c>
      <c r="E24" s="2">
        <f>'wass to fill'!N10</f>
        <v>6</v>
      </c>
      <c r="F24" s="2">
        <f>'wass to fill'!O10</f>
        <v>0</v>
      </c>
      <c r="G24" s="2">
        <f>'wass to fill'!P10</f>
        <v>13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54</v>
      </c>
      <c r="D25" s="2">
        <f>'wass to fill'!M11</f>
        <v>47</v>
      </c>
      <c r="E25" s="2">
        <f>'wass to fill'!N11</f>
        <v>7</v>
      </c>
      <c r="F25" s="2">
        <f>'wass to fill'!O11</f>
        <v>0</v>
      </c>
      <c r="G25" s="2">
        <f>'wass to fill'!P11</f>
        <v>0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153</v>
      </c>
      <c r="D26" s="2">
        <f>'wass to fill'!M12</f>
        <v>142</v>
      </c>
      <c r="E26" s="2">
        <f>'wass to fill'!N12</f>
        <v>9</v>
      </c>
      <c r="F26" s="2">
        <f>'wass to fill'!O12</f>
        <v>0</v>
      </c>
      <c r="G26" s="2">
        <f>'wass to fill'!P12</f>
        <v>2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133</v>
      </c>
      <c r="D27" s="2">
        <f>'wass to fill'!M13</f>
        <v>108</v>
      </c>
      <c r="E27" s="2">
        <f>'wass to fill'!N13</f>
        <v>12</v>
      </c>
      <c r="F27" s="2">
        <f>'wass to fill'!O13</f>
        <v>0</v>
      </c>
      <c r="G27" s="2">
        <f>'wass to fill'!P13</f>
        <v>13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71</v>
      </c>
      <c r="D28" s="2">
        <f>'wass to fill'!M14</f>
        <v>66</v>
      </c>
      <c r="E28" s="2">
        <f>'wass to fill'!N14</f>
        <v>5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123</v>
      </c>
      <c r="D29" s="2">
        <f>'wass to fill'!M15</f>
        <v>98</v>
      </c>
      <c r="E29" s="2">
        <f>'wass to fill'!N15</f>
        <v>23</v>
      </c>
      <c r="F29" s="2">
        <f>'wass to fill'!O15</f>
        <v>0</v>
      </c>
      <c r="G29" s="2">
        <f>'wass to fill'!P15</f>
        <v>2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85</v>
      </c>
      <c r="D30" s="2">
        <f>'wass to fill'!M16</f>
        <v>76</v>
      </c>
      <c r="E30" s="2">
        <f>'wass to fill'!N16</f>
        <v>9</v>
      </c>
      <c r="F30" s="2">
        <f>'wass to fill'!O16</f>
        <v>0</v>
      </c>
      <c r="G30" s="2">
        <f>'wass to fill'!P16</f>
        <v>0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109</v>
      </c>
      <c r="D31" s="2">
        <f>'wass to fill'!M17</f>
        <v>103</v>
      </c>
      <c r="E31" s="2">
        <f>'wass to fill'!N17</f>
        <v>6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93</v>
      </c>
      <c r="D32" s="2">
        <f>'wass to fill'!M18</f>
        <v>78</v>
      </c>
      <c r="E32" s="2">
        <f>'wass to fill'!N18</f>
        <v>15</v>
      </c>
      <c r="F32" s="2">
        <f>'wass to fill'!O18</f>
        <v>0</v>
      </c>
      <c r="G32" s="2">
        <f>'wass to fill'!P18</f>
        <v>0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61</v>
      </c>
      <c r="D33" s="2">
        <f>'wass to fill'!M19</f>
        <v>53</v>
      </c>
      <c r="E33" s="2">
        <f>'wass to fill'!N19</f>
        <v>6</v>
      </c>
      <c r="F33" s="2">
        <f>'wass to fill'!O19</f>
        <v>0</v>
      </c>
      <c r="G33" s="2">
        <f>'wass to fill'!P19</f>
        <v>2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17</v>
      </c>
      <c r="D34" s="2">
        <f>'wass to fill'!M20</f>
        <v>16</v>
      </c>
      <c r="E34" s="2">
        <f>'wass to fill'!N20</f>
        <v>1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6</v>
      </c>
      <c r="D35" s="2">
        <f>'wass to fill'!M21</f>
        <v>4</v>
      </c>
      <c r="E35" s="2">
        <f>'wass to fill'!N21</f>
        <v>2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50</v>
      </c>
      <c r="D36" s="2">
        <f>'wass to fill'!M22</f>
        <v>41</v>
      </c>
      <c r="E36" s="2">
        <f>'wass to fill'!N22</f>
        <v>8</v>
      </c>
      <c r="F36" s="2">
        <f>'wass to fill'!O22</f>
        <v>0</v>
      </c>
      <c r="G36" s="2">
        <f>'wass to fill'!P22</f>
        <v>1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4</v>
      </c>
      <c r="D37" s="2">
        <f>'wass to fill'!M23</f>
        <v>4</v>
      </c>
      <c r="E37" s="2">
        <f>'wass to fill'!N23</f>
        <v>0</v>
      </c>
      <c r="F37" s="2">
        <f>'wass to fill'!O23</f>
        <v>0</v>
      </c>
      <c r="G37" s="2">
        <f>'wass to fill'!P23</f>
        <v>0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112</v>
      </c>
      <c r="D38" s="2">
        <f>'wass to fill'!M24</f>
        <v>110</v>
      </c>
      <c r="E38" s="2">
        <f>'wass to fill'!N24</f>
        <v>2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32</v>
      </c>
      <c r="D39" s="2">
        <f>'wass to fill'!M25</f>
        <v>30</v>
      </c>
      <c r="E39" s="2">
        <f>'wass to fill'!N25</f>
        <v>2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/>
  </sheetPr>
  <dimension ref="B2:D2"/>
  <sheetViews>
    <sheetView workbookViewId="0">
      <selection sqref="A1:XFD1048576"/>
    </sheetView>
  </sheetViews>
  <sheetFormatPr baseColWidth="10" defaultColWidth="8.83203125" defaultRowHeight="15" x14ac:dyDescent="0.2"/>
  <cols>
    <col min="4" max="4" width="11.8320312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/>
  </sheetPr>
  <dimension ref="A2:D5"/>
  <sheetViews>
    <sheetView workbookViewId="0">
      <selection sqref="A1:XFD1048576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X1105"/>
  <sheetViews>
    <sheetView tabSelected="1" zoomScaleNormal="100" workbookViewId="0">
      <selection activeCell="J21" sqref="J21"/>
    </sheetView>
  </sheetViews>
  <sheetFormatPr baseColWidth="10" defaultColWidth="9" defaultRowHeight="14" x14ac:dyDescent="0.2"/>
  <cols>
    <col min="1" max="1" width="13.5" style="78" customWidth="1"/>
    <col min="2" max="2" width="3.83203125" style="2" customWidth="1"/>
    <col min="3" max="3" width="5.6640625" style="2" customWidth="1"/>
    <col min="4" max="4" width="6.6640625" style="2" bestFit="1" customWidth="1"/>
    <col min="5" max="5" width="9.6640625" style="2" bestFit="1" customWidth="1"/>
    <col min="6" max="6" width="7.1640625" style="2" bestFit="1" customWidth="1"/>
    <col min="7" max="7" width="8.6640625" style="2" bestFit="1" customWidth="1"/>
    <col min="8" max="8" width="8.83203125" style="2" bestFit="1" customWidth="1"/>
    <col min="9" max="9" width="10.33203125" style="2" bestFit="1" customWidth="1"/>
    <col min="10" max="10" width="17.6640625" style="30" bestFit="1" customWidth="1"/>
    <col min="11" max="11" width="2.6640625" style="2" bestFit="1" customWidth="1"/>
    <col min="12" max="12" width="6.6640625" style="2" bestFit="1" customWidth="1"/>
    <col min="13" max="13" width="9.6640625" style="2" bestFit="1" customWidth="1"/>
    <col min="14" max="14" width="7.1640625" style="2" bestFit="1" customWidth="1"/>
    <col min="15" max="15" width="8.6640625" style="2" bestFit="1" customWidth="1"/>
    <col min="16" max="16" width="8.83203125" style="2" bestFit="1" customWidth="1"/>
    <col min="17" max="17" width="10.33203125" style="2" bestFit="1" customWidth="1"/>
    <col min="18" max="16384" width="9" style="2"/>
  </cols>
  <sheetData>
    <row r="1" spans="1:50" ht="15" x14ac:dyDescent="0.2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2018-11-10 --</v>
      </c>
      <c r="K2" s="22">
        <v>1</v>
      </c>
      <c r="L2" s="22">
        <f>A4</f>
        <v>0</v>
      </c>
      <c r="M2" s="22">
        <f t="shared" ref="M2:Q2" si="0">E4</f>
        <v>0</v>
      </c>
      <c r="N2" s="22">
        <f t="shared" si="0"/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50" x14ac:dyDescent="0.2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92</v>
      </c>
      <c r="M3" s="22">
        <f t="shared" ref="M3:Q3" si="1">E8</f>
        <v>1</v>
      </c>
      <c r="N3" s="22">
        <f t="shared" si="1"/>
        <v>0</v>
      </c>
      <c r="O3" s="22">
        <f t="shared" si="1"/>
        <v>0</v>
      </c>
      <c r="P3" s="22">
        <f t="shared" si="1"/>
        <v>91</v>
      </c>
      <c r="Q3" s="22">
        <f t="shared" si="1"/>
        <v>0</v>
      </c>
    </row>
    <row r="4" spans="1:50" x14ac:dyDescent="0.2">
      <c r="A4" s="78">
        <v>0</v>
      </c>
      <c r="B4" s="24"/>
      <c r="C4" s="24"/>
      <c r="D4" s="24">
        <f>A4</f>
        <v>0</v>
      </c>
      <c r="E4" s="24">
        <f>A100</f>
        <v>0</v>
      </c>
      <c r="F4" s="24">
        <f>A196</f>
        <v>0</v>
      </c>
      <c r="G4" s="24">
        <f>A292</f>
        <v>0</v>
      </c>
      <c r="H4" s="24">
        <f>A388</f>
        <v>0</v>
      </c>
      <c r="I4" s="2">
        <f>A484</f>
        <v>0</v>
      </c>
      <c r="J4" s="30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1401</v>
      </c>
      <c r="K5" s="22">
        <v>4</v>
      </c>
      <c r="L5" s="22">
        <f>D16</f>
        <v>1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1</v>
      </c>
      <c r="Q5" s="22">
        <f t="shared" si="3"/>
        <v>0</v>
      </c>
    </row>
    <row r="6" spans="1:50" x14ac:dyDescent="0.2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48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48</v>
      </c>
      <c r="Q6" s="22">
        <f t="shared" si="4"/>
        <v>0</v>
      </c>
    </row>
    <row r="7" spans="1:50" x14ac:dyDescent="0.2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1</v>
      </c>
      <c r="M7" s="22">
        <f t="shared" ref="M7:Q7" si="5">E24</f>
        <v>1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78">
        <v>92</v>
      </c>
      <c r="B8" s="24"/>
      <c r="C8" s="24"/>
      <c r="D8" s="24">
        <f>A8</f>
        <v>92</v>
      </c>
      <c r="E8" s="24">
        <f>A104</f>
        <v>1</v>
      </c>
      <c r="F8" s="24">
        <f>A200</f>
        <v>0</v>
      </c>
      <c r="G8" s="24">
        <f>A296</f>
        <v>0</v>
      </c>
      <c r="H8" s="24">
        <f>A392</f>
        <v>91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47</v>
      </c>
      <c r="M8" s="22">
        <f t="shared" ref="M8:Q8" si="6">E28</f>
        <v>36</v>
      </c>
      <c r="N8" s="22">
        <f t="shared" si="6"/>
        <v>9</v>
      </c>
      <c r="O8" s="22">
        <f t="shared" si="6"/>
        <v>0</v>
      </c>
      <c r="P8" s="22">
        <f t="shared" si="6"/>
        <v>2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1104</v>
      </c>
      <c r="K9" s="22">
        <v>8</v>
      </c>
      <c r="L9" s="22">
        <f>D32</f>
        <v>20</v>
      </c>
      <c r="M9" s="22">
        <f t="shared" ref="M9:Q9" si="7">E32</f>
        <v>20</v>
      </c>
      <c r="N9" s="22">
        <f t="shared" si="7"/>
        <v>0</v>
      </c>
      <c r="O9" s="22">
        <f t="shared" si="7"/>
        <v>0</v>
      </c>
      <c r="P9" s="22">
        <f>H32</f>
        <v>0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89</v>
      </c>
      <c r="M10" s="28">
        <f t="shared" ref="M10:Q10" si="8">E36</f>
        <v>70</v>
      </c>
      <c r="N10" s="28">
        <f t="shared" si="8"/>
        <v>6</v>
      </c>
      <c r="O10" s="28">
        <f t="shared" si="8"/>
        <v>0</v>
      </c>
      <c r="P10" s="28">
        <f t="shared" si="8"/>
        <v>13</v>
      </c>
      <c r="Q10" s="28">
        <f t="shared" si="8"/>
        <v>0</v>
      </c>
    </row>
    <row r="11" spans="1:50" x14ac:dyDescent="0.2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54</v>
      </c>
      <c r="M11" s="22">
        <f t="shared" ref="M11:Q11" si="9">E40</f>
        <v>47</v>
      </c>
      <c r="N11" s="22">
        <f t="shared" si="9"/>
        <v>7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50" x14ac:dyDescent="0.2">
      <c r="A12" s="78">
        <v>0</v>
      </c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153</v>
      </c>
      <c r="M12" s="22">
        <f t="shared" ref="M12:Q12" si="10">E44</f>
        <v>142</v>
      </c>
      <c r="N12" s="22">
        <f t="shared" si="10"/>
        <v>9</v>
      </c>
      <c r="O12" s="22">
        <f t="shared" si="10"/>
        <v>0</v>
      </c>
      <c r="P12" s="22">
        <f t="shared" si="10"/>
        <v>2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122</v>
      </c>
      <c r="K13" s="22">
        <v>12</v>
      </c>
      <c r="L13" s="22">
        <f>D48</f>
        <v>133</v>
      </c>
      <c r="M13" s="22">
        <f t="shared" ref="M13:Q13" si="11">E48</f>
        <v>108</v>
      </c>
      <c r="N13" s="22">
        <f t="shared" si="11"/>
        <v>12</v>
      </c>
      <c r="O13" s="22">
        <f t="shared" si="11"/>
        <v>0</v>
      </c>
      <c r="P13" s="22">
        <f t="shared" si="11"/>
        <v>13</v>
      </c>
      <c r="Q13" s="22">
        <f t="shared" si="11"/>
        <v>0</v>
      </c>
    </row>
    <row r="14" spans="1:50" x14ac:dyDescent="0.2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71</v>
      </c>
      <c r="M14" s="22">
        <f t="shared" ref="M14:Q14" si="12">E52</f>
        <v>66</v>
      </c>
      <c r="N14" s="22">
        <f t="shared" si="12"/>
        <v>5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 x14ac:dyDescent="0.2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123</v>
      </c>
      <c r="M15" s="22">
        <f t="shared" ref="M15:Q15" si="13">E56</f>
        <v>98</v>
      </c>
      <c r="N15" s="22">
        <f t="shared" si="13"/>
        <v>23</v>
      </c>
      <c r="O15" s="22">
        <f t="shared" si="13"/>
        <v>0</v>
      </c>
      <c r="P15" s="22">
        <f t="shared" si="13"/>
        <v>2</v>
      </c>
      <c r="Q15" s="22">
        <f t="shared" si="13"/>
        <v>0</v>
      </c>
    </row>
    <row r="16" spans="1:50" x14ac:dyDescent="0.2">
      <c r="A16" s="78">
        <v>1</v>
      </c>
      <c r="B16" s="24"/>
      <c r="C16" s="24"/>
      <c r="D16" s="24">
        <f>A16</f>
        <v>1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1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85</v>
      </c>
      <c r="M16" s="22">
        <f t="shared" ref="M16:Q16" si="14">E60</f>
        <v>76</v>
      </c>
      <c r="N16" s="22">
        <f t="shared" si="14"/>
        <v>9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109</v>
      </c>
      <c r="M17" s="22">
        <f t="shared" ref="M17:Q17" si="15">E64</f>
        <v>103</v>
      </c>
      <c r="N17" s="22">
        <f t="shared" si="15"/>
        <v>6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93</v>
      </c>
      <c r="M18" s="22">
        <f t="shared" ref="M18:Q18" si="16">E68</f>
        <v>78</v>
      </c>
      <c r="N18" s="22">
        <f t="shared" si="16"/>
        <v>15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61</v>
      </c>
      <c r="M19" s="22">
        <f t="shared" ref="M19:Q19" si="17">E72</f>
        <v>53</v>
      </c>
      <c r="N19" s="22">
        <f t="shared" si="17"/>
        <v>6</v>
      </c>
      <c r="O19" s="22">
        <f t="shared" si="17"/>
        <v>0</v>
      </c>
      <c r="P19" s="22">
        <f t="shared" si="17"/>
        <v>2</v>
      </c>
      <c r="Q19" s="22">
        <f t="shared" si="17"/>
        <v>0</v>
      </c>
    </row>
    <row r="20" spans="1:17" x14ac:dyDescent="0.2">
      <c r="A20" s="78">
        <v>48</v>
      </c>
      <c r="D20" s="24">
        <f>A20</f>
        <v>48</v>
      </c>
      <c r="E20" s="2">
        <f>A116</f>
        <v>0</v>
      </c>
      <c r="F20" s="24">
        <f>A212</f>
        <v>0</v>
      </c>
      <c r="G20" s="2">
        <f>A308</f>
        <v>0</v>
      </c>
      <c r="H20" s="2">
        <f>A404</f>
        <v>48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17</v>
      </c>
      <c r="M20" s="22">
        <f t="shared" ref="M20:Q20" si="18">E76</f>
        <v>16</v>
      </c>
      <c r="N20" s="22">
        <f t="shared" si="18"/>
        <v>1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175</v>
      </c>
      <c r="K21" s="22">
        <v>20</v>
      </c>
      <c r="L21" s="22">
        <f>D80</f>
        <v>6</v>
      </c>
      <c r="M21" s="22">
        <f t="shared" ref="M21:Q21" si="19">E80</f>
        <v>4</v>
      </c>
      <c r="N21" s="22">
        <f t="shared" si="19"/>
        <v>2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50</v>
      </c>
      <c r="M22" s="22">
        <f t="shared" ref="M22:Q22" si="20">E84</f>
        <v>41</v>
      </c>
      <c r="N22" s="22">
        <f t="shared" si="20"/>
        <v>8</v>
      </c>
      <c r="O22" s="22">
        <f t="shared" si="20"/>
        <v>0</v>
      </c>
      <c r="P22" s="22">
        <f t="shared" si="20"/>
        <v>1</v>
      </c>
      <c r="Q22" s="22">
        <f t="shared" si="20"/>
        <v>0</v>
      </c>
    </row>
    <row r="23" spans="1:17" x14ac:dyDescent="0.2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4</v>
      </c>
      <c r="M23" s="22">
        <f t="shared" ref="M23:Q23" si="21">E88</f>
        <v>4</v>
      </c>
      <c r="N23" s="22">
        <f t="shared" si="21"/>
        <v>0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78">
        <v>1</v>
      </c>
      <c r="D24" s="2">
        <f>A24</f>
        <v>1</v>
      </c>
      <c r="E24" s="2">
        <f>A120</f>
        <v>1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112</v>
      </c>
      <c r="M24" s="22">
        <f t="shared" ref="M24:Q24" si="22">E92</f>
        <v>110</v>
      </c>
      <c r="N24" s="22">
        <f t="shared" si="22"/>
        <v>2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32</v>
      </c>
      <c r="M25" s="22">
        <f t="shared" ref="M25:Q25" si="23">E96</f>
        <v>30</v>
      </c>
      <c r="N25" s="22">
        <f t="shared" si="23"/>
        <v>2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47</v>
      </c>
      <c r="D28" s="2">
        <f>A28</f>
        <v>47</v>
      </c>
      <c r="E28" s="2">
        <f>A124</f>
        <v>36</v>
      </c>
      <c r="F28" s="2">
        <f>A220</f>
        <v>9</v>
      </c>
      <c r="G28" s="2">
        <f>A316</f>
        <v>0</v>
      </c>
      <c r="H28" s="2">
        <f>A412</f>
        <v>2</v>
      </c>
      <c r="I28" s="2">
        <f>A508</f>
        <v>0</v>
      </c>
    </row>
    <row r="30" spans="1:17" x14ac:dyDescent="0.2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20</v>
      </c>
      <c r="D32" s="2">
        <f>A32</f>
        <v>20</v>
      </c>
      <c r="E32" s="2">
        <f>A128</f>
        <v>20</v>
      </c>
      <c r="F32" s="2">
        <f>A224</f>
        <v>0</v>
      </c>
      <c r="G32" s="2">
        <f>A320</f>
        <v>0</v>
      </c>
      <c r="H32" s="2">
        <f>A416</f>
        <v>0</v>
      </c>
      <c r="I32" s="2">
        <f>A512</f>
        <v>0</v>
      </c>
    </row>
    <row r="34" spans="1:9" x14ac:dyDescent="0.2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89</v>
      </c>
      <c r="D36" s="2">
        <f>A36</f>
        <v>89</v>
      </c>
      <c r="E36" s="2">
        <f>A132</f>
        <v>70</v>
      </c>
      <c r="F36" s="2">
        <f>A228</f>
        <v>6</v>
      </c>
      <c r="G36" s="2">
        <f>A324</f>
        <v>0</v>
      </c>
      <c r="H36" s="2">
        <f>A420</f>
        <v>13</v>
      </c>
      <c r="I36" s="2">
        <f>A516</f>
        <v>0</v>
      </c>
    </row>
    <row r="38" spans="1:9" x14ac:dyDescent="0.2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54</v>
      </c>
      <c r="D40" s="2">
        <f>A40</f>
        <v>54</v>
      </c>
      <c r="E40" s="2">
        <f>A136</f>
        <v>47</v>
      </c>
      <c r="F40" s="2">
        <f>A232</f>
        <v>7</v>
      </c>
      <c r="G40" s="2">
        <f>A328</f>
        <v>0</v>
      </c>
      <c r="H40" s="2">
        <f>A424</f>
        <v>0</v>
      </c>
      <c r="I40" s="2">
        <f>A520</f>
        <v>0</v>
      </c>
    </row>
    <row r="42" spans="1:9" x14ac:dyDescent="0.2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153</v>
      </c>
      <c r="D44" s="2">
        <f>A44</f>
        <v>153</v>
      </c>
      <c r="E44" s="2">
        <f>A140</f>
        <v>142</v>
      </c>
      <c r="F44" s="2">
        <f>A236</f>
        <v>9</v>
      </c>
      <c r="G44" s="2">
        <f>A332</f>
        <v>0</v>
      </c>
      <c r="H44" s="2">
        <f>A428</f>
        <v>2</v>
      </c>
      <c r="I44" s="2">
        <f>A524</f>
        <v>0</v>
      </c>
    </row>
    <row r="46" spans="1:9" x14ac:dyDescent="0.2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133</v>
      </c>
      <c r="D48" s="2">
        <f>A48</f>
        <v>133</v>
      </c>
      <c r="E48" s="2">
        <f>A144</f>
        <v>108</v>
      </c>
      <c r="F48" s="2">
        <f>A240</f>
        <v>12</v>
      </c>
      <c r="G48" s="2">
        <f>A336</f>
        <v>0</v>
      </c>
      <c r="H48" s="2">
        <f>A432</f>
        <v>13</v>
      </c>
      <c r="I48" s="2">
        <f>A528</f>
        <v>0</v>
      </c>
    </row>
    <row r="50" spans="1:9" x14ac:dyDescent="0.2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71</v>
      </c>
      <c r="D52" s="2">
        <f>A52</f>
        <v>71</v>
      </c>
      <c r="E52" s="2">
        <f>A148</f>
        <v>66</v>
      </c>
      <c r="F52" s="2">
        <f>A244</f>
        <v>5</v>
      </c>
      <c r="G52" s="2">
        <f>A340</f>
        <v>0</v>
      </c>
      <c r="H52" s="2">
        <f>A436</f>
        <v>0</v>
      </c>
      <c r="I52" s="2">
        <f>A532</f>
        <v>0</v>
      </c>
    </row>
    <row r="54" spans="1:9" x14ac:dyDescent="0.2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123</v>
      </c>
      <c r="D56" s="2">
        <f>A56</f>
        <v>123</v>
      </c>
      <c r="E56" s="2">
        <f>A152</f>
        <v>98</v>
      </c>
      <c r="F56" s="2">
        <f>A248</f>
        <v>23</v>
      </c>
      <c r="G56" s="2">
        <f>A344</f>
        <v>0</v>
      </c>
      <c r="H56" s="2">
        <f>A440</f>
        <v>2</v>
      </c>
      <c r="I56" s="2">
        <f>A536</f>
        <v>0</v>
      </c>
    </row>
    <row r="58" spans="1:9" x14ac:dyDescent="0.2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85</v>
      </c>
      <c r="D60" s="2">
        <f>A60</f>
        <v>85</v>
      </c>
      <c r="E60" s="2">
        <f>A156</f>
        <v>76</v>
      </c>
      <c r="F60" s="2">
        <f>A252</f>
        <v>9</v>
      </c>
      <c r="G60" s="2">
        <f>A348</f>
        <v>0</v>
      </c>
      <c r="H60" s="2">
        <f>A444</f>
        <v>0</v>
      </c>
      <c r="I60" s="2">
        <f>A540</f>
        <v>0</v>
      </c>
    </row>
    <row r="62" spans="1:9" x14ac:dyDescent="0.2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109</v>
      </c>
      <c r="D64" s="2">
        <f>A64</f>
        <v>109</v>
      </c>
      <c r="E64" s="2">
        <f>A160</f>
        <v>103</v>
      </c>
      <c r="F64" s="2">
        <f>A256</f>
        <v>6</v>
      </c>
      <c r="G64" s="2">
        <f>A352</f>
        <v>0</v>
      </c>
      <c r="H64" s="2">
        <f>A448</f>
        <v>0</v>
      </c>
      <c r="I64" s="2">
        <f>A544</f>
        <v>0</v>
      </c>
    </row>
    <row r="66" spans="1:9" x14ac:dyDescent="0.2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93</v>
      </c>
      <c r="D68" s="2">
        <f>A68</f>
        <v>93</v>
      </c>
      <c r="E68" s="2">
        <f>A164</f>
        <v>78</v>
      </c>
      <c r="F68" s="2">
        <f>A260</f>
        <v>15</v>
      </c>
      <c r="G68" s="2">
        <f>A356</f>
        <v>0</v>
      </c>
      <c r="H68" s="2">
        <f>A452</f>
        <v>0</v>
      </c>
      <c r="I68" s="2">
        <f>A548</f>
        <v>0</v>
      </c>
    </row>
    <row r="70" spans="1:9" x14ac:dyDescent="0.2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61</v>
      </c>
      <c r="D72" s="2">
        <f>A72</f>
        <v>61</v>
      </c>
      <c r="E72" s="2">
        <f>A168</f>
        <v>53</v>
      </c>
      <c r="F72" s="2">
        <f>A264</f>
        <v>6</v>
      </c>
      <c r="G72" s="2">
        <f>A360</f>
        <v>0</v>
      </c>
      <c r="H72" s="2">
        <f>A456</f>
        <v>2</v>
      </c>
      <c r="I72" s="2">
        <f>A552</f>
        <v>0</v>
      </c>
    </row>
    <row r="74" spans="1:9" x14ac:dyDescent="0.2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17</v>
      </c>
      <c r="D76" s="2">
        <f>A76</f>
        <v>17</v>
      </c>
      <c r="E76" s="2">
        <f>A172</f>
        <v>16</v>
      </c>
      <c r="F76" s="2">
        <f>A268</f>
        <v>1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6</v>
      </c>
      <c r="D80" s="2">
        <f>A80</f>
        <v>6</v>
      </c>
      <c r="E80" s="2">
        <f>A176</f>
        <v>4</v>
      </c>
      <c r="F80" s="2">
        <f>A272</f>
        <v>2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50</v>
      </c>
      <c r="D84" s="2">
        <f>A84</f>
        <v>50</v>
      </c>
      <c r="E84" s="2">
        <f>A180</f>
        <v>41</v>
      </c>
      <c r="F84" s="2">
        <f>A276</f>
        <v>8</v>
      </c>
      <c r="G84" s="2">
        <f>A372</f>
        <v>0</v>
      </c>
      <c r="H84" s="2">
        <f>A468</f>
        <v>1</v>
      </c>
      <c r="I84" s="2">
        <f>A564</f>
        <v>0</v>
      </c>
    </row>
    <row r="86" spans="1:9" x14ac:dyDescent="0.2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4</v>
      </c>
      <c r="D88" s="2">
        <f>A88</f>
        <v>4</v>
      </c>
      <c r="E88" s="2">
        <f>A184</f>
        <v>4</v>
      </c>
      <c r="F88" s="2">
        <f>A280</f>
        <v>0</v>
      </c>
      <c r="G88" s="2">
        <f>A376</f>
        <v>0</v>
      </c>
      <c r="H88" s="2">
        <f>A472</f>
        <v>0</v>
      </c>
      <c r="I88" s="2">
        <f>A568</f>
        <v>0</v>
      </c>
    </row>
    <row r="90" spans="1:9" x14ac:dyDescent="0.2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112</v>
      </c>
      <c r="D92" s="2">
        <f>A92</f>
        <v>112</v>
      </c>
      <c r="E92" s="2">
        <f>A188</f>
        <v>110</v>
      </c>
      <c r="F92" s="2">
        <f>A284</f>
        <v>2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32</v>
      </c>
      <c r="D96" s="2">
        <f>A96</f>
        <v>32</v>
      </c>
      <c r="E96" s="2">
        <f>A192</f>
        <v>30</v>
      </c>
      <c r="F96" s="2">
        <f>A288</f>
        <v>2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174</v>
      </c>
    </row>
    <row r="100" spans="1:1" x14ac:dyDescent="0.2">
      <c r="A100" s="78">
        <v>0</v>
      </c>
    </row>
    <row r="102" spans="1:1" x14ac:dyDescent="0.2">
      <c r="A102" s="78" t="s">
        <v>175</v>
      </c>
    </row>
    <row r="103" spans="1:1" x14ac:dyDescent="0.2">
      <c r="A103" s="78" t="s">
        <v>174</v>
      </c>
    </row>
    <row r="104" spans="1:1" x14ac:dyDescent="0.2">
      <c r="A104" s="78">
        <v>1</v>
      </c>
    </row>
    <row r="106" spans="1:1" x14ac:dyDescent="0.2">
      <c r="A106" s="78" t="s">
        <v>176</v>
      </c>
    </row>
    <row r="107" spans="1:1" x14ac:dyDescent="0.2">
      <c r="A107" s="78" t="s">
        <v>174</v>
      </c>
    </row>
    <row r="108" spans="1:1" x14ac:dyDescent="0.2">
      <c r="A108" s="78">
        <v>0</v>
      </c>
    </row>
    <row r="110" spans="1:1" x14ac:dyDescent="0.2">
      <c r="A110" s="78" t="s">
        <v>177</v>
      </c>
    </row>
    <row r="111" spans="1:1" x14ac:dyDescent="0.2">
      <c r="A111" s="78" t="s">
        <v>174</v>
      </c>
    </row>
    <row r="112" spans="1:1" x14ac:dyDescent="0.2">
      <c r="A112" s="78">
        <v>0</v>
      </c>
    </row>
    <row r="114" spans="1:1" x14ac:dyDescent="0.2">
      <c r="A114" s="78" t="s">
        <v>178</v>
      </c>
    </row>
    <row r="115" spans="1:1" x14ac:dyDescent="0.2">
      <c r="A115" s="78" t="s">
        <v>174</v>
      </c>
    </row>
    <row r="116" spans="1:1" x14ac:dyDescent="0.2">
      <c r="A116" s="78">
        <v>0</v>
      </c>
    </row>
    <row r="118" spans="1:1" x14ac:dyDescent="0.2">
      <c r="A118" s="78" t="s">
        <v>179</v>
      </c>
    </row>
    <row r="119" spans="1:1" x14ac:dyDescent="0.2">
      <c r="A119" s="78" t="s">
        <v>174</v>
      </c>
    </row>
    <row r="120" spans="1:1" x14ac:dyDescent="0.2">
      <c r="A120" s="78">
        <v>1</v>
      </c>
    </row>
    <row r="122" spans="1:1" x14ac:dyDescent="0.2">
      <c r="A122" s="78" t="s">
        <v>180</v>
      </c>
    </row>
    <row r="123" spans="1:1" x14ac:dyDescent="0.2">
      <c r="A123" s="78" t="s">
        <v>174</v>
      </c>
    </row>
    <row r="124" spans="1:1" x14ac:dyDescent="0.2">
      <c r="A124" s="78">
        <v>36</v>
      </c>
    </row>
    <row r="126" spans="1:1" x14ac:dyDescent="0.2">
      <c r="A126" s="78" t="s">
        <v>181</v>
      </c>
    </row>
    <row r="127" spans="1:1" x14ac:dyDescent="0.2">
      <c r="A127" s="78" t="s">
        <v>174</v>
      </c>
    </row>
    <row r="128" spans="1:1" x14ac:dyDescent="0.2">
      <c r="A128" s="78">
        <v>20</v>
      </c>
    </row>
    <row r="130" spans="1:1" x14ac:dyDescent="0.2">
      <c r="A130" s="78" t="s">
        <v>182</v>
      </c>
    </row>
    <row r="131" spans="1:1" x14ac:dyDescent="0.2">
      <c r="A131" s="78" t="s">
        <v>174</v>
      </c>
    </row>
    <row r="132" spans="1:1" x14ac:dyDescent="0.2">
      <c r="A132" s="78">
        <v>70</v>
      </c>
    </row>
    <row r="134" spans="1:1" x14ac:dyDescent="0.2">
      <c r="A134" s="78" t="s">
        <v>183</v>
      </c>
    </row>
    <row r="135" spans="1:1" x14ac:dyDescent="0.2">
      <c r="A135" s="78" t="s">
        <v>174</v>
      </c>
    </row>
    <row r="136" spans="1:1" x14ac:dyDescent="0.2">
      <c r="A136" s="78">
        <v>47</v>
      </c>
    </row>
    <row r="138" spans="1:1" x14ac:dyDescent="0.2">
      <c r="A138" s="78" t="s">
        <v>184</v>
      </c>
    </row>
    <row r="139" spans="1:1" x14ac:dyDescent="0.2">
      <c r="A139" s="78" t="s">
        <v>174</v>
      </c>
    </row>
    <row r="140" spans="1:1" x14ac:dyDescent="0.2">
      <c r="A140" s="78">
        <v>142</v>
      </c>
    </row>
    <row r="142" spans="1:1" x14ac:dyDescent="0.2">
      <c r="A142" s="78" t="s">
        <v>185</v>
      </c>
    </row>
    <row r="143" spans="1:1" x14ac:dyDescent="0.2">
      <c r="A143" s="78" t="s">
        <v>174</v>
      </c>
    </row>
    <row r="144" spans="1:1" x14ac:dyDescent="0.2">
      <c r="A144" s="78">
        <v>108</v>
      </c>
    </row>
    <row r="146" spans="1:1" x14ac:dyDescent="0.2">
      <c r="A146" s="78" t="s">
        <v>186</v>
      </c>
    </row>
    <row r="147" spans="1:1" x14ac:dyDescent="0.2">
      <c r="A147" s="78" t="s">
        <v>174</v>
      </c>
    </row>
    <row r="148" spans="1:1" x14ac:dyDescent="0.2">
      <c r="A148" s="78">
        <v>66</v>
      </c>
    </row>
    <row r="150" spans="1:1" x14ac:dyDescent="0.2">
      <c r="A150" s="78" t="s">
        <v>187</v>
      </c>
    </row>
    <row r="151" spans="1:1" x14ac:dyDescent="0.2">
      <c r="A151" s="78" t="s">
        <v>174</v>
      </c>
    </row>
    <row r="152" spans="1:1" x14ac:dyDescent="0.2">
      <c r="A152" s="78">
        <v>98</v>
      </c>
    </row>
    <row r="154" spans="1:1" x14ac:dyDescent="0.2">
      <c r="A154" s="78" t="s">
        <v>188</v>
      </c>
    </row>
    <row r="155" spans="1:1" x14ac:dyDescent="0.2">
      <c r="A155" s="78" t="s">
        <v>174</v>
      </c>
    </row>
    <row r="156" spans="1:1" x14ac:dyDescent="0.2">
      <c r="A156" s="78">
        <v>76</v>
      </c>
    </row>
    <row r="158" spans="1:1" x14ac:dyDescent="0.2">
      <c r="A158" s="78" t="s">
        <v>189</v>
      </c>
    </row>
    <row r="159" spans="1:1" x14ac:dyDescent="0.2">
      <c r="A159" s="78" t="s">
        <v>174</v>
      </c>
    </row>
    <row r="160" spans="1:1" x14ac:dyDescent="0.2">
      <c r="A160" s="78">
        <v>103</v>
      </c>
    </row>
    <row r="162" spans="1:1" x14ac:dyDescent="0.2">
      <c r="A162" s="78" t="s">
        <v>190</v>
      </c>
    </row>
    <row r="163" spans="1:1" x14ac:dyDescent="0.2">
      <c r="A163" s="78" t="s">
        <v>174</v>
      </c>
    </row>
    <row r="164" spans="1:1" x14ac:dyDescent="0.2">
      <c r="A164" s="78">
        <v>78</v>
      </c>
    </row>
    <row r="166" spans="1:1" x14ac:dyDescent="0.2">
      <c r="A166" s="78" t="s">
        <v>191</v>
      </c>
    </row>
    <row r="167" spans="1:1" x14ac:dyDescent="0.2">
      <c r="A167" s="78" t="s">
        <v>174</v>
      </c>
    </row>
    <row r="168" spans="1:1" x14ac:dyDescent="0.2">
      <c r="A168" s="78">
        <v>53</v>
      </c>
    </row>
    <row r="170" spans="1:1" x14ac:dyDescent="0.2">
      <c r="A170" s="78" t="s">
        <v>192</v>
      </c>
    </row>
    <row r="171" spans="1:1" x14ac:dyDescent="0.2">
      <c r="A171" s="78" t="s">
        <v>174</v>
      </c>
    </row>
    <row r="172" spans="1:1" x14ac:dyDescent="0.2">
      <c r="A172" s="78">
        <v>16</v>
      </c>
    </row>
    <row r="174" spans="1:1" x14ac:dyDescent="0.2">
      <c r="A174" s="78" t="s">
        <v>193</v>
      </c>
    </row>
    <row r="175" spans="1:1" x14ac:dyDescent="0.2">
      <c r="A175" s="78" t="s">
        <v>174</v>
      </c>
    </row>
    <row r="176" spans="1:1" x14ac:dyDescent="0.2">
      <c r="A176" s="78">
        <v>4</v>
      </c>
    </row>
    <row r="178" spans="1:1" x14ac:dyDescent="0.2">
      <c r="A178" s="78" t="s">
        <v>194</v>
      </c>
    </row>
    <row r="179" spans="1:1" x14ac:dyDescent="0.2">
      <c r="A179" s="78" t="s">
        <v>174</v>
      </c>
    </row>
    <row r="180" spans="1:1" x14ac:dyDescent="0.2">
      <c r="A180" s="78">
        <v>41</v>
      </c>
    </row>
    <row r="182" spans="1:1" x14ac:dyDescent="0.2">
      <c r="A182" s="78" t="s">
        <v>195</v>
      </c>
    </row>
    <row r="183" spans="1:1" x14ac:dyDescent="0.2">
      <c r="A183" s="78" t="s">
        <v>174</v>
      </c>
    </row>
    <row r="184" spans="1:1" x14ac:dyDescent="0.2">
      <c r="A184" s="78">
        <v>4</v>
      </c>
    </row>
    <row r="186" spans="1:1" x14ac:dyDescent="0.2">
      <c r="A186" s="78" t="s">
        <v>196</v>
      </c>
    </row>
    <row r="187" spans="1:1" x14ac:dyDescent="0.2">
      <c r="A187" s="78" t="s">
        <v>174</v>
      </c>
    </row>
    <row r="188" spans="1:1" x14ac:dyDescent="0.2">
      <c r="A188" s="78">
        <v>110</v>
      </c>
    </row>
    <row r="190" spans="1:1" x14ac:dyDescent="0.2">
      <c r="A190" s="78" t="s">
        <v>197</v>
      </c>
    </row>
    <row r="191" spans="1:1" x14ac:dyDescent="0.2">
      <c r="A191" s="78" t="s">
        <v>174</v>
      </c>
    </row>
    <row r="192" spans="1:1" x14ac:dyDescent="0.2">
      <c r="A192" s="78">
        <v>30</v>
      </c>
    </row>
    <row r="194" spans="1:1" x14ac:dyDescent="0.2">
      <c r="A194" s="78" t="s">
        <v>2</v>
      </c>
    </row>
    <row r="195" spans="1:1" x14ac:dyDescent="0.2">
      <c r="A195" s="78" t="s">
        <v>198</v>
      </c>
    </row>
    <row r="196" spans="1:1" x14ac:dyDescent="0.2">
      <c r="A196" s="78">
        <v>0</v>
      </c>
    </row>
    <row r="198" spans="1:1" x14ac:dyDescent="0.2">
      <c r="A198" s="78" t="s">
        <v>199</v>
      </c>
    </row>
    <row r="199" spans="1:1" x14ac:dyDescent="0.2">
      <c r="A199" s="78" t="s">
        <v>198</v>
      </c>
    </row>
    <row r="200" spans="1:1" x14ac:dyDescent="0.2">
      <c r="A200" s="78">
        <v>0</v>
      </c>
    </row>
    <row r="202" spans="1:1" x14ac:dyDescent="0.2">
      <c r="A202" s="78" t="s">
        <v>200</v>
      </c>
    </row>
    <row r="203" spans="1:1" x14ac:dyDescent="0.2">
      <c r="A203" s="78" t="s">
        <v>198</v>
      </c>
    </row>
    <row r="204" spans="1:1" x14ac:dyDescent="0.2">
      <c r="A204" s="78">
        <v>0</v>
      </c>
    </row>
    <row r="206" spans="1:1" x14ac:dyDescent="0.2">
      <c r="A206" s="78" t="s">
        <v>201</v>
      </c>
    </row>
    <row r="207" spans="1:1" x14ac:dyDescent="0.2">
      <c r="A207" s="78" t="s">
        <v>198</v>
      </c>
    </row>
    <row r="208" spans="1:1" x14ac:dyDescent="0.2">
      <c r="A208" s="78">
        <v>0</v>
      </c>
    </row>
    <row r="210" spans="1:1" x14ac:dyDescent="0.2">
      <c r="A210" s="78" t="s">
        <v>202</v>
      </c>
    </row>
    <row r="211" spans="1:1" x14ac:dyDescent="0.2">
      <c r="A211" s="78" t="s">
        <v>198</v>
      </c>
    </row>
    <row r="212" spans="1:1" x14ac:dyDescent="0.2">
      <c r="A212" s="78">
        <v>0</v>
      </c>
    </row>
    <row r="214" spans="1:1" x14ac:dyDescent="0.2">
      <c r="A214" s="78" t="s">
        <v>203</v>
      </c>
    </row>
    <row r="215" spans="1:1" x14ac:dyDescent="0.2">
      <c r="A215" s="78" t="s">
        <v>198</v>
      </c>
    </row>
    <row r="216" spans="1:1" x14ac:dyDescent="0.2">
      <c r="A216" s="78">
        <v>0</v>
      </c>
    </row>
    <row r="218" spans="1:1" x14ac:dyDescent="0.2">
      <c r="A218" s="78" t="s">
        <v>204</v>
      </c>
    </row>
    <row r="219" spans="1:1" x14ac:dyDescent="0.2">
      <c r="A219" s="78" t="s">
        <v>198</v>
      </c>
    </row>
    <row r="220" spans="1:1" x14ac:dyDescent="0.2">
      <c r="A220" s="78">
        <v>9</v>
      </c>
    </row>
    <row r="222" spans="1:1" x14ac:dyDescent="0.2">
      <c r="A222" s="78" t="s">
        <v>205</v>
      </c>
    </row>
    <row r="223" spans="1:1" x14ac:dyDescent="0.2">
      <c r="A223" s="78" t="s">
        <v>198</v>
      </c>
    </row>
    <row r="224" spans="1:1" x14ac:dyDescent="0.2">
      <c r="A224" s="78">
        <v>0</v>
      </c>
    </row>
    <row r="226" spans="1:1" x14ac:dyDescent="0.2">
      <c r="A226" s="78" t="s">
        <v>206</v>
      </c>
    </row>
    <row r="227" spans="1:1" x14ac:dyDescent="0.2">
      <c r="A227" s="78" t="s">
        <v>198</v>
      </c>
    </row>
    <row r="228" spans="1:1" x14ac:dyDescent="0.2">
      <c r="A228" s="78">
        <v>6</v>
      </c>
    </row>
    <row r="230" spans="1:1" x14ac:dyDescent="0.2">
      <c r="A230" s="78" t="s">
        <v>207</v>
      </c>
    </row>
    <row r="231" spans="1:1" x14ac:dyDescent="0.2">
      <c r="A231" s="78" t="s">
        <v>198</v>
      </c>
    </row>
    <row r="232" spans="1:1" x14ac:dyDescent="0.2">
      <c r="A232" s="78">
        <v>7</v>
      </c>
    </row>
    <row r="234" spans="1:1" x14ac:dyDescent="0.2">
      <c r="A234" s="78" t="s">
        <v>208</v>
      </c>
    </row>
    <row r="235" spans="1:1" x14ac:dyDescent="0.2">
      <c r="A235" s="78" t="s">
        <v>198</v>
      </c>
    </row>
    <row r="236" spans="1:1" x14ac:dyDescent="0.2">
      <c r="A236" s="78">
        <v>9</v>
      </c>
    </row>
    <row r="238" spans="1:1" x14ac:dyDescent="0.2">
      <c r="A238" s="78" t="s">
        <v>209</v>
      </c>
    </row>
    <row r="239" spans="1:1" x14ac:dyDescent="0.2">
      <c r="A239" s="78" t="s">
        <v>198</v>
      </c>
    </row>
    <row r="240" spans="1:1" x14ac:dyDescent="0.2">
      <c r="A240" s="78">
        <v>12</v>
      </c>
    </row>
    <row r="242" spans="1:1" x14ac:dyDescent="0.2">
      <c r="A242" s="78" t="s">
        <v>210</v>
      </c>
    </row>
    <row r="243" spans="1:1" x14ac:dyDescent="0.2">
      <c r="A243" s="78" t="s">
        <v>198</v>
      </c>
    </row>
    <row r="244" spans="1:1" x14ac:dyDescent="0.2">
      <c r="A244" s="78">
        <v>5</v>
      </c>
    </row>
    <row r="246" spans="1:1" x14ac:dyDescent="0.2">
      <c r="A246" s="78" t="s">
        <v>211</v>
      </c>
    </row>
    <row r="247" spans="1:1" x14ac:dyDescent="0.2">
      <c r="A247" s="78" t="s">
        <v>198</v>
      </c>
    </row>
    <row r="248" spans="1:1" x14ac:dyDescent="0.2">
      <c r="A248" s="78">
        <v>23</v>
      </c>
    </row>
    <row r="250" spans="1:1" x14ac:dyDescent="0.2">
      <c r="A250" s="78" t="s">
        <v>212</v>
      </c>
    </row>
    <row r="251" spans="1:1" x14ac:dyDescent="0.2">
      <c r="A251" s="78" t="s">
        <v>198</v>
      </c>
    </row>
    <row r="252" spans="1:1" x14ac:dyDescent="0.2">
      <c r="A252" s="78">
        <v>9</v>
      </c>
    </row>
    <row r="254" spans="1:1" x14ac:dyDescent="0.2">
      <c r="A254" s="78" t="s">
        <v>213</v>
      </c>
    </row>
    <row r="255" spans="1:1" x14ac:dyDescent="0.2">
      <c r="A255" s="78" t="s">
        <v>198</v>
      </c>
    </row>
    <row r="256" spans="1:1" x14ac:dyDescent="0.2">
      <c r="A256" s="78">
        <v>6</v>
      </c>
    </row>
    <row r="258" spans="1:1" x14ac:dyDescent="0.2">
      <c r="A258" s="78" t="s">
        <v>214</v>
      </c>
    </row>
    <row r="259" spans="1:1" x14ac:dyDescent="0.2">
      <c r="A259" s="78" t="s">
        <v>198</v>
      </c>
    </row>
    <row r="260" spans="1:1" x14ac:dyDescent="0.2">
      <c r="A260" s="78">
        <v>15</v>
      </c>
    </row>
    <row r="262" spans="1:1" x14ac:dyDescent="0.2">
      <c r="A262" s="78" t="s">
        <v>215</v>
      </c>
    </row>
    <row r="263" spans="1:1" x14ac:dyDescent="0.2">
      <c r="A263" s="78" t="s">
        <v>198</v>
      </c>
    </row>
    <row r="264" spans="1:1" x14ac:dyDescent="0.2">
      <c r="A264" s="78">
        <v>6</v>
      </c>
    </row>
    <row r="266" spans="1:1" x14ac:dyDescent="0.2">
      <c r="A266" s="78" t="s">
        <v>216</v>
      </c>
    </row>
    <row r="267" spans="1:1" x14ac:dyDescent="0.2">
      <c r="A267" s="78" t="s">
        <v>198</v>
      </c>
    </row>
    <row r="268" spans="1:1" x14ac:dyDescent="0.2">
      <c r="A268" s="78">
        <v>1</v>
      </c>
    </row>
    <row r="270" spans="1:1" x14ac:dyDescent="0.2">
      <c r="A270" s="78" t="s">
        <v>217</v>
      </c>
    </row>
    <row r="271" spans="1:1" x14ac:dyDescent="0.2">
      <c r="A271" s="78" t="s">
        <v>198</v>
      </c>
    </row>
    <row r="272" spans="1:1" x14ac:dyDescent="0.2">
      <c r="A272" s="78">
        <v>2</v>
      </c>
    </row>
    <row r="274" spans="1:1" x14ac:dyDescent="0.2">
      <c r="A274" s="78" t="s">
        <v>218</v>
      </c>
    </row>
    <row r="275" spans="1:1" x14ac:dyDescent="0.2">
      <c r="A275" s="78" t="s">
        <v>198</v>
      </c>
    </row>
    <row r="276" spans="1:1" x14ac:dyDescent="0.2">
      <c r="A276" s="78">
        <v>8</v>
      </c>
    </row>
    <row r="278" spans="1:1" x14ac:dyDescent="0.2">
      <c r="A278" s="78" t="s">
        <v>219</v>
      </c>
    </row>
    <row r="279" spans="1:1" x14ac:dyDescent="0.2">
      <c r="A279" s="78" t="s">
        <v>198</v>
      </c>
    </row>
    <row r="280" spans="1:1" x14ac:dyDescent="0.2">
      <c r="A280" s="78">
        <v>0</v>
      </c>
    </row>
    <row r="282" spans="1:1" x14ac:dyDescent="0.2">
      <c r="A282" s="78" t="s">
        <v>220</v>
      </c>
    </row>
    <row r="283" spans="1:1" x14ac:dyDescent="0.2">
      <c r="A283" s="78" t="s">
        <v>198</v>
      </c>
    </row>
    <row r="284" spans="1:1" x14ac:dyDescent="0.2">
      <c r="A284" s="78">
        <v>2</v>
      </c>
    </row>
    <row r="286" spans="1:1" x14ac:dyDescent="0.2">
      <c r="A286" s="78" t="s">
        <v>221</v>
      </c>
    </row>
    <row r="287" spans="1:1" x14ac:dyDescent="0.2">
      <c r="A287" s="78" t="s">
        <v>198</v>
      </c>
    </row>
    <row r="288" spans="1:1" x14ac:dyDescent="0.2">
      <c r="A288" s="78">
        <v>2</v>
      </c>
    </row>
    <row r="290" spans="1:1" x14ac:dyDescent="0.2">
      <c r="A290" s="78" t="s">
        <v>3</v>
      </c>
    </row>
    <row r="291" spans="1:1" x14ac:dyDescent="0.2">
      <c r="A291" s="78" t="s">
        <v>222</v>
      </c>
    </row>
    <row r="292" spans="1:1" x14ac:dyDescent="0.2">
      <c r="A292" s="78">
        <v>0</v>
      </c>
    </row>
    <row r="294" spans="1:1" x14ac:dyDescent="0.2">
      <c r="A294" s="78" t="s">
        <v>223</v>
      </c>
    </row>
    <row r="295" spans="1:1" x14ac:dyDescent="0.2">
      <c r="A295" s="78" t="s">
        <v>222</v>
      </c>
    </row>
    <row r="296" spans="1:1" x14ac:dyDescent="0.2">
      <c r="A296" s="78">
        <v>0</v>
      </c>
    </row>
    <row r="298" spans="1:1" x14ac:dyDescent="0.2">
      <c r="A298" s="78" t="s">
        <v>224</v>
      </c>
    </row>
    <row r="299" spans="1:1" x14ac:dyDescent="0.2">
      <c r="A299" s="78" t="s">
        <v>222</v>
      </c>
    </row>
    <row r="300" spans="1:1" x14ac:dyDescent="0.2">
      <c r="A300" s="78">
        <v>0</v>
      </c>
    </row>
    <row r="302" spans="1:1" x14ac:dyDescent="0.2">
      <c r="A302" s="78" t="s">
        <v>225</v>
      </c>
    </row>
    <row r="303" spans="1:1" x14ac:dyDescent="0.2">
      <c r="A303" s="78" t="s">
        <v>222</v>
      </c>
    </row>
    <row r="304" spans="1:1" x14ac:dyDescent="0.2">
      <c r="A304" s="78">
        <v>0</v>
      </c>
    </row>
    <row r="306" spans="1:1" x14ac:dyDescent="0.2">
      <c r="A306" s="78" t="s">
        <v>226</v>
      </c>
    </row>
    <row r="307" spans="1:1" x14ac:dyDescent="0.2">
      <c r="A307" s="78" t="s">
        <v>222</v>
      </c>
    </row>
    <row r="308" spans="1:1" x14ac:dyDescent="0.2">
      <c r="A308" s="78">
        <v>0</v>
      </c>
    </row>
    <row r="310" spans="1:1" x14ac:dyDescent="0.2">
      <c r="A310" s="78" t="s">
        <v>227</v>
      </c>
    </row>
    <row r="311" spans="1:1" x14ac:dyDescent="0.2">
      <c r="A311" s="78" t="s">
        <v>222</v>
      </c>
    </row>
    <row r="312" spans="1:1" x14ac:dyDescent="0.2">
      <c r="A312" s="78">
        <v>0</v>
      </c>
    </row>
    <row r="314" spans="1:1" x14ac:dyDescent="0.2">
      <c r="A314" s="78" t="s">
        <v>228</v>
      </c>
    </row>
    <row r="315" spans="1:1" x14ac:dyDescent="0.2">
      <c r="A315" s="78" t="s">
        <v>222</v>
      </c>
    </row>
    <row r="316" spans="1:1" x14ac:dyDescent="0.2">
      <c r="A316" s="78">
        <v>0</v>
      </c>
    </row>
    <row r="318" spans="1:1" x14ac:dyDescent="0.2">
      <c r="A318" s="78" t="s">
        <v>229</v>
      </c>
    </row>
    <row r="319" spans="1:1" x14ac:dyDescent="0.2">
      <c r="A319" s="78" t="s">
        <v>222</v>
      </c>
    </row>
    <row r="320" spans="1:1" x14ac:dyDescent="0.2">
      <c r="A320" s="78">
        <v>0</v>
      </c>
    </row>
    <row r="322" spans="1:1" x14ac:dyDescent="0.2">
      <c r="A322" s="78" t="s">
        <v>230</v>
      </c>
    </row>
    <row r="323" spans="1:1" x14ac:dyDescent="0.2">
      <c r="A323" s="78" t="s">
        <v>222</v>
      </c>
    </row>
    <row r="324" spans="1:1" x14ac:dyDescent="0.2">
      <c r="A324" s="78">
        <v>0</v>
      </c>
    </row>
    <row r="326" spans="1:1" x14ac:dyDescent="0.2">
      <c r="A326" s="78" t="s">
        <v>231</v>
      </c>
    </row>
    <row r="327" spans="1:1" x14ac:dyDescent="0.2">
      <c r="A327" s="78" t="s">
        <v>222</v>
      </c>
    </row>
    <row r="328" spans="1:1" x14ac:dyDescent="0.2">
      <c r="A328" s="78">
        <v>0</v>
      </c>
    </row>
    <row r="330" spans="1:1" x14ac:dyDescent="0.2">
      <c r="A330" s="78" t="s">
        <v>232</v>
      </c>
    </row>
    <row r="331" spans="1:1" x14ac:dyDescent="0.2">
      <c r="A331" s="78" t="s">
        <v>222</v>
      </c>
    </row>
    <row r="332" spans="1:1" x14ac:dyDescent="0.2">
      <c r="A332" s="78">
        <v>0</v>
      </c>
    </row>
    <row r="334" spans="1:1" x14ac:dyDescent="0.2">
      <c r="A334" s="78" t="s">
        <v>233</v>
      </c>
    </row>
    <row r="335" spans="1:1" x14ac:dyDescent="0.2">
      <c r="A335" s="78" t="s">
        <v>222</v>
      </c>
    </row>
    <row r="336" spans="1:1" x14ac:dyDescent="0.2">
      <c r="A336" s="78">
        <v>0</v>
      </c>
    </row>
    <row r="338" spans="1:1" x14ac:dyDescent="0.2">
      <c r="A338" s="78" t="s">
        <v>234</v>
      </c>
    </row>
    <row r="339" spans="1:1" x14ac:dyDescent="0.2">
      <c r="A339" s="78" t="s">
        <v>222</v>
      </c>
    </row>
    <row r="340" spans="1:1" x14ac:dyDescent="0.2">
      <c r="A340" s="78">
        <v>0</v>
      </c>
    </row>
    <row r="342" spans="1:1" x14ac:dyDescent="0.2">
      <c r="A342" s="78" t="s">
        <v>235</v>
      </c>
    </row>
    <row r="343" spans="1:1" x14ac:dyDescent="0.2">
      <c r="A343" s="78" t="s">
        <v>222</v>
      </c>
    </row>
    <row r="344" spans="1:1" x14ac:dyDescent="0.2">
      <c r="A344" s="78">
        <v>0</v>
      </c>
    </row>
    <row r="346" spans="1:1" x14ac:dyDescent="0.2">
      <c r="A346" s="78" t="s">
        <v>236</v>
      </c>
    </row>
    <row r="347" spans="1:1" x14ac:dyDescent="0.2">
      <c r="A347" s="78" t="s">
        <v>222</v>
      </c>
    </row>
    <row r="348" spans="1:1" x14ac:dyDescent="0.2">
      <c r="A348" s="78">
        <v>0</v>
      </c>
    </row>
    <row r="350" spans="1:1" x14ac:dyDescent="0.2">
      <c r="A350" s="78" t="s">
        <v>237</v>
      </c>
    </row>
    <row r="351" spans="1:1" x14ac:dyDescent="0.2">
      <c r="A351" s="78" t="s">
        <v>222</v>
      </c>
    </row>
    <row r="352" spans="1:1" x14ac:dyDescent="0.2">
      <c r="A352" s="78">
        <v>0</v>
      </c>
    </row>
    <row r="354" spans="1:1" x14ac:dyDescent="0.2">
      <c r="A354" s="78" t="s">
        <v>238</v>
      </c>
    </row>
    <row r="355" spans="1:1" x14ac:dyDescent="0.2">
      <c r="A355" s="78" t="s">
        <v>222</v>
      </c>
    </row>
    <row r="356" spans="1:1" x14ac:dyDescent="0.2">
      <c r="A356" s="78">
        <v>0</v>
      </c>
    </row>
    <row r="358" spans="1:1" x14ac:dyDescent="0.2">
      <c r="A358" s="78" t="s">
        <v>239</v>
      </c>
    </row>
    <row r="359" spans="1:1" x14ac:dyDescent="0.2">
      <c r="A359" s="78" t="s">
        <v>222</v>
      </c>
    </row>
    <row r="360" spans="1:1" x14ac:dyDescent="0.2">
      <c r="A360" s="78">
        <v>0</v>
      </c>
    </row>
    <row r="362" spans="1:1" x14ac:dyDescent="0.2">
      <c r="A362" s="78" t="s">
        <v>240</v>
      </c>
    </row>
    <row r="363" spans="1:1" x14ac:dyDescent="0.2">
      <c r="A363" s="78" t="s">
        <v>222</v>
      </c>
    </row>
    <row r="364" spans="1:1" x14ac:dyDescent="0.2">
      <c r="A364" s="78">
        <v>0</v>
      </c>
    </row>
    <row r="366" spans="1:1" x14ac:dyDescent="0.2">
      <c r="A366" s="78" t="s">
        <v>241</v>
      </c>
    </row>
    <row r="367" spans="1:1" x14ac:dyDescent="0.2">
      <c r="A367" s="78" t="s">
        <v>222</v>
      </c>
    </row>
    <row r="368" spans="1:1" x14ac:dyDescent="0.2">
      <c r="A368" s="78">
        <v>0</v>
      </c>
    </row>
    <row r="370" spans="1:1" x14ac:dyDescent="0.2">
      <c r="A370" s="78" t="s">
        <v>242</v>
      </c>
    </row>
    <row r="371" spans="1:1" x14ac:dyDescent="0.2">
      <c r="A371" s="78" t="s">
        <v>222</v>
      </c>
    </row>
    <row r="372" spans="1:1" x14ac:dyDescent="0.2">
      <c r="A372" s="78">
        <v>0</v>
      </c>
    </row>
    <row r="374" spans="1:1" x14ac:dyDescent="0.2">
      <c r="A374" s="78" t="s">
        <v>243</v>
      </c>
    </row>
    <row r="375" spans="1:1" x14ac:dyDescent="0.2">
      <c r="A375" s="78" t="s">
        <v>222</v>
      </c>
    </row>
    <row r="376" spans="1:1" x14ac:dyDescent="0.2">
      <c r="A376" s="78">
        <v>0</v>
      </c>
    </row>
    <row r="378" spans="1:1" x14ac:dyDescent="0.2">
      <c r="A378" s="78" t="s">
        <v>244</v>
      </c>
    </row>
    <row r="379" spans="1:1" x14ac:dyDescent="0.2">
      <c r="A379" s="78" t="s">
        <v>222</v>
      </c>
    </row>
    <row r="380" spans="1:1" x14ac:dyDescent="0.2">
      <c r="A380" s="78">
        <v>0</v>
      </c>
    </row>
    <row r="382" spans="1:1" x14ac:dyDescent="0.2">
      <c r="A382" s="78" t="s">
        <v>245</v>
      </c>
    </row>
    <row r="383" spans="1:1" x14ac:dyDescent="0.2">
      <c r="A383" s="78" t="s">
        <v>222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222</v>
      </c>
    </row>
    <row r="388" spans="1:1" x14ac:dyDescent="0.2">
      <c r="A388" s="78">
        <v>0</v>
      </c>
    </row>
    <row r="390" spans="1:1" x14ac:dyDescent="0.2">
      <c r="A390" s="78" t="s">
        <v>246</v>
      </c>
    </row>
    <row r="391" spans="1:1" x14ac:dyDescent="0.2">
      <c r="A391" s="78" t="s">
        <v>222</v>
      </c>
    </row>
    <row r="392" spans="1:1" x14ac:dyDescent="0.2">
      <c r="A392" s="78">
        <v>91</v>
      </c>
    </row>
    <row r="394" spans="1:1" x14ac:dyDescent="0.2">
      <c r="A394" s="78" t="s">
        <v>247</v>
      </c>
    </row>
    <row r="395" spans="1:1" x14ac:dyDescent="0.2">
      <c r="A395" s="78" t="s">
        <v>222</v>
      </c>
    </row>
    <row r="396" spans="1:1" x14ac:dyDescent="0.2">
      <c r="A396" s="78">
        <v>0</v>
      </c>
    </row>
    <row r="398" spans="1:1" x14ac:dyDescent="0.2">
      <c r="A398" s="78" t="s">
        <v>248</v>
      </c>
    </row>
    <row r="399" spans="1:1" x14ac:dyDescent="0.2">
      <c r="A399" s="78" t="s">
        <v>222</v>
      </c>
    </row>
    <row r="400" spans="1:1" x14ac:dyDescent="0.2">
      <c r="A400" s="78">
        <v>1</v>
      </c>
    </row>
    <row r="402" spans="1:1" x14ac:dyDescent="0.2">
      <c r="A402" s="78" t="s">
        <v>249</v>
      </c>
    </row>
    <row r="403" spans="1:1" x14ac:dyDescent="0.2">
      <c r="A403" s="78" t="s">
        <v>222</v>
      </c>
    </row>
    <row r="404" spans="1:1" x14ac:dyDescent="0.2">
      <c r="A404" s="78">
        <v>48</v>
      </c>
    </row>
    <row r="406" spans="1:1" x14ac:dyDescent="0.2">
      <c r="A406" s="78" t="s">
        <v>250</v>
      </c>
    </row>
    <row r="407" spans="1:1" x14ac:dyDescent="0.2">
      <c r="A407" s="78" t="s">
        <v>222</v>
      </c>
    </row>
    <row r="408" spans="1:1" x14ac:dyDescent="0.2">
      <c r="A408" s="78">
        <v>0</v>
      </c>
    </row>
    <row r="410" spans="1:1" x14ac:dyDescent="0.2">
      <c r="A410" s="78" t="s">
        <v>251</v>
      </c>
    </row>
    <row r="411" spans="1:1" x14ac:dyDescent="0.2">
      <c r="A411" s="78" t="s">
        <v>222</v>
      </c>
    </row>
    <row r="412" spans="1:1" x14ac:dyDescent="0.2">
      <c r="A412" s="78">
        <v>2</v>
      </c>
    </row>
    <row r="414" spans="1:1" x14ac:dyDescent="0.2">
      <c r="A414" s="78" t="s">
        <v>252</v>
      </c>
    </row>
    <row r="415" spans="1:1" x14ac:dyDescent="0.2">
      <c r="A415" s="78" t="s">
        <v>222</v>
      </c>
    </row>
    <row r="416" spans="1:1" x14ac:dyDescent="0.2">
      <c r="A416" s="78">
        <v>0</v>
      </c>
    </row>
    <row r="418" spans="1:1" x14ac:dyDescent="0.2">
      <c r="A418" s="78" t="s">
        <v>253</v>
      </c>
    </row>
    <row r="419" spans="1:1" x14ac:dyDescent="0.2">
      <c r="A419" s="78" t="s">
        <v>222</v>
      </c>
    </row>
    <row r="420" spans="1:1" x14ac:dyDescent="0.2">
      <c r="A420" s="78">
        <v>13</v>
      </c>
    </row>
    <row r="422" spans="1:1" x14ac:dyDescent="0.2">
      <c r="A422" s="78" t="s">
        <v>254</v>
      </c>
    </row>
    <row r="423" spans="1:1" x14ac:dyDescent="0.2">
      <c r="A423" s="78" t="s">
        <v>222</v>
      </c>
    </row>
    <row r="424" spans="1:1" x14ac:dyDescent="0.2">
      <c r="A424" s="78">
        <v>0</v>
      </c>
    </row>
    <row r="426" spans="1:1" x14ac:dyDescent="0.2">
      <c r="A426" s="78" t="s">
        <v>255</v>
      </c>
    </row>
    <row r="427" spans="1:1" x14ac:dyDescent="0.2">
      <c r="A427" s="78" t="s">
        <v>222</v>
      </c>
    </row>
    <row r="428" spans="1:1" x14ac:dyDescent="0.2">
      <c r="A428" s="78">
        <v>2</v>
      </c>
    </row>
    <row r="430" spans="1:1" x14ac:dyDescent="0.2">
      <c r="A430" s="78" t="s">
        <v>256</v>
      </c>
    </row>
    <row r="431" spans="1:1" x14ac:dyDescent="0.2">
      <c r="A431" s="78" t="s">
        <v>222</v>
      </c>
    </row>
    <row r="432" spans="1:1" x14ac:dyDescent="0.2">
      <c r="A432" s="78">
        <v>13</v>
      </c>
    </row>
    <row r="434" spans="1:1" x14ac:dyDescent="0.2">
      <c r="A434" s="78" t="s">
        <v>257</v>
      </c>
    </row>
    <row r="435" spans="1:1" x14ac:dyDescent="0.2">
      <c r="A435" s="78" t="s">
        <v>222</v>
      </c>
    </row>
    <row r="436" spans="1:1" x14ac:dyDescent="0.2">
      <c r="A436" s="78">
        <v>0</v>
      </c>
    </row>
    <row r="438" spans="1:1" x14ac:dyDescent="0.2">
      <c r="A438" s="78" t="s">
        <v>258</v>
      </c>
    </row>
    <row r="439" spans="1:1" x14ac:dyDescent="0.2">
      <c r="A439" s="78" t="s">
        <v>222</v>
      </c>
    </row>
    <row r="440" spans="1:1" x14ac:dyDescent="0.2">
      <c r="A440" s="78">
        <v>2</v>
      </c>
    </row>
    <row r="442" spans="1:1" x14ac:dyDescent="0.2">
      <c r="A442" s="78" t="s">
        <v>259</v>
      </c>
    </row>
    <row r="443" spans="1:1" x14ac:dyDescent="0.2">
      <c r="A443" s="78" t="s">
        <v>222</v>
      </c>
    </row>
    <row r="444" spans="1:1" x14ac:dyDescent="0.2">
      <c r="A444" s="78">
        <v>0</v>
      </c>
    </row>
    <row r="446" spans="1:1" x14ac:dyDescent="0.2">
      <c r="A446" s="78" t="s">
        <v>260</v>
      </c>
    </row>
    <row r="447" spans="1:1" x14ac:dyDescent="0.2">
      <c r="A447" s="78" t="s">
        <v>222</v>
      </c>
    </row>
    <row r="448" spans="1:1" x14ac:dyDescent="0.2">
      <c r="A448" s="78">
        <v>0</v>
      </c>
    </row>
    <row r="450" spans="1:1" x14ac:dyDescent="0.2">
      <c r="A450" s="78" t="s">
        <v>261</v>
      </c>
    </row>
    <row r="451" spans="1:1" x14ac:dyDescent="0.2">
      <c r="A451" s="78" t="s">
        <v>222</v>
      </c>
    </row>
    <row r="452" spans="1:1" x14ac:dyDescent="0.2">
      <c r="A452" s="78">
        <v>0</v>
      </c>
    </row>
    <row r="454" spans="1:1" x14ac:dyDescent="0.2">
      <c r="A454" s="78" t="s">
        <v>262</v>
      </c>
    </row>
    <row r="455" spans="1:1" x14ac:dyDescent="0.2">
      <c r="A455" s="78" t="s">
        <v>222</v>
      </c>
    </row>
    <row r="456" spans="1:1" x14ac:dyDescent="0.2">
      <c r="A456" s="78">
        <v>2</v>
      </c>
    </row>
    <row r="458" spans="1:1" x14ac:dyDescent="0.2">
      <c r="A458" s="78" t="s">
        <v>263</v>
      </c>
    </row>
    <row r="459" spans="1:1" x14ac:dyDescent="0.2">
      <c r="A459" s="78" t="s">
        <v>222</v>
      </c>
    </row>
    <row r="460" spans="1:1" x14ac:dyDescent="0.2">
      <c r="A460" s="78">
        <v>0</v>
      </c>
    </row>
    <row r="462" spans="1:1" x14ac:dyDescent="0.2">
      <c r="A462" s="78" t="s">
        <v>264</v>
      </c>
    </row>
    <row r="463" spans="1:1" x14ac:dyDescent="0.2">
      <c r="A463" s="78" t="s">
        <v>222</v>
      </c>
    </row>
    <row r="464" spans="1:1" x14ac:dyDescent="0.2">
      <c r="A464" s="78">
        <v>0</v>
      </c>
    </row>
    <row r="466" spans="1:1" x14ac:dyDescent="0.2">
      <c r="A466" s="78" t="s">
        <v>265</v>
      </c>
    </row>
    <row r="467" spans="1:1" x14ac:dyDescent="0.2">
      <c r="A467" s="78" t="s">
        <v>222</v>
      </c>
    </row>
    <row r="468" spans="1:1" x14ac:dyDescent="0.2">
      <c r="A468" s="78">
        <v>1</v>
      </c>
    </row>
    <row r="470" spans="1:1" x14ac:dyDescent="0.2">
      <c r="A470" s="78" t="s">
        <v>266</v>
      </c>
    </row>
    <row r="471" spans="1:1" x14ac:dyDescent="0.2">
      <c r="A471" s="78" t="s">
        <v>222</v>
      </c>
    </row>
    <row r="472" spans="1:1" x14ac:dyDescent="0.2">
      <c r="A472" s="78">
        <v>0</v>
      </c>
    </row>
    <row r="474" spans="1:1" x14ac:dyDescent="0.2">
      <c r="A474" s="78" t="s">
        <v>267</v>
      </c>
    </row>
    <row r="475" spans="1:1" x14ac:dyDescent="0.2">
      <c r="A475" s="78" t="s">
        <v>222</v>
      </c>
    </row>
    <row r="476" spans="1:1" x14ac:dyDescent="0.2">
      <c r="A476" s="78">
        <v>0</v>
      </c>
    </row>
    <row r="478" spans="1:1" x14ac:dyDescent="0.2">
      <c r="A478" s="78" t="s">
        <v>268</v>
      </c>
    </row>
    <row r="479" spans="1:1" x14ac:dyDescent="0.2">
      <c r="A479" s="78" t="s">
        <v>222</v>
      </c>
    </row>
    <row r="480" spans="1:1" x14ac:dyDescent="0.2">
      <c r="A480" s="78">
        <v>0</v>
      </c>
    </row>
    <row r="482" spans="1:1" x14ac:dyDescent="0.2">
      <c r="A482" s="78" t="s">
        <v>5</v>
      </c>
    </row>
    <row r="483" spans="1:1" x14ac:dyDescent="0.2">
      <c r="A483" s="78" t="s">
        <v>269</v>
      </c>
    </row>
    <row r="484" spans="1:1" x14ac:dyDescent="0.2">
      <c r="A484" s="78">
        <v>0</v>
      </c>
    </row>
    <row r="486" spans="1:1" x14ac:dyDescent="0.2">
      <c r="A486" s="78" t="s">
        <v>270</v>
      </c>
    </row>
    <row r="487" spans="1:1" x14ac:dyDescent="0.2">
      <c r="A487" s="78" t="s">
        <v>269</v>
      </c>
    </row>
    <row r="488" spans="1:1" x14ac:dyDescent="0.2">
      <c r="A488" s="78">
        <v>0</v>
      </c>
    </row>
    <row r="490" spans="1:1" x14ac:dyDescent="0.2">
      <c r="A490" s="78" t="s">
        <v>271</v>
      </c>
    </row>
    <row r="491" spans="1:1" x14ac:dyDescent="0.2">
      <c r="A491" s="78" t="s">
        <v>269</v>
      </c>
    </row>
    <row r="492" spans="1:1" x14ac:dyDescent="0.2">
      <c r="A492" s="78">
        <v>0</v>
      </c>
    </row>
    <row r="494" spans="1:1" x14ac:dyDescent="0.2">
      <c r="A494" s="78" t="s">
        <v>272</v>
      </c>
    </row>
    <row r="495" spans="1:1" x14ac:dyDescent="0.2">
      <c r="A495" s="78" t="s">
        <v>269</v>
      </c>
    </row>
    <row r="496" spans="1:1" x14ac:dyDescent="0.2">
      <c r="A496" s="78">
        <v>0</v>
      </c>
    </row>
    <row r="498" spans="1:1" x14ac:dyDescent="0.2">
      <c r="A498" s="78" t="s">
        <v>273</v>
      </c>
    </row>
    <row r="499" spans="1:1" x14ac:dyDescent="0.2">
      <c r="A499" s="78" t="s">
        <v>269</v>
      </c>
    </row>
    <row r="500" spans="1:1" x14ac:dyDescent="0.2">
      <c r="A500" s="78">
        <v>0</v>
      </c>
    </row>
    <row r="502" spans="1:1" x14ac:dyDescent="0.2">
      <c r="A502" s="78" t="s">
        <v>274</v>
      </c>
    </row>
    <row r="503" spans="1:1" x14ac:dyDescent="0.2">
      <c r="A503" s="78" t="s">
        <v>269</v>
      </c>
    </row>
    <row r="504" spans="1:1" x14ac:dyDescent="0.2">
      <c r="A504" s="78">
        <v>0</v>
      </c>
    </row>
    <row r="506" spans="1:1" x14ac:dyDescent="0.2">
      <c r="A506" s="78" t="s">
        <v>275</v>
      </c>
    </row>
    <row r="507" spans="1:1" x14ac:dyDescent="0.2">
      <c r="A507" s="78" t="s">
        <v>269</v>
      </c>
    </row>
    <row r="508" spans="1:1" x14ac:dyDescent="0.2">
      <c r="A508" s="78">
        <v>0</v>
      </c>
    </row>
    <row r="510" spans="1:1" x14ac:dyDescent="0.2">
      <c r="A510" s="78" t="s">
        <v>276</v>
      </c>
    </row>
    <row r="511" spans="1:1" x14ac:dyDescent="0.2">
      <c r="A511" s="78" t="s">
        <v>269</v>
      </c>
    </row>
    <row r="512" spans="1:1" x14ac:dyDescent="0.2">
      <c r="A512" s="78">
        <v>0</v>
      </c>
    </row>
    <row r="514" spans="1:1" x14ac:dyDescent="0.2">
      <c r="A514" s="78" t="s">
        <v>277</v>
      </c>
    </row>
    <row r="515" spans="1:1" x14ac:dyDescent="0.2">
      <c r="A515" s="78" t="s">
        <v>269</v>
      </c>
    </row>
    <row r="516" spans="1:1" x14ac:dyDescent="0.2">
      <c r="A516" s="78">
        <v>0</v>
      </c>
    </row>
    <row r="518" spans="1:1" x14ac:dyDescent="0.2">
      <c r="A518" s="78" t="s">
        <v>278</v>
      </c>
    </row>
    <row r="519" spans="1:1" x14ac:dyDescent="0.2">
      <c r="A519" s="78" t="s">
        <v>269</v>
      </c>
    </row>
    <row r="520" spans="1:1" x14ac:dyDescent="0.2">
      <c r="A520" s="78">
        <v>0</v>
      </c>
    </row>
    <row r="522" spans="1:1" x14ac:dyDescent="0.2">
      <c r="A522" s="78" t="s">
        <v>279</v>
      </c>
    </row>
    <row r="523" spans="1:1" x14ac:dyDescent="0.2">
      <c r="A523" s="78" t="s">
        <v>269</v>
      </c>
    </row>
    <row r="524" spans="1:1" x14ac:dyDescent="0.2">
      <c r="A524" s="78">
        <v>0</v>
      </c>
    </row>
    <row r="526" spans="1:1" x14ac:dyDescent="0.2">
      <c r="A526" s="78" t="s">
        <v>280</v>
      </c>
    </row>
    <row r="527" spans="1:1" x14ac:dyDescent="0.2">
      <c r="A527" s="78" t="s">
        <v>269</v>
      </c>
    </row>
    <row r="528" spans="1:1" x14ac:dyDescent="0.2">
      <c r="A528" s="78">
        <v>0</v>
      </c>
    </row>
    <row r="530" spans="1:1" x14ac:dyDescent="0.2">
      <c r="A530" s="78" t="s">
        <v>281</v>
      </c>
    </row>
    <row r="531" spans="1:1" x14ac:dyDescent="0.2">
      <c r="A531" s="78" t="s">
        <v>269</v>
      </c>
    </row>
    <row r="532" spans="1:1" x14ac:dyDescent="0.2">
      <c r="A532" s="78">
        <v>0</v>
      </c>
    </row>
    <row r="534" spans="1:1" x14ac:dyDescent="0.2">
      <c r="A534" s="78" t="s">
        <v>282</v>
      </c>
    </row>
    <row r="535" spans="1:1" x14ac:dyDescent="0.2">
      <c r="A535" s="78" t="s">
        <v>269</v>
      </c>
    </row>
    <row r="536" spans="1:1" x14ac:dyDescent="0.2">
      <c r="A536" s="78">
        <v>0</v>
      </c>
    </row>
    <row r="538" spans="1:1" x14ac:dyDescent="0.2">
      <c r="A538" s="78" t="s">
        <v>283</v>
      </c>
    </row>
    <row r="539" spans="1:1" x14ac:dyDescent="0.2">
      <c r="A539" s="78" t="s">
        <v>269</v>
      </c>
    </row>
    <row r="540" spans="1:1" x14ac:dyDescent="0.2">
      <c r="A540" s="78">
        <v>0</v>
      </c>
    </row>
    <row r="542" spans="1:1" x14ac:dyDescent="0.2">
      <c r="A542" s="78" t="s">
        <v>284</v>
      </c>
    </row>
    <row r="543" spans="1:1" x14ac:dyDescent="0.2">
      <c r="A543" s="78" t="s">
        <v>269</v>
      </c>
    </row>
    <row r="544" spans="1:1" x14ac:dyDescent="0.2">
      <c r="A544" s="78">
        <v>0</v>
      </c>
    </row>
    <row r="546" spans="1:1" x14ac:dyDescent="0.2">
      <c r="A546" s="78" t="s">
        <v>285</v>
      </c>
    </row>
    <row r="547" spans="1:1" x14ac:dyDescent="0.2">
      <c r="A547" s="78" t="s">
        <v>269</v>
      </c>
    </row>
    <row r="548" spans="1:1" x14ac:dyDescent="0.2">
      <c r="A548" s="78">
        <v>0</v>
      </c>
    </row>
    <row r="550" spans="1:1" x14ac:dyDescent="0.2">
      <c r="A550" s="78" t="s">
        <v>286</v>
      </c>
    </row>
    <row r="551" spans="1:1" x14ac:dyDescent="0.2">
      <c r="A551" s="78" t="s">
        <v>269</v>
      </c>
    </row>
    <row r="552" spans="1:1" x14ac:dyDescent="0.2">
      <c r="A552" s="78">
        <v>0</v>
      </c>
    </row>
    <row r="554" spans="1:1" x14ac:dyDescent="0.2">
      <c r="A554" s="78" t="s">
        <v>287</v>
      </c>
    </row>
    <row r="555" spans="1:1" x14ac:dyDescent="0.2">
      <c r="A555" s="78" t="s">
        <v>269</v>
      </c>
    </row>
    <row r="556" spans="1:1" x14ac:dyDescent="0.2">
      <c r="A556" s="78">
        <v>0</v>
      </c>
    </row>
    <row r="558" spans="1:1" x14ac:dyDescent="0.2">
      <c r="A558" s="78" t="s">
        <v>288</v>
      </c>
    </row>
    <row r="559" spans="1:1" x14ac:dyDescent="0.2">
      <c r="A559" s="78" t="s">
        <v>269</v>
      </c>
    </row>
    <row r="560" spans="1:1" x14ac:dyDescent="0.2">
      <c r="A560" s="78">
        <v>0</v>
      </c>
    </row>
    <row r="562" spans="1:1" x14ac:dyDescent="0.2">
      <c r="A562" s="78" t="s">
        <v>289</v>
      </c>
    </row>
    <row r="563" spans="1:1" x14ac:dyDescent="0.2">
      <c r="A563" s="78" t="s">
        <v>269</v>
      </c>
    </row>
    <row r="564" spans="1:1" x14ac:dyDescent="0.2">
      <c r="A564" s="78">
        <v>0</v>
      </c>
    </row>
    <row r="566" spans="1:1" x14ac:dyDescent="0.2">
      <c r="A566" s="78" t="s">
        <v>290</v>
      </c>
    </row>
    <row r="567" spans="1:1" x14ac:dyDescent="0.2">
      <c r="A567" s="78" t="s">
        <v>269</v>
      </c>
    </row>
    <row r="568" spans="1:1" x14ac:dyDescent="0.2">
      <c r="A568" s="78">
        <v>0</v>
      </c>
    </row>
    <row r="570" spans="1:1" x14ac:dyDescent="0.2">
      <c r="A570" s="78" t="s">
        <v>291</v>
      </c>
    </row>
    <row r="571" spans="1:1" x14ac:dyDescent="0.2">
      <c r="A571" s="78" t="s">
        <v>269</v>
      </c>
    </row>
    <row r="572" spans="1:1" x14ac:dyDescent="0.2">
      <c r="A572" s="78">
        <v>0</v>
      </c>
    </row>
    <row r="574" spans="1:1" x14ac:dyDescent="0.2">
      <c r="A574" s="78" t="s">
        <v>292</v>
      </c>
    </row>
    <row r="575" spans="1:1" x14ac:dyDescent="0.2">
      <c r="A575" s="78" t="s">
        <v>269</v>
      </c>
    </row>
    <row r="576" spans="1:1" x14ac:dyDescent="0.2">
      <c r="A576" s="78">
        <v>0</v>
      </c>
    </row>
    <row r="578" spans="1:1" x14ac:dyDescent="0.2">
      <c r="A578" s="78" t="s">
        <v>491</v>
      </c>
    </row>
    <row r="579" spans="1:1" x14ac:dyDescent="0.2">
      <c r="A579" s="78" t="s">
        <v>6</v>
      </c>
    </row>
    <row r="580" spans="1:1" x14ac:dyDescent="0.2">
      <c r="A580" s="78" t="s">
        <v>293</v>
      </c>
    </row>
    <row r="581" spans="1:1" x14ac:dyDescent="0.2">
      <c r="A581" s="78">
        <v>1401</v>
      </c>
    </row>
    <row r="583" spans="1:1" x14ac:dyDescent="0.2">
      <c r="A583" s="78" t="s">
        <v>63</v>
      </c>
    </row>
    <row r="584" spans="1:1" x14ac:dyDescent="0.2">
      <c r="A584" s="78" t="s">
        <v>198</v>
      </c>
    </row>
    <row r="585" spans="1:1" x14ac:dyDescent="0.2">
      <c r="A585" s="78">
        <v>1104</v>
      </c>
    </row>
    <row r="587" spans="1:1" x14ac:dyDescent="0.2">
      <c r="A587" s="78" t="s">
        <v>7</v>
      </c>
    </row>
    <row r="588" spans="1:1" x14ac:dyDescent="0.2">
      <c r="A588" s="78" t="s">
        <v>294</v>
      </c>
    </row>
    <row r="589" spans="1:1" x14ac:dyDescent="0.2">
      <c r="A589" s="78">
        <v>122</v>
      </c>
    </row>
    <row r="591" spans="1:1" x14ac:dyDescent="0.2">
      <c r="A591" s="78" t="s">
        <v>8</v>
      </c>
    </row>
    <row r="592" spans="1:1" x14ac:dyDescent="0.2">
      <c r="A592" s="78" t="s">
        <v>150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150</v>
      </c>
    </row>
    <row r="597" spans="1:2" x14ac:dyDescent="0.2">
      <c r="A597" s="78">
        <v>175</v>
      </c>
    </row>
    <row r="599" spans="1:2" x14ac:dyDescent="0.2">
      <c r="A599" s="78" t="s">
        <v>295</v>
      </c>
    </row>
    <row r="600" spans="1:2" x14ac:dyDescent="0.2">
      <c r="A600" s="78" t="s">
        <v>174</v>
      </c>
    </row>
    <row r="601" spans="1:2" x14ac:dyDescent="0.2">
      <c r="A601" s="78">
        <v>0</v>
      </c>
    </row>
    <row r="603" spans="1:2" x14ac:dyDescent="0.2">
      <c r="A603" s="78" t="s">
        <v>296</v>
      </c>
      <c r="B603" s="27"/>
    </row>
    <row r="604" spans="1:2" x14ac:dyDescent="0.2">
      <c r="A604" s="78" t="s">
        <v>297</v>
      </c>
      <c r="B604" s="27"/>
    </row>
    <row r="605" spans="1:2" x14ac:dyDescent="0.2">
      <c r="A605" s="78" t="s">
        <v>492</v>
      </c>
      <c r="B605" s="27"/>
    </row>
    <row r="606" spans="1:2" x14ac:dyDescent="0.2">
      <c r="A606" s="78" t="s">
        <v>493</v>
      </c>
      <c r="B606" s="27"/>
    </row>
    <row r="607" spans="1:2" x14ac:dyDescent="0.2">
      <c r="A607" s="78" t="s">
        <v>494</v>
      </c>
      <c r="B607" s="27"/>
    </row>
    <row r="608" spans="1:2" x14ac:dyDescent="0.2">
      <c r="A608" s="78" t="s">
        <v>495</v>
      </c>
      <c r="B608" s="27"/>
    </row>
    <row r="609" spans="1:2" x14ac:dyDescent="0.2">
      <c r="A609" s="78" t="s">
        <v>496</v>
      </c>
      <c r="B609" s="27"/>
    </row>
    <row r="610" spans="1:2" x14ac:dyDescent="0.2">
      <c r="A610" s="78" t="s">
        <v>497</v>
      </c>
      <c r="B610" s="27"/>
    </row>
    <row r="611" spans="1:2" x14ac:dyDescent="0.2">
      <c r="A611" s="78" t="s">
        <v>498</v>
      </c>
      <c r="B611" s="27"/>
    </row>
    <row r="612" spans="1:2" x14ac:dyDescent="0.2">
      <c r="A612" s="78" t="s">
        <v>499</v>
      </c>
      <c r="B612" s="27"/>
    </row>
    <row r="613" spans="1:2" x14ac:dyDescent="0.2">
      <c r="A613" s="78" t="s">
        <v>500</v>
      </c>
      <c r="B613" s="27"/>
    </row>
    <row r="614" spans="1:2" x14ac:dyDescent="0.2">
      <c r="A614" s="78" t="s">
        <v>501</v>
      </c>
      <c r="B614" s="27"/>
    </row>
    <row r="615" spans="1:2" x14ac:dyDescent="0.2">
      <c r="A615" s="78" t="s">
        <v>502</v>
      </c>
      <c r="B615" s="27"/>
    </row>
    <row r="616" spans="1:2" x14ac:dyDescent="0.2">
      <c r="A616" s="78" t="s">
        <v>503</v>
      </c>
      <c r="B616" s="27"/>
    </row>
    <row r="617" spans="1:2" x14ac:dyDescent="0.2">
      <c r="A617" s="78" t="s">
        <v>504</v>
      </c>
      <c r="B617" s="27"/>
    </row>
    <row r="618" spans="1:2" x14ac:dyDescent="0.2">
      <c r="A618" s="78" t="s">
        <v>505</v>
      </c>
      <c r="B618" s="27"/>
    </row>
    <row r="619" spans="1:2" x14ac:dyDescent="0.2">
      <c r="A619" s="78" t="s">
        <v>506</v>
      </c>
      <c r="B619" s="27"/>
    </row>
    <row r="620" spans="1:2" x14ac:dyDescent="0.2">
      <c r="A620" s="78" t="s">
        <v>507</v>
      </c>
      <c r="B620" s="27"/>
    </row>
    <row r="621" spans="1:2" x14ac:dyDescent="0.2">
      <c r="A621" s="78" t="s">
        <v>508</v>
      </c>
      <c r="B621" s="27"/>
    </row>
    <row r="622" spans="1:2" x14ac:dyDescent="0.2">
      <c r="A622" s="78" t="s">
        <v>509</v>
      </c>
      <c r="B622" s="27"/>
    </row>
    <row r="623" spans="1:2" x14ac:dyDescent="0.2">
      <c r="A623" s="78" t="s">
        <v>483</v>
      </c>
      <c r="B623" s="27"/>
    </row>
    <row r="624" spans="1:2" x14ac:dyDescent="0.2">
      <c r="A624" s="78" t="s">
        <v>510</v>
      </c>
      <c r="B624" s="27"/>
    </row>
    <row r="625" spans="1:2" x14ac:dyDescent="0.2">
      <c r="A625" s="78" t="s">
        <v>478</v>
      </c>
      <c r="B625" s="27"/>
    </row>
    <row r="626" spans="1:2" x14ac:dyDescent="0.2">
      <c r="A626" s="78" t="s">
        <v>511</v>
      </c>
      <c r="B626" s="27"/>
    </row>
    <row r="627" spans="1:2" x14ac:dyDescent="0.2">
      <c r="A627" s="78" t="s">
        <v>512</v>
      </c>
      <c r="B627" s="27"/>
    </row>
    <row r="628" spans="1:2" x14ac:dyDescent="0.2">
      <c r="B628" s="27"/>
    </row>
    <row r="629" spans="1:2" x14ac:dyDescent="0.2">
      <c r="A629" s="78" t="s">
        <v>513</v>
      </c>
      <c r="B629" s="27"/>
    </row>
    <row r="630" spans="1:2" x14ac:dyDescent="0.2">
      <c r="B630" s="27"/>
    </row>
    <row r="631" spans="1:2" x14ac:dyDescent="0.2">
      <c r="A631" s="78" t="s">
        <v>298</v>
      </c>
      <c r="B631" s="27"/>
    </row>
    <row r="632" spans="1:2" x14ac:dyDescent="0.2">
      <c r="A632" s="78" t="s">
        <v>299</v>
      </c>
      <c r="B632" s="27"/>
    </row>
    <row r="633" spans="1:2" x14ac:dyDescent="0.2">
      <c r="A633" s="78" t="s">
        <v>514</v>
      </c>
      <c r="B633" s="27"/>
    </row>
    <row r="634" spans="1:2" x14ac:dyDescent="0.2">
      <c r="A634" s="78" t="s">
        <v>515</v>
      </c>
      <c r="B634" s="27"/>
    </row>
    <row r="635" spans="1:2" x14ac:dyDescent="0.2">
      <c r="A635" s="78" t="s">
        <v>516</v>
      </c>
      <c r="B635" s="27"/>
    </row>
    <row r="636" spans="1:2" x14ac:dyDescent="0.2">
      <c r="A636" s="78" t="s">
        <v>517</v>
      </c>
      <c r="B636" s="27"/>
    </row>
    <row r="637" spans="1:2" x14ac:dyDescent="0.2">
      <c r="A637" s="78" t="s">
        <v>518</v>
      </c>
      <c r="B637" s="27"/>
    </row>
    <row r="638" spans="1:2" x14ac:dyDescent="0.2">
      <c r="A638" s="78" t="s">
        <v>519</v>
      </c>
      <c r="B638" s="27"/>
    </row>
    <row r="639" spans="1:2" x14ac:dyDescent="0.2">
      <c r="A639" s="78" t="s">
        <v>520</v>
      </c>
    </row>
    <row r="640" spans="1:2" x14ac:dyDescent="0.2">
      <c r="A640" s="78" t="s">
        <v>521</v>
      </c>
    </row>
    <row r="641" spans="1:1" x14ac:dyDescent="0.2">
      <c r="A641" s="78" t="s">
        <v>522</v>
      </c>
    </row>
    <row r="642" spans="1:1" x14ac:dyDescent="0.2">
      <c r="A642" s="78" t="s">
        <v>523</v>
      </c>
    </row>
    <row r="643" spans="1:1" x14ac:dyDescent="0.2">
      <c r="A643" s="78" t="s">
        <v>485</v>
      </c>
    </row>
    <row r="644" spans="1:1" x14ac:dyDescent="0.2">
      <c r="A644" s="78" t="s">
        <v>479</v>
      </c>
    </row>
    <row r="646" spans="1:1" x14ac:dyDescent="0.2">
      <c r="A646" s="78" t="s">
        <v>524</v>
      </c>
    </row>
    <row r="648" spans="1:1" x14ac:dyDescent="0.2">
      <c r="A648" s="78" t="s">
        <v>300</v>
      </c>
    </row>
    <row r="649" spans="1:1" x14ac:dyDescent="0.2">
      <c r="A649" s="78" t="s">
        <v>301</v>
      </c>
    </row>
    <row r="650" spans="1:1" x14ac:dyDescent="0.2">
      <c r="A650" s="78" t="s">
        <v>525</v>
      </c>
    </row>
    <row r="651" spans="1:1" x14ac:dyDescent="0.2">
      <c r="A651" s="78" t="s">
        <v>526</v>
      </c>
    </row>
    <row r="652" spans="1:1" x14ac:dyDescent="0.2">
      <c r="A652" s="78" t="s">
        <v>527</v>
      </c>
    </row>
    <row r="653" spans="1:1" x14ac:dyDescent="0.2">
      <c r="A653" s="78" t="s">
        <v>528</v>
      </c>
    </row>
    <row r="654" spans="1:1" x14ac:dyDescent="0.2">
      <c r="A654" s="78" t="s">
        <v>529</v>
      </c>
    </row>
    <row r="655" spans="1:1" x14ac:dyDescent="0.2">
      <c r="A655" s="78" t="s">
        <v>530</v>
      </c>
    </row>
    <row r="656" spans="1:1" x14ac:dyDescent="0.2">
      <c r="A656" s="78" t="s">
        <v>531</v>
      </c>
    </row>
    <row r="657" spans="1:1" x14ac:dyDescent="0.2">
      <c r="A657" s="78" t="s">
        <v>532</v>
      </c>
    </row>
    <row r="658" spans="1:1" x14ac:dyDescent="0.2">
      <c r="A658" s="78" t="s">
        <v>533</v>
      </c>
    </row>
    <row r="659" spans="1:1" x14ac:dyDescent="0.2">
      <c r="A659" s="78" t="s">
        <v>534</v>
      </c>
    </row>
    <row r="660" spans="1:1" x14ac:dyDescent="0.2">
      <c r="A660" s="78" t="s">
        <v>535</v>
      </c>
    </row>
    <row r="661" spans="1:1" x14ac:dyDescent="0.2">
      <c r="A661" s="78" t="s">
        <v>536</v>
      </c>
    </row>
    <row r="662" spans="1:1" x14ac:dyDescent="0.2">
      <c r="A662" s="78" t="s">
        <v>537</v>
      </c>
    </row>
    <row r="663" spans="1:1" x14ac:dyDescent="0.2">
      <c r="A663" s="78" t="s">
        <v>538</v>
      </c>
    </row>
    <row r="664" spans="1:1" x14ac:dyDescent="0.2">
      <c r="A664" s="78" t="s">
        <v>539</v>
      </c>
    </row>
    <row r="665" spans="1:1" x14ac:dyDescent="0.2">
      <c r="A665" s="78" t="s">
        <v>540</v>
      </c>
    </row>
    <row r="666" spans="1:1" x14ac:dyDescent="0.2">
      <c r="A666" s="78" t="s">
        <v>541</v>
      </c>
    </row>
    <row r="667" spans="1:1" x14ac:dyDescent="0.2">
      <c r="A667" s="78" t="s">
        <v>542</v>
      </c>
    </row>
    <row r="668" spans="1:1" x14ac:dyDescent="0.2">
      <c r="A668" s="78" t="s">
        <v>543</v>
      </c>
    </row>
    <row r="669" spans="1:1" x14ac:dyDescent="0.2">
      <c r="A669" s="78" t="s">
        <v>544</v>
      </c>
    </row>
    <row r="670" spans="1:1" x14ac:dyDescent="0.2">
      <c r="A670" s="78" t="s">
        <v>545</v>
      </c>
    </row>
    <row r="671" spans="1:1" x14ac:dyDescent="0.2">
      <c r="A671" s="78" t="s">
        <v>546</v>
      </c>
    </row>
    <row r="672" spans="1:1" x14ac:dyDescent="0.2">
      <c r="A672" s="78" t="s">
        <v>547</v>
      </c>
    </row>
    <row r="673" spans="1:1" x14ac:dyDescent="0.2">
      <c r="A673" s="78" t="s">
        <v>548</v>
      </c>
    </row>
    <row r="674" spans="1:1" x14ac:dyDescent="0.2">
      <c r="A674" s="78" t="s">
        <v>549</v>
      </c>
    </row>
    <row r="675" spans="1:1" x14ac:dyDescent="0.2">
      <c r="A675" s="78" t="s">
        <v>550</v>
      </c>
    </row>
    <row r="676" spans="1:1" x14ac:dyDescent="0.2">
      <c r="A676" s="78" t="s">
        <v>551</v>
      </c>
    </row>
    <row r="677" spans="1:1" x14ac:dyDescent="0.2">
      <c r="A677" s="78" t="s">
        <v>552</v>
      </c>
    </row>
    <row r="678" spans="1:1" x14ac:dyDescent="0.2">
      <c r="A678" s="78" t="s">
        <v>553</v>
      </c>
    </row>
    <row r="679" spans="1:1" x14ac:dyDescent="0.2">
      <c r="A679" s="78" t="s">
        <v>554</v>
      </c>
    </row>
    <row r="680" spans="1:1" x14ac:dyDescent="0.2">
      <c r="A680" s="78" t="s">
        <v>555</v>
      </c>
    </row>
    <row r="681" spans="1:1" x14ac:dyDescent="0.2">
      <c r="A681" s="78" t="s">
        <v>556</v>
      </c>
    </row>
    <row r="682" spans="1:1" x14ac:dyDescent="0.2">
      <c r="A682" s="78" t="s">
        <v>557</v>
      </c>
    </row>
    <row r="683" spans="1:1" x14ac:dyDescent="0.2">
      <c r="A683" s="78" t="s">
        <v>558</v>
      </c>
    </row>
    <row r="684" spans="1:1" x14ac:dyDescent="0.2">
      <c r="A684" s="78" t="s">
        <v>559</v>
      </c>
    </row>
    <row r="685" spans="1:1" x14ac:dyDescent="0.2">
      <c r="A685" s="78" t="s">
        <v>560</v>
      </c>
    </row>
    <row r="686" spans="1:1" x14ac:dyDescent="0.2">
      <c r="A686" s="78" t="s">
        <v>561</v>
      </c>
    </row>
    <row r="687" spans="1:1" x14ac:dyDescent="0.2">
      <c r="A687" s="78" t="s">
        <v>562</v>
      </c>
    </row>
    <row r="688" spans="1:1" x14ac:dyDescent="0.2">
      <c r="A688" s="78" t="s">
        <v>563</v>
      </c>
    </row>
    <row r="689" spans="1:1" x14ac:dyDescent="0.2">
      <c r="A689" s="78" t="s">
        <v>564</v>
      </c>
    </row>
    <row r="690" spans="1:1" x14ac:dyDescent="0.2">
      <c r="A690" s="78" t="s">
        <v>565</v>
      </c>
    </row>
    <row r="691" spans="1:1" x14ac:dyDescent="0.2">
      <c r="A691" s="78" t="s">
        <v>566</v>
      </c>
    </row>
    <row r="692" spans="1:1" x14ac:dyDescent="0.2">
      <c r="A692" s="78" t="s">
        <v>567</v>
      </c>
    </row>
    <row r="693" spans="1:1" x14ac:dyDescent="0.2">
      <c r="A693" s="78" t="s">
        <v>568</v>
      </c>
    </row>
    <row r="694" spans="1:1" x14ac:dyDescent="0.2">
      <c r="A694" s="78" t="s">
        <v>569</v>
      </c>
    </row>
    <row r="695" spans="1:1" x14ac:dyDescent="0.2">
      <c r="A695" s="78" t="s">
        <v>570</v>
      </c>
    </row>
    <row r="696" spans="1:1" x14ac:dyDescent="0.2">
      <c r="A696" s="78" t="s">
        <v>571</v>
      </c>
    </row>
    <row r="697" spans="1:1" x14ac:dyDescent="0.2">
      <c r="A697" s="78" t="s">
        <v>572</v>
      </c>
    </row>
    <row r="698" spans="1:1" x14ac:dyDescent="0.2">
      <c r="A698" s="78" t="s">
        <v>573</v>
      </c>
    </row>
    <row r="699" spans="1:1" x14ac:dyDescent="0.2">
      <c r="A699" s="78" t="s">
        <v>574</v>
      </c>
    </row>
    <row r="700" spans="1:1" x14ac:dyDescent="0.2">
      <c r="A700" s="78" t="s">
        <v>575</v>
      </c>
    </row>
    <row r="701" spans="1:1" x14ac:dyDescent="0.2">
      <c r="A701" s="78" t="s">
        <v>576</v>
      </c>
    </row>
    <row r="702" spans="1:1" x14ac:dyDescent="0.2">
      <c r="A702" s="78" t="s">
        <v>577</v>
      </c>
    </row>
    <row r="703" spans="1:1" x14ac:dyDescent="0.2">
      <c r="A703" s="78" t="s">
        <v>578</v>
      </c>
    </row>
    <row r="704" spans="1:1" x14ac:dyDescent="0.2">
      <c r="A704" s="78" t="s">
        <v>579</v>
      </c>
    </row>
    <row r="705" spans="1:1" x14ac:dyDescent="0.2">
      <c r="A705" s="78" t="s">
        <v>580</v>
      </c>
    </row>
    <row r="706" spans="1:1" x14ac:dyDescent="0.2">
      <c r="A706" s="78" t="s">
        <v>581</v>
      </c>
    </row>
    <row r="707" spans="1:1" x14ac:dyDescent="0.2">
      <c r="A707" s="78" t="s">
        <v>582</v>
      </c>
    </row>
    <row r="708" spans="1:1" x14ac:dyDescent="0.2">
      <c r="A708" s="78" t="s">
        <v>583</v>
      </c>
    </row>
    <row r="709" spans="1:1" x14ac:dyDescent="0.2">
      <c r="A709" s="78" t="s">
        <v>584</v>
      </c>
    </row>
    <row r="710" spans="1:1" x14ac:dyDescent="0.2">
      <c r="A710" s="78" t="s">
        <v>585</v>
      </c>
    </row>
    <row r="711" spans="1:1" x14ac:dyDescent="0.2">
      <c r="A711" s="78" t="s">
        <v>586</v>
      </c>
    </row>
    <row r="712" spans="1:1" x14ac:dyDescent="0.2">
      <c r="A712" s="78" t="s">
        <v>587</v>
      </c>
    </row>
    <row r="713" spans="1:1" x14ac:dyDescent="0.2">
      <c r="A713" s="78" t="s">
        <v>588</v>
      </c>
    </row>
    <row r="714" spans="1:1" x14ac:dyDescent="0.2">
      <c r="A714" s="78" t="s">
        <v>589</v>
      </c>
    </row>
    <row r="715" spans="1:1" x14ac:dyDescent="0.2">
      <c r="A715" s="78" t="s">
        <v>590</v>
      </c>
    </row>
    <row r="716" spans="1:1" x14ac:dyDescent="0.2">
      <c r="A716" s="78" t="s">
        <v>591</v>
      </c>
    </row>
    <row r="717" spans="1:1" x14ac:dyDescent="0.2">
      <c r="A717" s="78" t="s">
        <v>592</v>
      </c>
    </row>
    <row r="718" spans="1:1" x14ac:dyDescent="0.2">
      <c r="A718" s="78" t="s">
        <v>593</v>
      </c>
    </row>
    <row r="719" spans="1:1" x14ac:dyDescent="0.2">
      <c r="A719" s="78" t="s">
        <v>594</v>
      </c>
    </row>
    <row r="720" spans="1:1" x14ac:dyDescent="0.2">
      <c r="A720" s="78" t="s">
        <v>595</v>
      </c>
    </row>
    <row r="721" spans="1:1" x14ac:dyDescent="0.2">
      <c r="A721" s="78" t="s">
        <v>596</v>
      </c>
    </row>
    <row r="722" spans="1:1" x14ac:dyDescent="0.2">
      <c r="A722" s="78" t="s">
        <v>597</v>
      </c>
    </row>
    <row r="723" spans="1:1" x14ac:dyDescent="0.2">
      <c r="A723" s="78" t="s">
        <v>598</v>
      </c>
    </row>
    <row r="724" spans="1:1" x14ac:dyDescent="0.2">
      <c r="A724" s="78" t="s">
        <v>599</v>
      </c>
    </row>
    <row r="725" spans="1:1" x14ac:dyDescent="0.2">
      <c r="A725" s="78" t="s">
        <v>600</v>
      </c>
    </row>
    <row r="726" spans="1:1" x14ac:dyDescent="0.2">
      <c r="A726" s="78" t="s">
        <v>601</v>
      </c>
    </row>
    <row r="727" spans="1:1" x14ac:dyDescent="0.2">
      <c r="A727" s="78" t="s">
        <v>602</v>
      </c>
    </row>
    <row r="728" spans="1:1" x14ac:dyDescent="0.2">
      <c r="A728" s="78" t="s">
        <v>603</v>
      </c>
    </row>
    <row r="729" spans="1:1" x14ac:dyDescent="0.2">
      <c r="A729" s="78" t="s">
        <v>604</v>
      </c>
    </row>
    <row r="730" spans="1:1" x14ac:dyDescent="0.2">
      <c r="A730" s="78" t="s">
        <v>605</v>
      </c>
    </row>
    <row r="731" spans="1:1" x14ac:dyDescent="0.2">
      <c r="A731" s="78" t="s">
        <v>606</v>
      </c>
    </row>
    <row r="732" spans="1:1" x14ac:dyDescent="0.2">
      <c r="A732" s="78" t="s">
        <v>607</v>
      </c>
    </row>
    <row r="733" spans="1:1" x14ac:dyDescent="0.2">
      <c r="A733" s="78" t="s">
        <v>608</v>
      </c>
    </row>
    <row r="734" spans="1:1" x14ac:dyDescent="0.2">
      <c r="A734" s="78" t="s">
        <v>609</v>
      </c>
    </row>
    <row r="735" spans="1:1" x14ac:dyDescent="0.2">
      <c r="A735" s="78" t="s">
        <v>610</v>
      </c>
    </row>
    <row r="736" spans="1:1" x14ac:dyDescent="0.2">
      <c r="A736" s="78" t="s">
        <v>611</v>
      </c>
    </row>
    <row r="737" spans="1:1" x14ac:dyDescent="0.2">
      <c r="A737" s="78" t="s">
        <v>612</v>
      </c>
    </row>
    <row r="738" spans="1:1" x14ac:dyDescent="0.2">
      <c r="A738" s="78" t="s">
        <v>613</v>
      </c>
    </row>
    <row r="739" spans="1:1" x14ac:dyDescent="0.2">
      <c r="A739" s="78" t="s">
        <v>614</v>
      </c>
    </row>
    <row r="740" spans="1:1" x14ac:dyDescent="0.2">
      <c r="A740" s="78" t="s">
        <v>615</v>
      </c>
    </row>
    <row r="741" spans="1:1" x14ac:dyDescent="0.2">
      <c r="A741" s="78" t="s">
        <v>616</v>
      </c>
    </row>
    <row r="742" spans="1:1" x14ac:dyDescent="0.2">
      <c r="A742" s="78" t="s">
        <v>617</v>
      </c>
    </row>
    <row r="743" spans="1:1" x14ac:dyDescent="0.2">
      <c r="A743" s="78" t="s">
        <v>618</v>
      </c>
    </row>
    <row r="744" spans="1:1" x14ac:dyDescent="0.2">
      <c r="A744" s="78" t="s">
        <v>619</v>
      </c>
    </row>
    <row r="745" spans="1:1" x14ac:dyDescent="0.2">
      <c r="A745" s="78" t="s">
        <v>620</v>
      </c>
    </row>
    <row r="746" spans="1:1" x14ac:dyDescent="0.2">
      <c r="A746" s="78" t="s">
        <v>621</v>
      </c>
    </row>
    <row r="747" spans="1:1" x14ac:dyDescent="0.2">
      <c r="A747" s="78" t="s">
        <v>622</v>
      </c>
    </row>
    <row r="748" spans="1:1" x14ac:dyDescent="0.2">
      <c r="A748" s="78" t="s">
        <v>623</v>
      </c>
    </row>
    <row r="749" spans="1:1" x14ac:dyDescent="0.2">
      <c r="A749" s="78" t="s">
        <v>624</v>
      </c>
    </row>
    <row r="750" spans="1:1" x14ac:dyDescent="0.2">
      <c r="A750" s="78" t="s">
        <v>625</v>
      </c>
    </row>
    <row r="751" spans="1:1" x14ac:dyDescent="0.2">
      <c r="A751" s="78" t="s">
        <v>626</v>
      </c>
    </row>
    <row r="752" spans="1:1" x14ac:dyDescent="0.2">
      <c r="A752" s="78" t="s">
        <v>627</v>
      </c>
    </row>
    <row r="753" spans="1:1" x14ac:dyDescent="0.2">
      <c r="A753" s="78" t="s">
        <v>628</v>
      </c>
    </row>
    <row r="754" spans="1:1" x14ac:dyDescent="0.2">
      <c r="A754" s="78" t="s">
        <v>629</v>
      </c>
    </row>
    <row r="755" spans="1:1" x14ac:dyDescent="0.2">
      <c r="A755" s="78" t="s">
        <v>630</v>
      </c>
    </row>
    <row r="756" spans="1:1" x14ac:dyDescent="0.2">
      <c r="A756" s="78" t="s">
        <v>631</v>
      </c>
    </row>
    <row r="757" spans="1:1" x14ac:dyDescent="0.2">
      <c r="A757" s="78" t="s">
        <v>632</v>
      </c>
    </row>
    <row r="758" spans="1:1" x14ac:dyDescent="0.2">
      <c r="A758" s="78" t="s">
        <v>633</v>
      </c>
    </row>
    <row r="759" spans="1:1" x14ac:dyDescent="0.2">
      <c r="A759" s="78" t="s">
        <v>634</v>
      </c>
    </row>
    <row r="760" spans="1:1" x14ac:dyDescent="0.2">
      <c r="A760" s="78" t="s">
        <v>635</v>
      </c>
    </row>
    <row r="761" spans="1:1" x14ac:dyDescent="0.2">
      <c r="A761" s="78" t="s">
        <v>636</v>
      </c>
    </row>
    <row r="762" spans="1:1" x14ac:dyDescent="0.2">
      <c r="A762" s="78" t="s">
        <v>637</v>
      </c>
    </row>
    <row r="763" spans="1:1" x14ac:dyDescent="0.2">
      <c r="A763" s="78" t="s">
        <v>638</v>
      </c>
    </row>
    <row r="764" spans="1:1" x14ac:dyDescent="0.2">
      <c r="A764" s="78" t="s">
        <v>639</v>
      </c>
    </row>
    <row r="765" spans="1:1" x14ac:dyDescent="0.2">
      <c r="A765" s="78" t="s">
        <v>640</v>
      </c>
    </row>
    <row r="766" spans="1:1" x14ac:dyDescent="0.2">
      <c r="A766" s="78" t="s">
        <v>641</v>
      </c>
    </row>
    <row r="767" spans="1:1" x14ac:dyDescent="0.2">
      <c r="A767" s="78" t="s">
        <v>642</v>
      </c>
    </row>
    <row r="768" spans="1:1" x14ac:dyDescent="0.2">
      <c r="A768" s="78" t="s">
        <v>643</v>
      </c>
    </row>
    <row r="769" spans="1:1" x14ac:dyDescent="0.2">
      <c r="A769" s="78" t="s">
        <v>644</v>
      </c>
    </row>
    <row r="770" spans="1:1" x14ac:dyDescent="0.2">
      <c r="A770" s="78" t="s">
        <v>645</v>
      </c>
    </row>
    <row r="771" spans="1:1" x14ac:dyDescent="0.2">
      <c r="A771" s="78" t="s">
        <v>646</v>
      </c>
    </row>
    <row r="772" spans="1:1" x14ac:dyDescent="0.2">
      <c r="A772" s="78" t="s">
        <v>647</v>
      </c>
    </row>
    <row r="773" spans="1:1" x14ac:dyDescent="0.2">
      <c r="A773" s="78" t="s">
        <v>648</v>
      </c>
    </row>
    <row r="774" spans="1:1" x14ac:dyDescent="0.2">
      <c r="A774" s="78" t="s">
        <v>649</v>
      </c>
    </row>
    <row r="775" spans="1:1" x14ac:dyDescent="0.2">
      <c r="A775" s="78" t="s">
        <v>650</v>
      </c>
    </row>
    <row r="776" spans="1:1" x14ac:dyDescent="0.2">
      <c r="A776" s="78" t="s">
        <v>651</v>
      </c>
    </row>
    <row r="777" spans="1:1" x14ac:dyDescent="0.2">
      <c r="A777" s="78" t="s">
        <v>652</v>
      </c>
    </row>
    <row r="778" spans="1:1" x14ac:dyDescent="0.2">
      <c r="A778" s="78" t="s">
        <v>653</v>
      </c>
    </row>
    <row r="779" spans="1:1" x14ac:dyDescent="0.2">
      <c r="A779" s="78" t="s">
        <v>654</v>
      </c>
    </row>
    <row r="780" spans="1:1" x14ac:dyDescent="0.2">
      <c r="A780" s="78" t="s">
        <v>655</v>
      </c>
    </row>
    <row r="781" spans="1:1" x14ac:dyDescent="0.2">
      <c r="A781" s="78" t="s">
        <v>656</v>
      </c>
    </row>
    <row r="782" spans="1:1" x14ac:dyDescent="0.2">
      <c r="A782" s="78" t="s">
        <v>657</v>
      </c>
    </row>
    <row r="783" spans="1:1" x14ac:dyDescent="0.2">
      <c r="A783" s="78" t="s">
        <v>658</v>
      </c>
    </row>
    <row r="784" spans="1:1" x14ac:dyDescent="0.2">
      <c r="A784" s="78" t="s">
        <v>659</v>
      </c>
    </row>
    <row r="785" spans="1:1" x14ac:dyDescent="0.2">
      <c r="A785" s="78" t="s">
        <v>660</v>
      </c>
    </row>
    <row r="786" spans="1:1" x14ac:dyDescent="0.2">
      <c r="A786" s="78" t="s">
        <v>661</v>
      </c>
    </row>
    <row r="787" spans="1:1" x14ac:dyDescent="0.2">
      <c r="A787" s="78" t="s">
        <v>662</v>
      </c>
    </row>
    <row r="788" spans="1:1" x14ac:dyDescent="0.2">
      <c r="A788" s="78" t="s">
        <v>663</v>
      </c>
    </row>
    <row r="789" spans="1:1" x14ac:dyDescent="0.2">
      <c r="A789" s="78" t="s">
        <v>664</v>
      </c>
    </row>
    <row r="790" spans="1:1" x14ac:dyDescent="0.2">
      <c r="A790" s="78" t="s">
        <v>665</v>
      </c>
    </row>
    <row r="791" spans="1:1" x14ac:dyDescent="0.2">
      <c r="A791" s="78" t="s">
        <v>666</v>
      </c>
    </row>
    <row r="792" spans="1:1" x14ac:dyDescent="0.2">
      <c r="A792" s="78" t="s">
        <v>667</v>
      </c>
    </row>
    <row r="793" spans="1:1" x14ac:dyDescent="0.2">
      <c r="A793" s="78" t="s">
        <v>668</v>
      </c>
    </row>
    <row r="794" spans="1:1" x14ac:dyDescent="0.2">
      <c r="A794" s="78" t="s">
        <v>669</v>
      </c>
    </row>
    <row r="795" spans="1:1" x14ac:dyDescent="0.2">
      <c r="A795" s="78" t="s">
        <v>670</v>
      </c>
    </row>
    <row r="796" spans="1:1" x14ac:dyDescent="0.2">
      <c r="A796" s="78" t="s">
        <v>671</v>
      </c>
    </row>
    <row r="797" spans="1:1" x14ac:dyDescent="0.2">
      <c r="A797" s="78" t="s">
        <v>672</v>
      </c>
    </row>
    <row r="798" spans="1:1" x14ac:dyDescent="0.2">
      <c r="A798" s="78" t="s">
        <v>673</v>
      </c>
    </row>
    <row r="799" spans="1:1" x14ac:dyDescent="0.2">
      <c r="A799" s="78" t="s">
        <v>674</v>
      </c>
    </row>
    <row r="800" spans="1:1" x14ac:dyDescent="0.2">
      <c r="A800" s="78" t="s">
        <v>675</v>
      </c>
    </row>
    <row r="801" spans="1:1" x14ac:dyDescent="0.2">
      <c r="A801" s="78" t="s">
        <v>676</v>
      </c>
    </row>
    <row r="802" spans="1:1" x14ac:dyDescent="0.2">
      <c r="A802" s="78" t="s">
        <v>677</v>
      </c>
    </row>
    <row r="803" spans="1:1" x14ac:dyDescent="0.2">
      <c r="A803" s="78" t="s">
        <v>678</v>
      </c>
    </row>
    <row r="804" spans="1:1" x14ac:dyDescent="0.2">
      <c r="A804" s="78" t="s">
        <v>679</v>
      </c>
    </row>
    <row r="805" spans="1:1" x14ac:dyDescent="0.2">
      <c r="A805" s="78" t="s">
        <v>680</v>
      </c>
    </row>
    <row r="806" spans="1:1" x14ac:dyDescent="0.2">
      <c r="A806" s="78" t="s">
        <v>681</v>
      </c>
    </row>
    <row r="807" spans="1:1" x14ac:dyDescent="0.2">
      <c r="A807" s="78" t="s">
        <v>682</v>
      </c>
    </row>
    <row r="808" spans="1:1" x14ac:dyDescent="0.2">
      <c r="A808" s="78" t="s">
        <v>683</v>
      </c>
    </row>
    <row r="809" spans="1:1" x14ac:dyDescent="0.2">
      <c r="A809" s="78" t="s">
        <v>684</v>
      </c>
    </row>
    <row r="810" spans="1:1" x14ac:dyDescent="0.2">
      <c r="A810" s="78" t="s">
        <v>685</v>
      </c>
    </row>
    <row r="811" spans="1:1" x14ac:dyDescent="0.2">
      <c r="A811" s="78" t="s">
        <v>686</v>
      </c>
    </row>
    <row r="812" spans="1:1" x14ac:dyDescent="0.2">
      <c r="A812" s="78" t="s">
        <v>687</v>
      </c>
    </row>
    <row r="813" spans="1:1" x14ac:dyDescent="0.2">
      <c r="A813" s="78" t="s">
        <v>688</v>
      </c>
    </row>
    <row r="814" spans="1:1" x14ac:dyDescent="0.2">
      <c r="A814" s="78" t="s">
        <v>689</v>
      </c>
    </row>
    <row r="815" spans="1:1" x14ac:dyDescent="0.2">
      <c r="A815" s="78" t="s">
        <v>690</v>
      </c>
    </row>
    <row r="816" spans="1:1" x14ac:dyDescent="0.2">
      <c r="A816" s="78" t="s">
        <v>691</v>
      </c>
    </row>
    <row r="817" spans="1:1" x14ac:dyDescent="0.2">
      <c r="A817" s="78" t="s">
        <v>692</v>
      </c>
    </row>
    <row r="818" spans="1:1" x14ac:dyDescent="0.2">
      <c r="A818" s="78" t="s">
        <v>693</v>
      </c>
    </row>
    <row r="819" spans="1:1" x14ac:dyDescent="0.2">
      <c r="A819" s="78" t="s">
        <v>694</v>
      </c>
    </row>
    <row r="820" spans="1:1" x14ac:dyDescent="0.2">
      <c r="A820" s="78" t="s">
        <v>695</v>
      </c>
    </row>
    <row r="821" spans="1:1" x14ac:dyDescent="0.2">
      <c r="A821" s="78" t="s">
        <v>696</v>
      </c>
    </row>
    <row r="822" spans="1:1" x14ac:dyDescent="0.2">
      <c r="A822" s="78" t="s">
        <v>697</v>
      </c>
    </row>
    <row r="823" spans="1:1" x14ac:dyDescent="0.2">
      <c r="A823" s="78" t="s">
        <v>698</v>
      </c>
    </row>
    <row r="824" spans="1:1" x14ac:dyDescent="0.2">
      <c r="A824" s="78" t="s">
        <v>699</v>
      </c>
    </row>
    <row r="826" spans="1:1" x14ac:dyDescent="0.2">
      <c r="A826" s="78" t="s">
        <v>700</v>
      </c>
    </row>
    <row r="828" spans="1:1" x14ac:dyDescent="0.2">
      <c r="A828" s="78" t="s">
        <v>302</v>
      </c>
    </row>
    <row r="829" spans="1:1" x14ac:dyDescent="0.2">
      <c r="A829" s="78" t="s">
        <v>303</v>
      </c>
    </row>
    <row r="830" spans="1:1" x14ac:dyDescent="0.2">
      <c r="A830" s="78" t="s">
        <v>701</v>
      </c>
    </row>
    <row r="831" spans="1:1" x14ac:dyDescent="0.2">
      <c r="A831" s="78" t="s">
        <v>702</v>
      </c>
    </row>
    <row r="832" spans="1:1" x14ac:dyDescent="0.2">
      <c r="A832" s="78" t="s">
        <v>703</v>
      </c>
    </row>
    <row r="833" spans="1:1" x14ac:dyDescent="0.2">
      <c r="A833" s="78" t="s">
        <v>704</v>
      </c>
    </row>
    <row r="834" spans="1:1" x14ac:dyDescent="0.2">
      <c r="A834" s="78" t="s">
        <v>705</v>
      </c>
    </row>
    <row r="835" spans="1:1" x14ac:dyDescent="0.2">
      <c r="A835" s="78" t="s">
        <v>706</v>
      </c>
    </row>
    <row r="836" spans="1:1" x14ac:dyDescent="0.2">
      <c r="A836" s="78" t="s">
        <v>707</v>
      </c>
    </row>
    <row r="837" spans="1:1" x14ac:dyDescent="0.2">
      <c r="A837" s="78" t="s">
        <v>708</v>
      </c>
    </row>
    <row r="838" spans="1:1" x14ac:dyDescent="0.2">
      <c r="A838" s="78" t="s">
        <v>709</v>
      </c>
    </row>
    <row r="839" spans="1:1" x14ac:dyDescent="0.2">
      <c r="A839" s="78" t="s">
        <v>710</v>
      </c>
    </row>
    <row r="840" spans="1:1" x14ac:dyDescent="0.2">
      <c r="A840" s="78" t="s">
        <v>711</v>
      </c>
    </row>
    <row r="841" spans="1:1" x14ac:dyDescent="0.2">
      <c r="A841" s="78" t="s">
        <v>712</v>
      </c>
    </row>
    <row r="842" spans="1:1" x14ac:dyDescent="0.2">
      <c r="A842" s="78" t="s">
        <v>713</v>
      </c>
    </row>
    <row r="843" spans="1:1" x14ac:dyDescent="0.2">
      <c r="A843" s="78" t="s">
        <v>714</v>
      </c>
    </row>
    <row r="844" spans="1:1" x14ac:dyDescent="0.2">
      <c r="A844" s="78" t="s">
        <v>715</v>
      </c>
    </row>
    <row r="845" spans="1:1" x14ac:dyDescent="0.2">
      <c r="A845" s="78" t="s">
        <v>716</v>
      </c>
    </row>
    <row r="846" spans="1:1" x14ac:dyDescent="0.2">
      <c r="A846" s="78" t="s">
        <v>717</v>
      </c>
    </row>
    <row r="847" spans="1:1" x14ac:dyDescent="0.2">
      <c r="A847" s="78" t="s">
        <v>718</v>
      </c>
    </row>
    <row r="848" spans="1:1" x14ac:dyDescent="0.2">
      <c r="A848" s="78" t="s">
        <v>719</v>
      </c>
    </row>
    <row r="849" spans="1:1" x14ac:dyDescent="0.2">
      <c r="A849" s="78" t="s">
        <v>720</v>
      </c>
    </row>
    <row r="850" spans="1:1" x14ac:dyDescent="0.2">
      <c r="A850" s="78" t="s">
        <v>721</v>
      </c>
    </row>
    <row r="851" spans="1:1" x14ac:dyDescent="0.2">
      <c r="A851" s="78" t="s">
        <v>481</v>
      </c>
    </row>
    <row r="852" spans="1:1" x14ac:dyDescent="0.2">
      <c r="A852" s="78" t="s">
        <v>722</v>
      </c>
    </row>
    <row r="853" spans="1:1" x14ac:dyDescent="0.2">
      <c r="A853" s="78" t="s">
        <v>723</v>
      </c>
    </row>
    <row r="854" spans="1:1" x14ac:dyDescent="0.2">
      <c r="A854" s="78" t="s">
        <v>724</v>
      </c>
    </row>
    <row r="855" spans="1:1" x14ac:dyDescent="0.2">
      <c r="A855" s="78" t="s">
        <v>725</v>
      </c>
    </row>
    <row r="856" spans="1:1" x14ac:dyDescent="0.2">
      <c r="A856" s="78" t="s">
        <v>726</v>
      </c>
    </row>
    <row r="857" spans="1:1" x14ac:dyDescent="0.2">
      <c r="A857" s="78" t="s">
        <v>727</v>
      </c>
    </row>
    <row r="858" spans="1:1" x14ac:dyDescent="0.2">
      <c r="A858" s="78" t="s">
        <v>728</v>
      </c>
    </row>
    <row r="859" spans="1:1" x14ac:dyDescent="0.2">
      <c r="A859" s="78" t="s">
        <v>729</v>
      </c>
    </row>
    <row r="860" spans="1:1" x14ac:dyDescent="0.2">
      <c r="A860" s="78" t="s">
        <v>730</v>
      </c>
    </row>
    <row r="861" spans="1:1" x14ac:dyDescent="0.2">
      <c r="A861" s="78" t="s">
        <v>476</v>
      </c>
    </row>
    <row r="863" spans="1:1" x14ac:dyDescent="0.2">
      <c r="A863" s="78" t="s">
        <v>731</v>
      </c>
    </row>
    <row r="865" spans="1:1" x14ac:dyDescent="0.2">
      <c r="A865" s="78" t="s">
        <v>304</v>
      </c>
    </row>
    <row r="868" spans="1:1" x14ac:dyDescent="0.2">
      <c r="A868" s="78" t="s">
        <v>305</v>
      </c>
    </row>
    <row r="869" spans="1:1" x14ac:dyDescent="0.2">
      <c r="A869" s="78" t="s">
        <v>304</v>
      </c>
    </row>
    <row r="872" spans="1:1" x14ac:dyDescent="0.2">
      <c r="A872" s="78" t="s">
        <v>306</v>
      </c>
    </row>
    <row r="873" spans="1:1" x14ac:dyDescent="0.2">
      <c r="A873" s="78" t="s">
        <v>307</v>
      </c>
    </row>
    <row r="874" spans="1:1" x14ac:dyDescent="0.2">
      <c r="A874" s="78" t="s">
        <v>308</v>
      </c>
    </row>
    <row r="875" spans="1:1" x14ac:dyDescent="0.2">
      <c r="A875" s="78" t="s">
        <v>322</v>
      </c>
    </row>
    <row r="876" spans="1:1" x14ac:dyDescent="0.2">
      <c r="A876" s="78" t="s">
        <v>323</v>
      </c>
    </row>
    <row r="877" spans="1:1" x14ac:dyDescent="0.2">
      <c r="A877" s="78" t="s">
        <v>324</v>
      </c>
    </row>
    <row r="878" spans="1:1" x14ac:dyDescent="0.2">
      <c r="A878" s="78" t="s">
        <v>325</v>
      </c>
    </row>
    <row r="879" spans="1:1" x14ac:dyDescent="0.2">
      <c r="A879" s="78" t="s">
        <v>326</v>
      </c>
    </row>
    <row r="880" spans="1:1" x14ac:dyDescent="0.2">
      <c r="A880" s="78" t="s">
        <v>327</v>
      </c>
    </row>
    <row r="881" spans="1:1" x14ac:dyDescent="0.2">
      <c r="A881" s="78" t="s">
        <v>328</v>
      </c>
    </row>
    <row r="882" spans="1:1" x14ac:dyDescent="0.2">
      <c r="A882" s="78" t="s">
        <v>329</v>
      </c>
    </row>
    <row r="883" spans="1:1" x14ac:dyDescent="0.2">
      <c r="A883" s="78" t="s">
        <v>330</v>
      </c>
    </row>
    <row r="884" spans="1:1" x14ac:dyDescent="0.2">
      <c r="A884" s="78" t="s">
        <v>331</v>
      </c>
    </row>
    <row r="885" spans="1:1" x14ac:dyDescent="0.2">
      <c r="A885" s="78" t="s">
        <v>332</v>
      </c>
    </row>
    <row r="886" spans="1:1" x14ac:dyDescent="0.2">
      <c r="A886" s="78" t="s">
        <v>333</v>
      </c>
    </row>
    <row r="887" spans="1:1" x14ac:dyDescent="0.2">
      <c r="A887" s="78" t="s">
        <v>334</v>
      </c>
    </row>
    <row r="888" spans="1:1" x14ac:dyDescent="0.2">
      <c r="A888" s="78" t="s">
        <v>335</v>
      </c>
    </row>
    <row r="889" spans="1:1" x14ac:dyDescent="0.2">
      <c r="A889" s="78" t="s">
        <v>336</v>
      </c>
    </row>
    <row r="890" spans="1:1" x14ac:dyDescent="0.2">
      <c r="A890" s="78" t="s">
        <v>337</v>
      </c>
    </row>
    <row r="891" spans="1:1" x14ac:dyDescent="0.2">
      <c r="A891" s="78" t="s">
        <v>338</v>
      </c>
    </row>
    <row r="892" spans="1:1" x14ac:dyDescent="0.2">
      <c r="A892" s="78" t="s">
        <v>339</v>
      </c>
    </row>
    <row r="893" spans="1:1" x14ac:dyDescent="0.2">
      <c r="A893" s="78" t="s">
        <v>340</v>
      </c>
    </row>
    <row r="894" spans="1:1" x14ac:dyDescent="0.2">
      <c r="A894" s="78" t="s">
        <v>341</v>
      </c>
    </row>
    <row r="895" spans="1:1" x14ac:dyDescent="0.2">
      <c r="A895" s="78" t="s">
        <v>342</v>
      </c>
    </row>
    <row r="896" spans="1:1" x14ac:dyDescent="0.2">
      <c r="A896" s="78" t="s">
        <v>343</v>
      </c>
    </row>
    <row r="897" spans="1:1" x14ac:dyDescent="0.2">
      <c r="A897" s="78" t="s">
        <v>344</v>
      </c>
    </row>
    <row r="898" spans="1:1" x14ac:dyDescent="0.2">
      <c r="A898" s="78" t="s">
        <v>345</v>
      </c>
    </row>
    <row r="899" spans="1:1" x14ac:dyDescent="0.2">
      <c r="A899" s="78" t="s">
        <v>346</v>
      </c>
    </row>
    <row r="900" spans="1:1" x14ac:dyDescent="0.2">
      <c r="A900" s="78" t="s">
        <v>347</v>
      </c>
    </row>
    <row r="901" spans="1:1" x14ac:dyDescent="0.2">
      <c r="A901" s="78" t="s">
        <v>348</v>
      </c>
    </row>
    <row r="902" spans="1:1" x14ac:dyDescent="0.2">
      <c r="A902" s="78" t="s">
        <v>349</v>
      </c>
    </row>
    <row r="903" spans="1:1" x14ac:dyDescent="0.2">
      <c r="A903" s="78" t="s">
        <v>350</v>
      </c>
    </row>
    <row r="904" spans="1:1" x14ac:dyDescent="0.2">
      <c r="A904" s="78" t="s">
        <v>351</v>
      </c>
    </row>
    <row r="905" spans="1:1" x14ac:dyDescent="0.2">
      <c r="A905" s="78" t="s">
        <v>352</v>
      </c>
    </row>
    <row r="906" spans="1:1" x14ac:dyDescent="0.2">
      <c r="A906" s="78" t="s">
        <v>353</v>
      </c>
    </row>
    <row r="907" spans="1:1" x14ac:dyDescent="0.2">
      <c r="A907" s="78" t="s">
        <v>354</v>
      </c>
    </row>
    <row r="908" spans="1:1" x14ac:dyDescent="0.2">
      <c r="A908" s="78" t="s">
        <v>355</v>
      </c>
    </row>
    <row r="909" spans="1:1" x14ac:dyDescent="0.2">
      <c r="A909" s="78" t="s">
        <v>356</v>
      </c>
    </row>
    <row r="910" spans="1:1" x14ac:dyDescent="0.2">
      <c r="A910" s="78" t="s">
        <v>357</v>
      </c>
    </row>
    <row r="911" spans="1:1" x14ac:dyDescent="0.2">
      <c r="A911" s="78" t="s">
        <v>358</v>
      </c>
    </row>
    <row r="912" spans="1:1" x14ac:dyDescent="0.2">
      <c r="A912" s="78" t="s">
        <v>359</v>
      </c>
    </row>
    <row r="913" spans="1:1" x14ac:dyDescent="0.2">
      <c r="A913" s="78" t="s">
        <v>360</v>
      </c>
    </row>
    <row r="914" spans="1:1" x14ac:dyDescent="0.2">
      <c r="A914" s="78" t="s">
        <v>361</v>
      </c>
    </row>
    <row r="915" spans="1:1" x14ac:dyDescent="0.2">
      <c r="A915" s="78" t="s">
        <v>362</v>
      </c>
    </row>
    <row r="916" spans="1:1" x14ac:dyDescent="0.2">
      <c r="A916" s="78" t="s">
        <v>363</v>
      </c>
    </row>
    <row r="917" spans="1:1" x14ac:dyDescent="0.2">
      <c r="A917" s="78" t="s">
        <v>364</v>
      </c>
    </row>
    <row r="918" spans="1:1" x14ac:dyDescent="0.2">
      <c r="A918" s="78" t="s">
        <v>365</v>
      </c>
    </row>
    <row r="919" spans="1:1" x14ac:dyDescent="0.2">
      <c r="A919" s="78" t="s">
        <v>366</v>
      </c>
    </row>
    <row r="920" spans="1:1" x14ac:dyDescent="0.2">
      <c r="A920" s="78" t="s">
        <v>367</v>
      </c>
    </row>
    <row r="921" spans="1:1" x14ac:dyDescent="0.2">
      <c r="A921" s="78" t="s">
        <v>368</v>
      </c>
    </row>
    <row r="922" spans="1:1" x14ac:dyDescent="0.2">
      <c r="A922" s="78" t="s">
        <v>369</v>
      </c>
    </row>
    <row r="923" spans="1:1" x14ac:dyDescent="0.2">
      <c r="A923" s="78" t="s">
        <v>370</v>
      </c>
    </row>
    <row r="924" spans="1:1" x14ac:dyDescent="0.2">
      <c r="A924" s="78" t="s">
        <v>371</v>
      </c>
    </row>
    <row r="925" spans="1:1" x14ac:dyDescent="0.2">
      <c r="A925" s="78" t="s">
        <v>372</v>
      </c>
    </row>
    <row r="926" spans="1:1" x14ac:dyDescent="0.2">
      <c r="A926" s="78" t="s">
        <v>373</v>
      </c>
    </row>
    <row r="927" spans="1:1" x14ac:dyDescent="0.2">
      <c r="A927" s="78" t="s">
        <v>374</v>
      </c>
    </row>
    <row r="928" spans="1:1" x14ac:dyDescent="0.2">
      <c r="A928" s="78" t="s">
        <v>375</v>
      </c>
    </row>
    <row r="929" spans="1:1" x14ac:dyDescent="0.2">
      <c r="A929" s="78" t="s">
        <v>376</v>
      </c>
    </row>
    <row r="930" spans="1:1" x14ac:dyDescent="0.2">
      <c r="A930" s="78" t="s">
        <v>377</v>
      </c>
    </row>
    <row r="931" spans="1:1" x14ac:dyDescent="0.2">
      <c r="A931" s="78" t="s">
        <v>378</v>
      </c>
    </row>
    <row r="932" spans="1:1" x14ac:dyDescent="0.2">
      <c r="A932" s="78" t="s">
        <v>379</v>
      </c>
    </row>
    <row r="933" spans="1:1" x14ac:dyDescent="0.2">
      <c r="A933" s="78" t="s">
        <v>380</v>
      </c>
    </row>
    <row r="934" spans="1:1" x14ac:dyDescent="0.2">
      <c r="A934" s="78" t="s">
        <v>381</v>
      </c>
    </row>
    <row r="935" spans="1:1" x14ac:dyDescent="0.2">
      <c r="A935" s="78" t="s">
        <v>487</v>
      </c>
    </row>
    <row r="936" spans="1:1" x14ac:dyDescent="0.2">
      <c r="A936" s="78" t="s">
        <v>382</v>
      </c>
    </row>
    <row r="937" spans="1:1" x14ac:dyDescent="0.2">
      <c r="A937" s="78" t="s">
        <v>474</v>
      </c>
    </row>
    <row r="938" spans="1:1" x14ac:dyDescent="0.2">
      <c r="A938" s="78" t="s">
        <v>383</v>
      </c>
    </row>
    <row r="939" spans="1:1" x14ac:dyDescent="0.2">
      <c r="A939" s="78" t="s">
        <v>384</v>
      </c>
    </row>
    <row r="940" spans="1:1" x14ac:dyDescent="0.2">
      <c r="A940" s="78" t="s">
        <v>385</v>
      </c>
    </row>
    <row r="941" spans="1:1" x14ac:dyDescent="0.2">
      <c r="A941" s="78" t="s">
        <v>475</v>
      </c>
    </row>
    <row r="942" spans="1:1" x14ac:dyDescent="0.2">
      <c r="A942" s="78" t="s">
        <v>309</v>
      </c>
    </row>
    <row r="943" spans="1:1" x14ac:dyDescent="0.2">
      <c r="A943" s="78" t="s">
        <v>386</v>
      </c>
    </row>
    <row r="944" spans="1:1" x14ac:dyDescent="0.2">
      <c r="A944" s="78" t="s">
        <v>387</v>
      </c>
    </row>
    <row r="945" spans="1:1" x14ac:dyDescent="0.2">
      <c r="A945" s="78" t="s">
        <v>388</v>
      </c>
    </row>
    <row r="946" spans="1:1" x14ac:dyDescent="0.2">
      <c r="A946" s="78" t="s">
        <v>389</v>
      </c>
    </row>
    <row r="947" spans="1:1" x14ac:dyDescent="0.2">
      <c r="A947" s="78" t="s">
        <v>390</v>
      </c>
    </row>
    <row r="948" spans="1:1" x14ac:dyDescent="0.2">
      <c r="A948" s="78" t="s">
        <v>391</v>
      </c>
    </row>
    <row r="949" spans="1:1" x14ac:dyDescent="0.2">
      <c r="A949" s="78" t="s">
        <v>392</v>
      </c>
    </row>
    <row r="950" spans="1:1" x14ac:dyDescent="0.2">
      <c r="A950" s="78" t="s">
        <v>393</v>
      </c>
    </row>
    <row r="951" spans="1:1" x14ac:dyDescent="0.2">
      <c r="A951" s="78" t="s">
        <v>394</v>
      </c>
    </row>
    <row r="952" spans="1:1" x14ac:dyDescent="0.2">
      <c r="A952" s="78" t="s">
        <v>395</v>
      </c>
    </row>
    <row r="953" spans="1:1" x14ac:dyDescent="0.2">
      <c r="A953" s="78" t="s">
        <v>396</v>
      </c>
    </row>
    <row r="954" spans="1:1" x14ac:dyDescent="0.2">
      <c r="A954" s="78" t="s">
        <v>397</v>
      </c>
    </row>
    <row r="955" spans="1:1" x14ac:dyDescent="0.2">
      <c r="A955" s="78" t="s">
        <v>398</v>
      </c>
    </row>
    <row r="956" spans="1:1" x14ac:dyDescent="0.2">
      <c r="A956" s="78" t="s">
        <v>399</v>
      </c>
    </row>
    <row r="957" spans="1:1" x14ac:dyDescent="0.2">
      <c r="A957" s="78" t="s">
        <v>400</v>
      </c>
    </row>
    <row r="958" spans="1:1" x14ac:dyDescent="0.2">
      <c r="A958" s="78" t="s">
        <v>401</v>
      </c>
    </row>
    <row r="959" spans="1:1" x14ac:dyDescent="0.2">
      <c r="A959" s="78" t="s">
        <v>402</v>
      </c>
    </row>
    <row r="960" spans="1:1" x14ac:dyDescent="0.2">
      <c r="A960" s="78" t="s">
        <v>403</v>
      </c>
    </row>
    <row r="961" spans="1:1" x14ac:dyDescent="0.2">
      <c r="A961" s="78" t="s">
        <v>404</v>
      </c>
    </row>
    <row r="962" spans="1:1" x14ac:dyDescent="0.2">
      <c r="A962" s="78" t="s">
        <v>405</v>
      </c>
    </row>
    <row r="963" spans="1:1" x14ac:dyDescent="0.2">
      <c r="A963" s="78" t="s">
        <v>406</v>
      </c>
    </row>
    <row r="964" spans="1:1" x14ac:dyDescent="0.2">
      <c r="A964" s="78" t="s">
        <v>407</v>
      </c>
    </row>
    <row r="965" spans="1:1" x14ac:dyDescent="0.2">
      <c r="A965" s="78" t="s">
        <v>408</v>
      </c>
    </row>
    <row r="966" spans="1:1" x14ac:dyDescent="0.2">
      <c r="A966" s="78" t="s">
        <v>409</v>
      </c>
    </row>
    <row r="967" spans="1:1" x14ac:dyDescent="0.2">
      <c r="A967" s="78" t="s">
        <v>410</v>
      </c>
    </row>
    <row r="968" spans="1:1" x14ac:dyDescent="0.2">
      <c r="A968" s="78" t="s">
        <v>411</v>
      </c>
    </row>
    <row r="969" spans="1:1" x14ac:dyDescent="0.2">
      <c r="A969" s="78" t="s">
        <v>412</v>
      </c>
    </row>
    <row r="970" spans="1:1" x14ac:dyDescent="0.2">
      <c r="A970" s="78" t="s">
        <v>413</v>
      </c>
    </row>
    <row r="971" spans="1:1" x14ac:dyDescent="0.2">
      <c r="A971" s="78" t="s">
        <v>414</v>
      </c>
    </row>
    <row r="972" spans="1:1" x14ac:dyDescent="0.2">
      <c r="A972" s="78" t="s">
        <v>415</v>
      </c>
    </row>
    <row r="973" spans="1:1" x14ac:dyDescent="0.2">
      <c r="A973" s="78" t="s">
        <v>416</v>
      </c>
    </row>
    <row r="974" spans="1:1" x14ac:dyDescent="0.2">
      <c r="A974" s="78" t="s">
        <v>417</v>
      </c>
    </row>
    <row r="975" spans="1:1" x14ac:dyDescent="0.2">
      <c r="A975" s="78" t="s">
        <v>418</v>
      </c>
    </row>
    <row r="976" spans="1:1" x14ac:dyDescent="0.2">
      <c r="A976" s="78" t="s">
        <v>419</v>
      </c>
    </row>
    <row r="977" spans="1:1" x14ac:dyDescent="0.2">
      <c r="A977" s="78" t="s">
        <v>420</v>
      </c>
    </row>
    <row r="978" spans="1:1" x14ac:dyDescent="0.2">
      <c r="A978" s="78" t="s">
        <v>421</v>
      </c>
    </row>
    <row r="979" spans="1:1" x14ac:dyDescent="0.2">
      <c r="A979" s="78" t="s">
        <v>422</v>
      </c>
    </row>
    <row r="980" spans="1:1" x14ac:dyDescent="0.2">
      <c r="A980" s="78" t="s">
        <v>423</v>
      </c>
    </row>
    <row r="981" spans="1:1" x14ac:dyDescent="0.2">
      <c r="A981" s="78" t="s">
        <v>424</v>
      </c>
    </row>
    <row r="982" spans="1:1" x14ac:dyDescent="0.2">
      <c r="A982" s="78" t="s">
        <v>425</v>
      </c>
    </row>
    <row r="983" spans="1:1" x14ac:dyDescent="0.2">
      <c r="A983" s="78" t="s">
        <v>426</v>
      </c>
    </row>
    <row r="984" spans="1:1" x14ac:dyDescent="0.2">
      <c r="A984" s="78" t="s">
        <v>427</v>
      </c>
    </row>
    <row r="985" spans="1:1" x14ac:dyDescent="0.2">
      <c r="A985" s="78" t="s">
        <v>428</v>
      </c>
    </row>
    <row r="986" spans="1:1" x14ac:dyDescent="0.2">
      <c r="A986" s="78" t="s">
        <v>429</v>
      </c>
    </row>
    <row r="987" spans="1:1" x14ac:dyDescent="0.2">
      <c r="A987" s="78" t="s">
        <v>430</v>
      </c>
    </row>
    <row r="988" spans="1:1" x14ac:dyDescent="0.2">
      <c r="A988" s="78" t="s">
        <v>431</v>
      </c>
    </row>
    <row r="989" spans="1:1" x14ac:dyDescent="0.2">
      <c r="A989" s="78" t="s">
        <v>432</v>
      </c>
    </row>
    <row r="990" spans="1:1" x14ac:dyDescent="0.2">
      <c r="A990" s="78" t="s">
        <v>433</v>
      </c>
    </row>
    <row r="991" spans="1:1" x14ac:dyDescent="0.2">
      <c r="A991" s="78" t="s">
        <v>434</v>
      </c>
    </row>
    <row r="992" spans="1:1" x14ac:dyDescent="0.2">
      <c r="A992" s="78" t="s">
        <v>435</v>
      </c>
    </row>
    <row r="993" spans="1:1" x14ac:dyDescent="0.2">
      <c r="A993" s="78" t="s">
        <v>436</v>
      </c>
    </row>
    <row r="994" spans="1:1" x14ac:dyDescent="0.2">
      <c r="A994" s="78" t="s">
        <v>437</v>
      </c>
    </row>
    <row r="995" spans="1:1" x14ac:dyDescent="0.2">
      <c r="A995" s="78" t="s">
        <v>438</v>
      </c>
    </row>
    <row r="996" spans="1:1" x14ac:dyDescent="0.2">
      <c r="A996" s="78" t="s">
        <v>439</v>
      </c>
    </row>
    <row r="997" spans="1:1" x14ac:dyDescent="0.2">
      <c r="A997" s="78" t="s">
        <v>440</v>
      </c>
    </row>
    <row r="998" spans="1:1" x14ac:dyDescent="0.2">
      <c r="A998" s="78" t="s">
        <v>441</v>
      </c>
    </row>
    <row r="999" spans="1:1" x14ac:dyDescent="0.2">
      <c r="A999" s="78" t="s">
        <v>442</v>
      </c>
    </row>
    <row r="1000" spans="1:1" x14ac:dyDescent="0.2">
      <c r="A1000" s="78" t="s">
        <v>443</v>
      </c>
    </row>
    <row r="1001" spans="1:1" x14ac:dyDescent="0.2">
      <c r="A1001" s="78" t="s">
        <v>444</v>
      </c>
    </row>
    <row r="1002" spans="1:1" x14ac:dyDescent="0.2">
      <c r="A1002" s="78" t="s">
        <v>445</v>
      </c>
    </row>
    <row r="1003" spans="1:1" x14ac:dyDescent="0.2">
      <c r="A1003" s="78" t="s">
        <v>446</v>
      </c>
    </row>
    <row r="1004" spans="1:1" x14ac:dyDescent="0.2">
      <c r="A1004" s="78" t="s">
        <v>447</v>
      </c>
    </row>
    <row r="1005" spans="1:1" x14ac:dyDescent="0.2">
      <c r="A1005" s="78" t="s">
        <v>448</v>
      </c>
    </row>
    <row r="1006" spans="1:1" x14ac:dyDescent="0.2">
      <c r="A1006" s="78" t="s">
        <v>449</v>
      </c>
    </row>
    <row r="1007" spans="1:1" x14ac:dyDescent="0.2">
      <c r="A1007" s="78" t="s">
        <v>450</v>
      </c>
    </row>
    <row r="1008" spans="1:1" x14ac:dyDescent="0.2">
      <c r="A1008" s="78" t="s">
        <v>451</v>
      </c>
    </row>
    <row r="1009" spans="1:1" x14ac:dyDescent="0.2">
      <c r="A1009" s="78" t="s">
        <v>452</v>
      </c>
    </row>
    <row r="1010" spans="1:1" x14ac:dyDescent="0.2">
      <c r="A1010" s="78" t="s">
        <v>453</v>
      </c>
    </row>
    <row r="1011" spans="1:1" x14ac:dyDescent="0.2">
      <c r="A1011" s="78" t="s">
        <v>310</v>
      </c>
    </row>
    <row r="1012" spans="1:1" x14ac:dyDescent="0.2">
      <c r="A1012" s="78" t="s">
        <v>312</v>
      </c>
    </row>
    <row r="1013" spans="1:1" x14ac:dyDescent="0.2">
      <c r="A1013" s="78" t="s">
        <v>454</v>
      </c>
    </row>
    <row r="1014" spans="1:1" x14ac:dyDescent="0.2">
      <c r="A1014" s="78" t="s">
        <v>313</v>
      </c>
    </row>
    <row r="1015" spans="1:1" x14ac:dyDescent="0.2">
      <c r="A1015" s="78" t="s">
        <v>455</v>
      </c>
    </row>
    <row r="1016" spans="1:1" x14ac:dyDescent="0.2">
      <c r="A1016" s="78" t="s">
        <v>456</v>
      </c>
    </row>
    <row r="1017" spans="1:1" x14ac:dyDescent="0.2">
      <c r="A1017" s="78" t="s">
        <v>457</v>
      </c>
    </row>
    <row r="1018" spans="1:1" x14ac:dyDescent="0.2">
      <c r="A1018" s="78" t="s">
        <v>458</v>
      </c>
    </row>
    <row r="1019" spans="1:1" x14ac:dyDescent="0.2">
      <c r="A1019" s="78" t="s">
        <v>459</v>
      </c>
    </row>
    <row r="1020" spans="1:1" x14ac:dyDescent="0.2">
      <c r="A1020" s="78" t="s">
        <v>460</v>
      </c>
    </row>
    <row r="1021" spans="1:1" x14ac:dyDescent="0.2">
      <c r="A1021" s="78" t="s">
        <v>461</v>
      </c>
    </row>
    <row r="1022" spans="1:1" x14ac:dyDescent="0.2">
      <c r="A1022" s="78" t="s">
        <v>462</v>
      </c>
    </row>
    <row r="1023" spans="1:1" x14ac:dyDescent="0.2">
      <c r="A1023" s="78" t="s">
        <v>463</v>
      </c>
    </row>
    <row r="1024" spans="1:1" x14ac:dyDescent="0.2">
      <c r="A1024" s="78" t="s">
        <v>464</v>
      </c>
    </row>
    <row r="1025" spans="1:1" x14ac:dyDescent="0.2">
      <c r="A1025" s="78" t="s">
        <v>465</v>
      </c>
    </row>
    <row r="1026" spans="1:1" x14ac:dyDescent="0.2">
      <c r="A1026" s="78" t="s">
        <v>466</v>
      </c>
    </row>
    <row r="1027" spans="1:1" x14ac:dyDescent="0.2">
      <c r="A1027" s="78" t="s">
        <v>467</v>
      </c>
    </row>
    <row r="1028" spans="1:1" x14ac:dyDescent="0.2">
      <c r="A1028" s="78" t="s">
        <v>468</v>
      </c>
    </row>
    <row r="1029" spans="1:1" x14ac:dyDescent="0.2">
      <c r="A1029" s="78" t="s">
        <v>469</v>
      </c>
    </row>
    <row r="1030" spans="1:1" x14ac:dyDescent="0.2">
      <c r="A1030" s="78" t="s">
        <v>470</v>
      </c>
    </row>
    <row r="1031" spans="1:1" x14ac:dyDescent="0.2">
      <c r="A1031" s="78" t="s">
        <v>471</v>
      </c>
    </row>
    <row r="1033" spans="1:1" x14ac:dyDescent="0.2">
      <c r="A1033" s="78" t="s">
        <v>488</v>
      </c>
    </row>
    <row r="1035" spans="1:1" x14ac:dyDescent="0.2">
      <c r="A1035" s="78" t="s">
        <v>314</v>
      </c>
    </row>
    <row r="1036" spans="1:1" x14ac:dyDescent="0.2">
      <c r="A1036" s="78" t="s">
        <v>315</v>
      </c>
    </row>
    <row r="1037" spans="1:1" x14ac:dyDescent="0.2">
      <c r="A1037" s="78" t="s">
        <v>174</v>
      </c>
    </row>
    <row r="1038" spans="1:1" x14ac:dyDescent="0.2">
      <c r="A1038" s="78">
        <v>0</v>
      </c>
    </row>
    <row r="1040" spans="1:1" x14ac:dyDescent="0.2">
      <c r="A1040" s="78" t="s">
        <v>304</v>
      </c>
    </row>
    <row r="1043" spans="1:1" x14ac:dyDescent="0.2">
      <c r="A1043" s="78" t="s">
        <v>316</v>
      </c>
    </row>
    <row r="1044" spans="1:1" x14ac:dyDescent="0.2">
      <c r="A1044" s="78" t="s">
        <v>304</v>
      </c>
    </row>
    <row r="1047" spans="1:1" x14ac:dyDescent="0.2">
      <c r="A1047" s="78" t="s">
        <v>317</v>
      </c>
    </row>
    <row r="1048" spans="1:1" x14ac:dyDescent="0.2">
      <c r="A1048" s="78" t="s">
        <v>304</v>
      </c>
    </row>
    <row r="1051" spans="1:1" x14ac:dyDescent="0.2">
      <c r="A1051" s="78" t="s">
        <v>318</v>
      </c>
    </row>
    <row r="1052" spans="1:1" x14ac:dyDescent="0.2">
      <c r="A1052" s="78" t="s">
        <v>304</v>
      </c>
    </row>
    <row r="1055" spans="1:1" x14ac:dyDescent="0.2">
      <c r="A1055" s="78" t="s">
        <v>319</v>
      </c>
    </row>
    <row r="1056" spans="1:1" x14ac:dyDescent="0.2">
      <c r="A1056" s="78" t="s">
        <v>320</v>
      </c>
    </row>
    <row r="1057" spans="1:1" x14ac:dyDescent="0.2">
      <c r="A1057" s="78" t="s">
        <v>321</v>
      </c>
    </row>
    <row r="1058" spans="1:1" x14ac:dyDescent="0.2">
      <c r="A1058" s="78" t="s">
        <v>732</v>
      </c>
    </row>
    <row r="1059" spans="1:1" x14ac:dyDescent="0.2">
      <c r="A1059" s="78" t="s">
        <v>733</v>
      </c>
    </row>
    <row r="1060" spans="1:1" x14ac:dyDescent="0.2">
      <c r="A1060" s="78" t="s">
        <v>734</v>
      </c>
    </row>
    <row r="1061" spans="1:1" x14ac:dyDescent="0.2">
      <c r="A1061" s="78" t="s">
        <v>735</v>
      </c>
    </row>
    <row r="1062" spans="1:1" x14ac:dyDescent="0.2">
      <c r="A1062" s="78" t="s">
        <v>736</v>
      </c>
    </row>
    <row r="1063" spans="1:1" x14ac:dyDescent="0.2">
      <c r="A1063" s="78" t="s">
        <v>737</v>
      </c>
    </row>
    <row r="1064" spans="1:1" x14ac:dyDescent="0.2">
      <c r="A1064" s="78" t="s">
        <v>738</v>
      </c>
    </row>
    <row r="1065" spans="1:1" x14ac:dyDescent="0.2">
      <c r="A1065" s="78" t="s">
        <v>739</v>
      </c>
    </row>
    <row r="1066" spans="1:1" x14ac:dyDescent="0.2">
      <c r="A1066" s="78" t="s">
        <v>740</v>
      </c>
    </row>
    <row r="1067" spans="1:1" x14ac:dyDescent="0.2">
      <c r="A1067" s="78" t="s">
        <v>741</v>
      </c>
    </row>
    <row r="1068" spans="1:1" x14ac:dyDescent="0.2">
      <c r="A1068" s="78" t="s">
        <v>742</v>
      </c>
    </row>
    <row r="1069" spans="1:1" x14ac:dyDescent="0.2">
      <c r="A1069" s="78" t="s">
        <v>743</v>
      </c>
    </row>
    <row r="1070" spans="1:1" x14ac:dyDescent="0.2">
      <c r="A1070" s="78" t="s">
        <v>744</v>
      </c>
    </row>
    <row r="1072" spans="1:1" x14ac:dyDescent="0.2">
      <c r="A1072" s="78" t="s">
        <v>745</v>
      </c>
    </row>
    <row r="1073" spans="1:1" x14ac:dyDescent="0.2">
      <c r="A1073" s="78" t="s">
        <v>746</v>
      </c>
    </row>
    <row r="1074" spans="1:1" x14ac:dyDescent="0.2">
      <c r="A1074" s="78" t="s">
        <v>747</v>
      </c>
    </row>
    <row r="1075" spans="1:1" x14ac:dyDescent="0.2">
      <c r="A1075" s="78" t="s">
        <v>748</v>
      </c>
    </row>
    <row r="1076" spans="1:1" x14ac:dyDescent="0.2">
      <c r="A1076" s="78" t="s">
        <v>749</v>
      </c>
    </row>
    <row r="1078" spans="1:1" x14ac:dyDescent="0.2">
      <c r="A1078" s="78" t="s">
        <v>750</v>
      </c>
    </row>
    <row r="1079" spans="1:1" x14ac:dyDescent="0.2">
      <c r="A1079" s="78" t="s">
        <v>751</v>
      </c>
    </row>
    <row r="1080" spans="1:1" x14ac:dyDescent="0.2">
      <c r="A1080" s="78" t="s">
        <v>752</v>
      </c>
    </row>
    <row r="1081" spans="1:1" x14ac:dyDescent="0.2">
      <c r="A1081" s="78" t="s">
        <v>753</v>
      </c>
    </row>
    <row r="1082" spans="1:1" x14ac:dyDescent="0.2">
      <c r="A1082" s="78" t="s">
        <v>754</v>
      </c>
    </row>
    <row r="1083" spans="1:1" x14ac:dyDescent="0.2">
      <c r="A1083" s="78" t="s">
        <v>473</v>
      </c>
    </row>
    <row r="1084" spans="1:1" x14ac:dyDescent="0.2">
      <c r="A1084" s="78" t="s">
        <v>472</v>
      </c>
    </row>
    <row r="1086" spans="1:1" x14ac:dyDescent="0.2">
      <c r="A1086" s="78" t="s">
        <v>473</v>
      </c>
    </row>
    <row r="1087" spans="1:1" x14ac:dyDescent="0.2">
      <c r="A1087" s="78" t="s">
        <v>755</v>
      </c>
    </row>
    <row r="1089" spans="1:1" x14ac:dyDescent="0.2">
      <c r="A1089" s="78" t="s">
        <v>756</v>
      </c>
    </row>
    <row r="1090" spans="1:1" x14ac:dyDescent="0.2">
      <c r="A1090" s="78" t="s">
        <v>489</v>
      </c>
    </row>
    <row r="1091" spans="1:1" x14ac:dyDescent="0.2">
      <c r="A1091" s="78" t="s">
        <v>757</v>
      </c>
    </row>
    <row r="1092" spans="1:1" x14ac:dyDescent="0.2">
      <c r="A1092" s="78" t="s">
        <v>758</v>
      </c>
    </row>
    <row r="1093" spans="1:1" x14ac:dyDescent="0.2">
      <c r="A1093" s="78" t="s">
        <v>759</v>
      </c>
    </row>
    <row r="1094" spans="1:1" x14ac:dyDescent="0.2">
      <c r="A1094" s="78" t="s">
        <v>760</v>
      </c>
    </row>
    <row r="1095" spans="1:1" x14ac:dyDescent="0.2">
      <c r="A1095" s="78" t="s">
        <v>761</v>
      </c>
    </row>
    <row r="1096" spans="1:1" x14ac:dyDescent="0.2">
      <c r="A1096" s="78" t="s">
        <v>762</v>
      </c>
    </row>
    <row r="1097" spans="1:1" x14ac:dyDescent="0.2">
      <c r="A1097" s="78" t="s">
        <v>763</v>
      </c>
    </row>
    <row r="1098" spans="1:1" x14ac:dyDescent="0.2">
      <c r="A1098" s="78" t="s">
        <v>764</v>
      </c>
    </row>
    <row r="1099" spans="1:1" x14ac:dyDescent="0.2">
      <c r="A1099" s="78" t="s">
        <v>490</v>
      </c>
    </row>
    <row r="1100" spans="1:1" x14ac:dyDescent="0.2">
      <c r="A1100" s="78" t="s">
        <v>765</v>
      </c>
    </row>
    <row r="1101" spans="1:1" x14ac:dyDescent="0.2">
      <c r="A1101" s="78" t="s">
        <v>766</v>
      </c>
    </row>
    <row r="1102" spans="1:1" x14ac:dyDescent="0.2">
      <c r="A1102" s="78" t="s">
        <v>767</v>
      </c>
    </row>
    <row r="1103" spans="1:1" x14ac:dyDescent="0.2">
      <c r="A1103" s="78" t="s">
        <v>768</v>
      </c>
    </row>
    <row r="1105" spans="1:1" x14ac:dyDescent="0.2">
      <c r="A1105" s="78" t="s">
        <v>484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baseColWidth="10" defaultColWidth="9" defaultRowHeight="14" x14ac:dyDescent="0.2"/>
  <cols>
    <col min="1" max="1" width="20.1640625" style="2" customWidth="1"/>
    <col min="2" max="2" width="23.83203125" style="2" customWidth="1"/>
    <col min="3" max="3" width="9" style="2"/>
    <col min="4" max="8" width="12.1640625" style="2" customWidth="1"/>
    <col min="9" max="16384" width="9" style="2"/>
  </cols>
  <sheetData>
    <row r="1" spans="1:8" ht="15" x14ac:dyDescent="0.2">
      <c r="A1" s="36" t="s">
        <v>10</v>
      </c>
    </row>
    <row r="2" spans="1:8" ht="15" x14ac:dyDescent="0.2">
      <c r="A2" s="37" t="s">
        <v>11</v>
      </c>
      <c r="B2" s="4" t="s">
        <v>26</v>
      </c>
    </row>
    <row r="3" spans="1:8" x14ac:dyDescent="0.2">
      <c r="A3" s="5"/>
    </row>
    <row r="4" spans="1:8" ht="15" x14ac:dyDescent="0.2">
      <c r="A4" s="37" t="s">
        <v>12</v>
      </c>
      <c r="B4" s="7"/>
    </row>
    <row r="5" spans="1:8" ht="15" x14ac:dyDescent="0.2">
      <c r="A5" s="36" t="s">
        <v>13</v>
      </c>
    </row>
    <row r="6" spans="1:8" ht="15" x14ac:dyDescent="0.2">
      <c r="A6" s="37" t="s">
        <v>14</v>
      </c>
      <c r="B6" s="2">
        <f>D14</f>
        <v>4954</v>
      </c>
    </row>
    <row r="7" spans="1:8" ht="15" x14ac:dyDescent="0.2">
      <c r="A7" s="37" t="s">
        <v>7</v>
      </c>
      <c r="B7" s="2">
        <f>E14</f>
        <v>173</v>
      </c>
    </row>
    <row r="8" spans="1:8" ht="15" x14ac:dyDescent="0.2">
      <c r="A8" s="37" t="s">
        <v>8</v>
      </c>
      <c r="B8" s="2">
        <f>F14</f>
        <v>0</v>
      </c>
    </row>
    <row r="9" spans="1:8" ht="15" x14ac:dyDescent="0.2">
      <c r="A9" s="37" t="s">
        <v>9</v>
      </c>
      <c r="B9" s="2">
        <f>G14</f>
        <v>69</v>
      </c>
    </row>
    <row r="10" spans="1:8" ht="15" x14ac:dyDescent="0.2">
      <c r="A10" s="37" t="s">
        <v>15</v>
      </c>
      <c r="B10" s="2">
        <f>H14</f>
        <v>0</v>
      </c>
    </row>
    <row r="11" spans="1:8" ht="15" x14ac:dyDescent="0.2">
      <c r="A11" s="36" t="s">
        <v>16</v>
      </c>
      <c r="B11" s="2">
        <f>SUM(B6:B10)</f>
        <v>5196</v>
      </c>
    </row>
    <row r="12" spans="1:8" x14ac:dyDescent="0.2">
      <c r="D12" s="10">
        <f>D14/C14</f>
        <v>0.95342571208622018</v>
      </c>
      <c r="E12" s="10">
        <f>E14/C14</f>
        <v>3.3294842186297149E-2</v>
      </c>
      <c r="F12" s="10">
        <f>F14/C14</f>
        <v>0</v>
      </c>
      <c r="G12" s="10">
        <f>G14/C14</f>
        <v>1.3279445727482679E-2</v>
      </c>
      <c r="H12" s="10">
        <f>H14/C14</f>
        <v>0</v>
      </c>
    </row>
    <row r="13" spans="1:8" ht="15" x14ac:dyDescent="0.2">
      <c r="B13" s="91" t="s">
        <v>17</v>
      </c>
      <c r="C13" s="91"/>
      <c r="D13" s="91"/>
      <c r="E13" s="91"/>
      <c r="F13" s="91"/>
      <c r="G13" s="91"/>
      <c r="H13" s="91"/>
    </row>
    <row r="14" spans="1:8" ht="15" x14ac:dyDescent="0.2">
      <c r="B14" s="36" t="s">
        <v>16</v>
      </c>
      <c r="C14" s="37">
        <f>SUM(Table13[Total])</f>
        <v>5196</v>
      </c>
      <c r="D14" s="37">
        <f>SUM(Table13[Transactions Complete])</f>
        <v>4954</v>
      </c>
      <c r="E14" s="37">
        <f>SUM(Table13[Transactions Failed])</f>
        <v>173</v>
      </c>
      <c r="F14" s="37">
        <f>SUM(Table13[Transactions In_Prog])</f>
        <v>0</v>
      </c>
      <c r="G14" s="37">
        <f>SUM(Table13[Transactions Timeout])</f>
        <v>69</v>
      </c>
      <c r="H14" s="37">
        <f>SUM(Table13[TransactionsTrans Fail])</f>
        <v>0</v>
      </c>
    </row>
    <row r="15" spans="1:8" ht="30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3</v>
      </c>
      <c r="D16" s="24">
        <f>'jamu to fill'!M2</f>
        <v>3</v>
      </c>
      <c r="E16" s="24">
        <f>'jamu to fill'!N2</f>
        <v>0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83</v>
      </c>
      <c r="D17" s="24">
        <f>'jamu to fill'!M3</f>
        <v>48</v>
      </c>
      <c r="E17" s="24">
        <f>'jamu to fill'!N3</f>
        <v>0</v>
      </c>
      <c r="F17" s="24">
        <f>'jamu to fill'!O3</f>
        <v>0</v>
      </c>
      <c r="G17" s="24">
        <f>'jamu to fill'!P3</f>
        <v>35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3</v>
      </c>
      <c r="D18" s="24">
        <f>'jamu to fill'!M4</f>
        <v>1</v>
      </c>
      <c r="E18" s="24">
        <f>'jamu to fill'!N4</f>
        <v>2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0</v>
      </c>
      <c r="D19" s="24">
        <f>'jamu to fill'!M5</f>
        <v>0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974</v>
      </c>
      <c r="D20" s="24">
        <f>'jamu to fill'!M6</f>
        <v>960</v>
      </c>
      <c r="E20" s="24">
        <f>'jamu to fill'!N6</f>
        <v>0</v>
      </c>
      <c r="F20" s="24">
        <f>'jamu to fill'!O6</f>
        <v>0</v>
      </c>
      <c r="G20" s="24">
        <f>'jamu to fill'!P6</f>
        <v>14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312</v>
      </c>
      <c r="D21" s="24">
        <f>'jamu to fill'!M7</f>
        <v>312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34</v>
      </c>
      <c r="D22" s="24">
        <f>'jamu to fill'!M8</f>
        <v>34</v>
      </c>
      <c r="E22" s="24">
        <f>'jamu to fill'!N8</f>
        <v>0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23</v>
      </c>
      <c r="D23" s="24">
        <f>'jamu to fill'!M9</f>
        <v>23</v>
      </c>
      <c r="E23" s="24">
        <f>'jamu to fill'!N9</f>
        <v>0</v>
      </c>
      <c r="F23" s="24">
        <f>'jamu to fill'!O9</f>
        <v>0</v>
      </c>
      <c r="G23" s="24">
        <f>'jamu to fill'!P9</f>
        <v>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139</v>
      </c>
      <c r="D24" s="24">
        <f>'jamu to fill'!M10</f>
        <v>124</v>
      </c>
      <c r="E24" s="24">
        <f>'jamu to fill'!N10</f>
        <v>5</v>
      </c>
      <c r="F24" s="24">
        <f>'jamu to fill'!O10</f>
        <v>0</v>
      </c>
      <c r="G24" s="24">
        <f>'jamu to fill'!P10</f>
        <v>10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120</v>
      </c>
      <c r="D25" s="24">
        <f>'jamu to fill'!M11</f>
        <v>115</v>
      </c>
      <c r="E25" s="24">
        <f>'jamu to fill'!N11</f>
        <v>5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315</v>
      </c>
      <c r="D26" s="24">
        <f>'jamu to fill'!M12</f>
        <v>291</v>
      </c>
      <c r="E26" s="24">
        <f>'jamu to fill'!N12</f>
        <v>24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364</v>
      </c>
      <c r="D27" s="24">
        <f>'jamu to fill'!M13</f>
        <v>335</v>
      </c>
      <c r="E27" s="24">
        <f>'jamu to fill'!N13</f>
        <v>19</v>
      </c>
      <c r="F27" s="24">
        <f>'jamu to fill'!O13</f>
        <v>0</v>
      </c>
      <c r="G27" s="24">
        <f>'jamu to fill'!P13</f>
        <v>10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374</v>
      </c>
      <c r="D28" s="24">
        <f>'jamu to fill'!M14</f>
        <v>347</v>
      </c>
      <c r="E28" s="24">
        <f>'jamu to fill'!N14</f>
        <v>27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294</v>
      </c>
      <c r="D29" s="24">
        <f>'jamu to fill'!M15</f>
        <v>289</v>
      </c>
      <c r="E29" s="24">
        <f>'jamu to fill'!N15</f>
        <v>5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304</v>
      </c>
      <c r="D30" s="24">
        <f>'jamu to fill'!M16</f>
        <v>288</v>
      </c>
      <c r="E30" s="24">
        <f>'jamu to fill'!N16</f>
        <v>16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360</v>
      </c>
      <c r="D31" s="24">
        <f>'jamu to fill'!M17</f>
        <v>342</v>
      </c>
      <c r="E31" s="24">
        <f>'jamu to fill'!N17</f>
        <v>18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360</v>
      </c>
      <c r="D32" s="24">
        <f>'jamu to fill'!M18</f>
        <v>338</v>
      </c>
      <c r="E32" s="24">
        <f>'jamu to fill'!N18</f>
        <v>22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255</v>
      </c>
      <c r="D33" s="24">
        <f>'jamu to fill'!M19</f>
        <v>243</v>
      </c>
      <c r="E33" s="24">
        <f>'jamu to fill'!N19</f>
        <v>12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92</v>
      </c>
      <c r="D34" s="24">
        <f>'jamu to fill'!M20</f>
        <v>88</v>
      </c>
      <c r="E34" s="24">
        <f>'jamu to fill'!N20</f>
        <v>4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46</v>
      </c>
      <c r="D35" s="24">
        <f>'jamu to fill'!M21</f>
        <v>44</v>
      </c>
      <c r="E35" s="24">
        <f>'jamu to fill'!N21</f>
        <v>2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143</v>
      </c>
      <c r="D36" s="24">
        <f>'jamu to fill'!M22</f>
        <v>138</v>
      </c>
      <c r="E36" s="24">
        <f>'jamu to fill'!N22</f>
        <v>5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11</v>
      </c>
      <c r="D37" s="24">
        <f>'jamu to fill'!M23</f>
        <v>11</v>
      </c>
      <c r="E37" s="24">
        <f>'jamu to fill'!N23</f>
        <v>0</v>
      </c>
      <c r="F37" s="24">
        <f>'jamu to fill'!O23</f>
        <v>0</v>
      </c>
      <c r="G37" s="24">
        <f>'jamu to fill'!P23</f>
        <v>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538</v>
      </c>
      <c r="D38" s="24">
        <f>'jamu to fill'!M24</f>
        <v>536</v>
      </c>
      <c r="E38" s="24">
        <f>'jamu to fill'!N24</f>
        <v>2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49</v>
      </c>
      <c r="D39" s="24">
        <f>'jamu to fill'!M25</f>
        <v>44</v>
      </c>
      <c r="E39" s="24">
        <f>'jamu to fill'!N25</f>
        <v>5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Q4617"/>
  <sheetViews>
    <sheetView zoomScale="91" zoomScaleNormal="91" workbookViewId="0">
      <selection activeCell="J21" sqref="J21"/>
    </sheetView>
  </sheetViews>
  <sheetFormatPr baseColWidth="10" defaultColWidth="9" defaultRowHeight="14" x14ac:dyDescent="0.2"/>
  <cols>
    <col min="1" max="1" width="20.33203125" style="49" customWidth="1"/>
    <col min="2" max="2" width="4" style="2" customWidth="1"/>
    <col min="3" max="3" width="4.6640625" style="2" customWidth="1"/>
    <col min="4" max="4" width="7.6640625" style="2" bestFit="1" customWidth="1"/>
    <col min="5" max="5" width="11.5" style="2" bestFit="1" customWidth="1"/>
    <col min="6" max="6" width="8.1640625" style="2" bestFit="1" customWidth="1"/>
    <col min="7" max="8" width="9.6640625" style="2" bestFit="1" customWidth="1"/>
    <col min="9" max="9" width="12.1640625" style="2" bestFit="1" customWidth="1"/>
    <col min="10" max="10" width="19.6640625" style="22" customWidth="1"/>
    <col min="11" max="11" width="2.6640625" style="2" bestFit="1" customWidth="1"/>
    <col min="12" max="12" width="6.6640625" style="2" bestFit="1" customWidth="1"/>
    <col min="13" max="13" width="9.6640625" style="2" bestFit="1" customWidth="1"/>
    <col min="14" max="14" width="7.1640625" style="2" bestFit="1" customWidth="1"/>
    <col min="15" max="15" width="8.6640625" style="2" bestFit="1" customWidth="1"/>
    <col min="16" max="16" width="8.83203125" style="2" bestFit="1" customWidth="1"/>
    <col min="17" max="17" width="10.33203125" style="2" bestFit="1" customWidth="1"/>
    <col min="18" max="16384" width="9" style="2"/>
  </cols>
  <sheetData>
    <row r="1" spans="1:17" x14ac:dyDescent="0.2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2018-11-10 --</v>
      </c>
      <c r="K2" s="22">
        <v>1</v>
      </c>
      <c r="L2" s="22">
        <f>D4</f>
        <v>3</v>
      </c>
      <c r="M2" s="22">
        <f>E4</f>
        <v>3</v>
      </c>
      <c r="N2" s="22">
        <f t="shared" ref="N2:Q2" si="0">F4</f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 x14ac:dyDescent="0.2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83</v>
      </c>
      <c r="M3" s="22">
        <f t="shared" ref="M3:Q3" si="1">E8</f>
        <v>48</v>
      </c>
      <c r="N3" s="22">
        <f t="shared" si="1"/>
        <v>0</v>
      </c>
      <c r="O3" s="22">
        <f t="shared" si="1"/>
        <v>0</v>
      </c>
      <c r="P3" s="22">
        <f t="shared" si="1"/>
        <v>35</v>
      </c>
      <c r="Q3" s="22">
        <f t="shared" si="1"/>
        <v>0</v>
      </c>
    </row>
    <row r="4" spans="1:17" x14ac:dyDescent="0.2">
      <c r="A4" s="24">
        <v>3</v>
      </c>
      <c r="D4" s="2">
        <f>A4</f>
        <v>3</v>
      </c>
      <c r="E4" s="2">
        <f>A100</f>
        <v>3</v>
      </c>
      <c r="F4" s="2">
        <f>A196</f>
        <v>0</v>
      </c>
      <c r="G4" s="2">
        <f>A292</f>
        <v>0</v>
      </c>
      <c r="H4" s="2">
        <f>A388</f>
        <v>0</v>
      </c>
      <c r="I4" s="2">
        <f>A484</f>
        <v>0</v>
      </c>
      <c r="J4" s="22" t="str">
        <f>A580</f>
        <v>-----</v>
      </c>
      <c r="K4" s="22">
        <v>3</v>
      </c>
      <c r="L4" s="22">
        <f>D12</f>
        <v>3</v>
      </c>
      <c r="M4" s="22">
        <f t="shared" ref="M4:Q4" si="2">E12</f>
        <v>1</v>
      </c>
      <c r="N4" s="22">
        <f t="shared" si="2"/>
        <v>2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5196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974</v>
      </c>
      <c r="M6" s="22">
        <f t="shared" ref="M6:Q6" si="4">E20</f>
        <v>960</v>
      </c>
      <c r="N6" s="22">
        <f t="shared" si="4"/>
        <v>0</v>
      </c>
      <c r="O6" s="22">
        <f t="shared" si="4"/>
        <v>0</v>
      </c>
      <c r="P6" s="22">
        <f t="shared" si="4"/>
        <v>14</v>
      </c>
      <c r="Q6" s="22">
        <f t="shared" si="4"/>
        <v>0</v>
      </c>
    </row>
    <row r="7" spans="1:17" x14ac:dyDescent="0.2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312</v>
      </c>
      <c r="M7" s="22">
        <f t="shared" ref="M7:Q7" si="5">E24</f>
        <v>312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83</v>
      </c>
      <c r="D8" s="2">
        <f>A8</f>
        <v>83</v>
      </c>
      <c r="E8" s="2">
        <f>A104</f>
        <v>48</v>
      </c>
      <c r="F8" s="2">
        <f>A200</f>
        <v>0</v>
      </c>
      <c r="G8" s="2">
        <f>A296</f>
        <v>0</v>
      </c>
      <c r="H8" s="2">
        <f>A392</f>
        <v>35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34</v>
      </c>
      <c r="M8" s="29">
        <f t="shared" ref="M8:Q8" si="6">E28</f>
        <v>34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4954</v>
      </c>
      <c r="K9" s="22">
        <v>8</v>
      </c>
      <c r="L9" s="22">
        <f>D32</f>
        <v>23</v>
      </c>
      <c r="M9" s="22">
        <f t="shared" ref="M9:Q9" si="7">E32</f>
        <v>23</v>
      </c>
      <c r="N9" s="22">
        <f t="shared" si="7"/>
        <v>0</v>
      </c>
      <c r="O9" s="22">
        <f t="shared" si="7"/>
        <v>0</v>
      </c>
      <c r="P9" s="22">
        <f t="shared" si="7"/>
        <v>0</v>
      </c>
      <c r="Q9" s="22">
        <f t="shared" si="7"/>
        <v>0</v>
      </c>
    </row>
    <row r="10" spans="1:17" x14ac:dyDescent="0.2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139</v>
      </c>
      <c r="M10" s="22">
        <f t="shared" ref="M10:Q10" si="8">E36</f>
        <v>124</v>
      </c>
      <c r="N10" s="22">
        <f t="shared" si="8"/>
        <v>5</v>
      </c>
      <c r="O10" s="22">
        <f t="shared" si="8"/>
        <v>0</v>
      </c>
      <c r="P10" s="22">
        <f t="shared" si="8"/>
        <v>10</v>
      </c>
      <c r="Q10" s="22">
        <f t="shared" si="8"/>
        <v>0</v>
      </c>
    </row>
    <row r="11" spans="1:17" x14ac:dyDescent="0.2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120</v>
      </c>
      <c r="M11" s="22">
        <f t="shared" ref="M11:Q11" si="9">E40</f>
        <v>115</v>
      </c>
      <c r="N11" s="22">
        <f t="shared" si="9"/>
        <v>5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3</v>
      </c>
      <c r="D12" s="2">
        <f>A12</f>
        <v>3</v>
      </c>
      <c r="E12" s="2">
        <f>A108</f>
        <v>1</v>
      </c>
      <c r="F12" s="2">
        <f>A204</f>
        <v>2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315</v>
      </c>
      <c r="M12" s="22">
        <f t="shared" ref="M12:Q12" si="10">E44</f>
        <v>291</v>
      </c>
      <c r="N12" s="22">
        <f t="shared" si="10"/>
        <v>24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173</v>
      </c>
      <c r="K13" s="22">
        <v>12</v>
      </c>
      <c r="L13" s="22">
        <f>D48</f>
        <v>364</v>
      </c>
      <c r="M13" s="22">
        <f t="shared" ref="M13:Q13" si="11">E48</f>
        <v>335</v>
      </c>
      <c r="N13" s="22">
        <f t="shared" si="11"/>
        <v>19</v>
      </c>
      <c r="O13" s="22">
        <f t="shared" si="11"/>
        <v>0</v>
      </c>
      <c r="P13" s="22">
        <f t="shared" si="11"/>
        <v>10</v>
      </c>
      <c r="Q13" s="22">
        <f t="shared" si="11"/>
        <v>0</v>
      </c>
    </row>
    <row r="14" spans="1:17" x14ac:dyDescent="0.2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374</v>
      </c>
      <c r="M14" s="22">
        <f t="shared" ref="M14:Q14" si="12">E52</f>
        <v>347</v>
      </c>
      <c r="N14" s="22">
        <f t="shared" si="12"/>
        <v>27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294</v>
      </c>
      <c r="M15" s="22">
        <f t="shared" ref="M15:Q15" si="13">E56</f>
        <v>289</v>
      </c>
      <c r="N15" s="22">
        <f t="shared" si="13"/>
        <v>5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0</v>
      </c>
      <c r="D16" s="2">
        <f>A16</f>
        <v>0</v>
      </c>
      <c r="E16" s="2">
        <f>A112</f>
        <v>0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304</v>
      </c>
      <c r="M16" s="22">
        <f t="shared" ref="M16:Q16" si="14">E60</f>
        <v>288</v>
      </c>
      <c r="N16" s="22">
        <f t="shared" si="14"/>
        <v>16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360</v>
      </c>
      <c r="M17" s="22">
        <f t="shared" ref="M17:Q17" si="15">E64</f>
        <v>342</v>
      </c>
      <c r="N17" s="22">
        <f t="shared" si="15"/>
        <v>18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360</v>
      </c>
      <c r="M18" s="22">
        <f t="shared" ref="M18:Q18" si="16">E68</f>
        <v>338</v>
      </c>
      <c r="N18" s="22">
        <f t="shared" si="16"/>
        <v>22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255</v>
      </c>
      <c r="M19" s="22">
        <f t="shared" ref="M19:Q19" si="17">E72</f>
        <v>243</v>
      </c>
      <c r="N19" s="22">
        <f t="shared" si="17"/>
        <v>12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974</v>
      </c>
      <c r="D20" s="2">
        <f>A20</f>
        <v>974</v>
      </c>
      <c r="E20" s="2">
        <f>A116</f>
        <v>960</v>
      </c>
      <c r="F20" s="2">
        <f>A212</f>
        <v>0</v>
      </c>
      <c r="G20" s="2">
        <f>A308</f>
        <v>0</v>
      </c>
      <c r="H20" s="2">
        <f>A404</f>
        <v>14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92</v>
      </c>
      <c r="M20" s="22">
        <f t="shared" ref="M20:Q20" si="18">E76</f>
        <v>88</v>
      </c>
      <c r="N20" s="22">
        <f t="shared" si="18"/>
        <v>4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69</v>
      </c>
      <c r="K21" s="22">
        <v>20</v>
      </c>
      <c r="L21" s="22">
        <f>D80</f>
        <v>46</v>
      </c>
      <c r="M21" s="22">
        <f t="shared" ref="M21:Q21" si="19">E80</f>
        <v>44</v>
      </c>
      <c r="N21" s="22">
        <f t="shared" si="19"/>
        <v>2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143</v>
      </c>
      <c r="M22" s="22">
        <f t="shared" ref="M22:Q22" si="20">E84</f>
        <v>138</v>
      </c>
      <c r="N22" s="22">
        <f t="shared" si="20"/>
        <v>5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11</v>
      </c>
      <c r="M23" s="22">
        <f t="shared" ref="M23:Q23" si="21">E88</f>
        <v>11</v>
      </c>
      <c r="N23" s="22">
        <f t="shared" si="21"/>
        <v>0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24">
        <v>312</v>
      </c>
      <c r="D24" s="2">
        <f>A24</f>
        <v>312</v>
      </c>
      <c r="E24" s="2">
        <f>A120</f>
        <v>312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538</v>
      </c>
      <c r="M24" s="22">
        <f t="shared" ref="M24:Q24" si="22">E92</f>
        <v>536</v>
      </c>
      <c r="N24" s="22">
        <f t="shared" si="22"/>
        <v>2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49</v>
      </c>
      <c r="M25" s="22">
        <f t="shared" ref="M25:Q25" si="23">E96</f>
        <v>44</v>
      </c>
      <c r="N25" s="22">
        <f t="shared" si="23"/>
        <v>5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34</v>
      </c>
      <c r="D28" s="2">
        <f>A28</f>
        <v>34</v>
      </c>
      <c r="E28" s="2">
        <f>A124</f>
        <v>34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23</v>
      </c>
      <c r="D32" s="2">
        <f>A32</f>
        <v>23</v>
      </c>
      <c r="E32" s="2">
        <f>A128</f>
        <v>23</v>
      </c>
      <c r="F32" s="2">
        <f>A224</f>
        <v>0</v>
      </c>
      <c r="G32" s="2">
        <f>A320</f>
        <v>0</v>
      </c>
      <c r="H32" s="2">
        <f>A416</f>
        <v>0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139</v>
      </c>
      <c r="D36" s="2">
        <f>A36</f>
        <v>139</v>
      </c>
      <c r="E36" s="2">
        <f>A132</f>
        <v>124</v>
      </c>
      <c r="F36" s="2">
        <f>A228</f>
        <v>5</v>
      </c>
      <c r="G36" s="2">
        <f>A324</f>
        <v>0</v>
      </c>
      <c r="H36" s="2">
        <f>A420</f>
        <v>10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120</v>
      </c>
      <c r="D40" s="2">
        <f>A40</f>
        <v>120</v>
      </c>
      <c r="E40" s="2">
        <f>A136</f>
        <v>115</v>
      </c>
      <c r="F40" s="2">
        <f>A232</f>
        <v>5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315</v>
      </c>
      <c r="D44" s="2">
        <f>A44</f>
        <v>315</v>
      </c>
      <c r="E44" s="2">
        <f>A140</f>
        <v>291</v>
      </c>
      <c r="F44" s="2">
        <f>A236</f>
        <v>24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364</v>
      </c>
      <c r="D48" s="2">
        <f>A48</f>
        <v>364</v>
      </c>
      <c r="E48" s="2">
        <f>A144</f>
        <v>335</v>
      </c>
      <c r="F48" s="2">
        <f>A240</f>
        <v>19</v>
      </c>
      <c r="G48" s="2">
        <f>A336</f>
        <v>0</v>
      </c>
      <c r="H48" s="2">
        <f>A432</f>
        <v>10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374</v>
      </c>
      <c r="D52" s="2">
        <f>A52</f>
        <v>374</v>
      </c>
      <c r="E52" s="2">
        <f>A148</f>
        <v>347</v>
      </c>
      <c r="F52" s="2">
        <f>A244</f>
        <v>27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294</v>
      </c>
      <c r="D56" s="2">
        <f>A56</f>
        <v>294</v>
      </c>
      <c r="E56" s="2">
        <f>A152</f>
        <v>289</v>
      </c>
      <c r="F56" s="2">
        <f>A248</f>
        <v>5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304</v>
      </c>
      <c r="D60" s="2">
        <f>A60</f>
        <v>304</v>
      </c>
      <c r="E60" s="2">
        <f>A156</f>
        <v>288</v>
      </c>
      <c r="F60" s="2">
        <f>A252</f>
        <v>16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360</v>
      </c>
      <c r="D64" s="2">
        <f>A64</f>
        <v>360</v>
      </c>
      <c r="E64" s="2">
        <f>A160</f>
        <v>342</v>
      </c>
      <c r="F64" s="2">
        <f>A256</f>
        <v>18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360</v>
      </c>
      <c r="D68" s="2">
        <f>A68</f>
        <v>360</v>
      </c>
      <c r="E68" s="2">
        <f>A164</f>
        <v>338</v>
      </c>
      <c r="F68" s="2">
        <f>A260</f>
        <v>22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255</v>
      </c>
      <c r="D72" s="2">
        <f>A72</f>
        <v>255</v>
      </c>
      <c r="E72" s="2">
        <f>A168</f>
        <v>243</v>
      </c>
      <c r="F72" s="2">
        <f>A264</f>
        <v>12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92</v>
      </c>
      <c r="D76" s="2">
        <f>A76</f>
        <v>92</v>
      </c>
      <c r="E76" s="2">
        <f>A172</f>
        <v>88</v>
      </c>
      <c r="F76" s="2">
        <f>A268</f>
        <v>4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46</v>
      </c>
      <c r="D80" s="2">
        <f>A80</f>
        <v>46</v>
      </c>
      <c r="E80" s="2">
        <f>A176</f>
        <v>44</v>
      </c>
      <c r="F80" s="2">
        <f>A272</f>
        <v>2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143</v>
      </c>
      <c r="D84" s="2">
        <f>A84</f>
        <v>143</v>
      </c>
      <c r="E84" s="2">
        <f>A180</f>
        <v>138</v>
      </c>
      <c r="F84" s="2">
        <f>A276</f>
        <v>5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11</v>
      </c>
      <c r="D88" s="2">
        <f>A88</f>
        <v>11</v>
      </c>
      <c r="E88" s="2">
        <f>A184</f>
        <v>11</v>
      </c>
      <c r="F88" s="2">
        <f>A280</f>
        <v>0</v>
      </c>
      <c r="G88" s="2">
        <f>A376</f>
        <v>0</v>
      </c>
      <c r="H88" s="2">
        <f>A472</f>
        <v>0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538</v>
      </c>
      <c r="D92" s="2">
        <f>A92</f>
        <v>538</v>
      </c>
      <c r="E92" s="2">
        <f>A188</f>
        <v>536</v>
      </c>
      <c r="F92" s="2">
        <f>A284</f>
        <v>2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49</v>
      </c>
      <c r="D96" s="2">
        <f>A96</f>
        <v>49</v>
      </c>
      <c r="E96" s="2">
        <f>A192</f>
        <v>44</v>
      </c>
      <c r="F96" s="2">
        <f>A288</f>
        <v>5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174</v>
      </c>
    </row>
    <row r="100" spans="1:1" x14ac:dyDescent="0.2">
      <c r="A100" s="24">
        <v>3</v>
      </c>
    </row>
    <row r="101" spans="1:1" x14ac:dyDescent="0.2">
      <c r="A101" s="24"/>
    </row>
    <row r="102" spans="1:1" x14ac:dyDescent="0.2">
      <c r="A102" s="24" t="s">
        <v>175</v>
      </c>
    </row>
    <row r="103" spans="1:1" x14ac:dyDescent="0.2">
      <c r="A103" s="24" t="s">
        <v>174</v>
      </c>
    </row>
    <row r="104" spans="1:1" x14ac:dyDescent="0.2">
      <c r="A104" s="24">
        <v>48</v>
      </c>
    </row>
    <row r="105" spans="1:1" x14ac:dyDescent="0.2">
      <c r="A105" s="24"/>
    </row>
    <row r="106" spans="1:1" x14ac:dyDescent="0.2">
      <c r="A106" s="24" t="s">
        <v>176</v>
      </c>
    </row>
    <row r="107" spans="1:1" x14ac:dyDescent="0.2">
      <c r="A107" s="24" t="s">
        <v>174</v>
      </c>
    </row>
    <row r="108" spans="1:1" x14ac:dyDescent="0.2">
      <c r="A108" s="24">
        <v>1</v>
      </c>
    </row>
    <row r="109" spans="1:1" x14ac:dyDescent="0.2">
      <c r="A109" s="24"/>
    </row>
    <row r="110" spans="1:1" x14ac:dyDescent="0.2">
      <c r="A110" s="24" t="s">
        <v>177</v>
      </c>
    </row>
    <row r="111" spans="1:1" x14ac:dyDescent="0.2">
      <c r="A111" s="24" t="s">
        <v>174</v>
      </c>
    </row>
    <row r="112" spans="1:1" x14ac:dyDescent="0.2">
      <c r="A112" s="24">
        <v>0</v>
      </c>
    </row>
    <row r="113" spans="1:1" x14ac:dyDescent="0.2">
      <c r="A113" s="24"/>
    </row>
    <row r="114" spans="1:1" x14ac:dyDescent="0.2">
      <c r="A114" s="24" t="s">
        <v>178</v>
      </c>
    </row>
    <row r="115" spans="1:1" x14ac:dyDescent="0.2">
      <c r="A115" s="24" t="s">
        <v>174</v>
      </c>
    </row>
    <row r="116" spans="1:1" x14ac:dyDescent="0.2">
      <c r="A116" s="24">
        <v>960</v>
      </c>
    </row>
    <row r="117" spans="1:1" x14ac:dyDescent="0.2">
      <c r="A117" s="24"/>
    </row>
    <row r="118" spans="1:1" x14ac:dyDescent="0.2">
      <c r="A118" s="24" t="s">
        <v>179</v>
      </c>
    </row>
    <row r="119" spans="1:1" x14ac:dyDescent="0.2">
      <c r="A119" s="24" t="s">
        <v>174</v>
      </c>
    </row>
    <row r="120" spans="1:1" x14ac:dyDescent="0.2">
      <c r="A120" s="24">
        <v>312</v>
      </c>
    </row>
    <row r="121" spans="1:1" x14ac:dyDescent="0.2">
      <c r="A121" s="24"/>
    </row>
    <row r="122" spans="1:1" x14ac:dyDescent="0.2">
      <c r="A122" s="24" t="s">
        <v>180</v>
      </c>
    </row>
    <row r="123" spans="1:1" x14ac:dyDescent="0.2">
      <c r="A123" s="24" t="s">
        <v>174</v>
      </c>
    </row>
    <row r="124" spans="1:1" x14ac:dyDescent="0.2">
      <c r="A124" s="24">
        <v>34</v>
      </c>
    </row>
    <row r="125" spans="1:1" x14ac:dyDescent="0.2">
      <c r="A125" s="24"/>
    </row>
    <row r="126" spans="1:1" x14ac:dyDescent="0.2">
      <c r="A126" s="24" t="s">
        <v>181</v>
      </c>
    </row>
    <row r="127" spans="1:1" x14ac:dyDescent="0.2">
      <c r="A127" s="24" t="s">
        <v>174</v>
      </c>
    </row>
    <row r="128" spans="1:1" x14ac:dyDescent="0.2">
      <c r="A128" s="24">
        <v>23</v>
      </c>
    </row>
    <row r="129" spans="1:1" x14ac:dyDescent="0.2">
      <c r="A129" s="24"/>
    </row>
    <row r="130" spans="1:1" x14ac:dyDescent="0.2">
      <c r="A130" s="24" t="s">
        <v>182</v>
      </c>
    </row>
    <row r="131" spans="1:1" x14ac:dyDescent="0.2">
      <c r="A131" s="24" t="s">
        <v>174</v>
      </c>
    </row>
    <row r="132" spans="1:1" x14ac:dyDescent="0.2">
      <c r="A132" s="24">
        <v>124</v>
      </c>
    </row>
    <row r="133" spans="1:1" x14ac:dyDescent="0.2">
      <c r="A133" s="24"/>
    </row>
    <row r="134" spans="1:1" x14ac:dyDescent="0.2">
      <c r="A134" s="24" t="s">
        <v>183</v>
      </c>
    </row>
    <row r="135" spans="1:1" x14ac:dyDescent="0.2">
      <c r="A135" s="24" t="s">
        <v>174</v>
      </c>
    </row>
    <row r="136" spans="1:1" x14ac:dyDescent="0.2">
      <c r="A136" s="24">
        <v>115</v>
      </c>
    </row>
    <row r="137" spans="1:1" x14ac:dyDescent="0.2">
      <c r="A137" s="24"/>
    </row>
    <row r="138" spans="1:1" x14ac:dyDescent="0.2">
      <c r="A138" s="24" t="s">
        <v>184</v>
      </c>
    </row>
    <row r="139" spans="1:1" x14ac:dyDescent="0.2">
      <c r="A139" s="24" t="s">
        <v>174</v>
      </c>
    </row>
    <row r="140" spans="1:1" x14ac:dyDescent="0.2">
      <c r="A140" s="24">
        <v>291</v>
      </c>
    </row>
    <row r="141" spans="1:1" x14ac:dyDescent="0.2">
      <c r="A141" s="24"/>
    </row>
    <row r="142" spans="1:1" x14ac:dyDescent="0.2">
      <c r="A142" s="24" t="s">
        <v>185</v>
      </c>
    </row>
    <row r="143" spans="1:1" x14ac:dyDescent="0.2">
      <c r="A143" s="24" t="s">
        <v>174</v>
      </c>
    </row>
    <row r="144" spans="1:1" x14ac:dyDescent="0.2">
      <c r="A144" s="24">
        <v>335</v>
      </c>
    </row>
    <row r="145" spans="1:1" x14ac:dyDescent="0.2">
      <c r="A145" s="24"/>
    </row>
    <row r="146" spans="1:1" x14ac:dyDescent="0.2">
      <c r="A146" s="24" t="s">
        <v>186</v>
      </c>
    </row>
    <row r="147" spans="1:1" x14ac:dyDescent="0.2">
      <c r="A147" s="24" t="s">
        <v>174</v>
      </c>
    </row>
    <row r="148" spans="1:1" x14ac:dyDescent="0.2">
      <c r="A148" s="24">
        <v>347</v>
      </c>
    </row>
    <row r="149" spans="1:1" x14ac:dyDescent="0.2">
      <c r="A149" s="24"/>
    </row>
    <row r="150" spans="1:1" x14ac:dyDescent="0.2">
      <c r="A150" s="24" t="s">
        <v>187</v>
      </c>
    </row>
    <row r="151" spans="1:1" x14ac:dyDescent="0.2">
      <c r="A151" s="24" t="s">
        <v>174</v>
      </c>
    </row>
    <row r="152" spans="1:1" x14ac:dyDescent="0.2">
      <c r="A152" s="24">
        <v>289</v>
      </c>
    </row>
    <row r="153" spans="1:1" x14ac:dyDescent="0.2">
      <c r="A153" s="24"/>
    </row>
    <row r="154" spans="1:1" x14ac:dyDescent="0.2">
      <c r="A154" s="24" t="s">
        <v>188</v>
      </c>
    </row>
    <row r="155" spans="1:1" x14ac:dyDescent="0.2">
      <c r="A155" s="24" t="s">
        <v>174</v>
      </c>
    </row>
    <row r="156" spans="1:1" x14ac:dyDescent="0.2">
      <c r="A156" s="24">
        <v>288</v>
      </c>
    </row>
    <row r="157" spans="1:1" x14ac:dyDescent="0.2">
      <c r="A157" s="24"/>
    </row>
    <row r="158" spans="1:1" x14ac:dyDescent="0.2">
      <c r="A158" s="24" t="s">
        <v>189</v>
      </c>
    </row>
    <row r="159" spans="1:1" x14ac:dyDescent="0.2">
      <c r="A159" s="24" t="s">
        <v>174</v>
      </c>
    </row>
    <row r="160" spans="1:1" x14ac:dyDescent="0.2">
      <c r="A160" s="24">
        <v>342</v>
      </c>
    </row>
    <row r="161" spans="1:1" x14ac:dyDescent="0.2">
      <c r="A161" s="24"/>
    </row>
    <row r="162" spans="1:1" x14ac:dyDescent="0.2">
      <c r="A162" s="24" t="s">
        <v>190</v>
      </c>
    </row>
    <row r="163" spans="1:1" x14ac:dyDescent="0.2">
      <c r="A163" s="24" t="s">
        <v>174</v>
      </c>
    </row>
    <row r="164" spans="1:1" x14ac:dyDescent="0.2">
      <c r="A164" s="24">
        <v>338</v>
      </c>
    </row>
    <row r="165" spans="1:1" x14ac:dyDescent="0.2">
      <c r="A165" s="24"/>
    </row>
    <row r="166" spans="1:1" x14ac:dyDescent="0.2">
      <c r="A166" s="24" t="s">
        <v>191</v>
      </c>
    </row>
    <row r="167" spans="1:1" x14ac:dyDescent="0.2">
      <c r="A167" s="24" t="s">
        <v>174</v>
      </c>
    </row>
    <row r="168" spans="1:1" x14ac:dyDescent="0.2">
      <c r="A168" s="24">
        <v>243</v>
      </c>
    </row>
    <row r="169" spans="1:1" x14ac:dyDescent="0.2">
      <c r="A169" s="24"/>
    </row>
    <row r="170" spans="1:1" x14ac:dyDescent="0.2">
      <c r="A170" s="24" t="s">
        <v>192</v>
      </c>
    </row>
    <row r="171" spans="1:1" x14ac:dyDescent="0.2">
      <c r="A171" s="24" t="s">
        <v>174</v>
      </c>
    </row>
    <row r="172" spans="1:1" x14ac:dyDescent="0.2">
      <c r="A172" s="24">
        <v>88</v>
      </c>
    </row>
    <row r="173" spans="1:1" x14ac:dyDescent="0.2">
      <c r="A173" s="24"/>
    </row>
    <row r="174" spans="1:1" x14ac:dyDescent="0.2">
      <c r="A174" s="24" t="s">
        <v>193</v>
      </c>
    </row>
    <row r="175" spans="1:1" x14ac:dyDescent="0.2">
      <c r="A175" s="24" t="s">
        <v>174</v>
      </c>
    </row>
    <row r="176" spans="1:1" x14ac:dyDescent="0.2">
      <c r="A176" s="24">
        <v>44</v>
      </c>
    </row>
    <row r="177" spans="1:1" x14ac:dyDescent="0.2">
      <c r="A177" s="24"/>
    </row>
    <row r="178" spans="1:1" x14ac:dyDescent="0.2">
      <c r="A178" s="24" t="s">
        <v>194</v>
      </c>
    </row>
    <row r="179" spans="1:1" x14ac:dyDescent="0.2">
      <c r="A179" s="24" t="s">
        <v>174</v>
      </c>
    </row>
    <row r="180" spans="1:1" x14ac:dyDescent="0.2">
      <c r="A180" s="24">
        <v>138</v>
      </c>
    </row>
    <row r="181" spans="1:1" x14ac:dyDescent="0.2">
      <c r="A181" s="24"/>
    </row>
    <row r="182" spans="1:1" x14ac:dyDescent="0.2">
      <c r="A182" s="24" t="s">
        <v>195</v>
      </c>
    </row>
    <row r="183" spans="1:1" x14ac:dyDescent="0.2">
      <c r="A183" s="24" t="s">
        <v>174</v>
      </c>
    </row>
    <row r="184" spans="1:1" x14ac:dyDescent="0.2">
      <c r="A184" s="24">
        <v>11</v>
      </c>
    </row>
    <row r="185" spans="1:1" x14ac:dyDescent="0.2">
      <c r="A185" s="24"/>
    </row>
    <row r="186" spans="1:1" x14ac:dyDescent="0.2">
      <c r="A186" s="24" t="s">
        <v>196</v>
      </c>
    </row>
    <row r="187" spans="1:1" x14ac:dyDescent="0.2">
      <c r="A187" s="24" t="s">
        <v>174</v>
      </c>
    </row>
    <row r="188" spans="1:1" x14ac:dyDescent="0.2">
      <c r="A188" s="24">
        <v>536</v>
      </c>
    </row>
    <row r="189" spans="1:1" x14ac:dyDescent="0.2">
      <c r="A189" s="24"/>
    </row>
    <row r="190" spans="1:1" x14ac:dyDescent="0.2">
      <c r="A190" s="24" t="s">
        <v>197</v>
      </c>
    </row>
    <row r="191" spans="1:1" x14ac:dyDescent="0.2">
      <c r="A191" s="24" t="s">
        <v>174</v>
      </c>
    </row>
    <row r="192" spans="1:1" x14ac:dyDescent="0.2">
      <c r="A192" s="24">
        <v>44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198</v>
      </c>
    </row>
    <row r="196" spans="1:1" x14ac:dyDescent="0.2">
      <c r="A196" s="24">
        <v>0</v>
      </c>
    </row>
    <row r="197" spans="1:1" x14ac:dyDescent="0.2">
      <c r="A197" s="24"/>
    </row>
    <row r="198" spans="1:1" x14ac:dyDescent="0.2">
      <c r="A198" s="24" t="s">
        <v>199</v>
      </c>
    </row>
    <row r="199" spans="1:1" x14ac:dyDescent="0.2">
      <c r="A199" s="24" t="s">
        <v>198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200</v>
      </c>
    </row>
    <row r="203" spans="1:1" x14ac:dyDescent="0.2">
      <c r="A203" s="24" t="s">
        <v>198</v>
      </c>
    </row>
    <row r="204" spans="1:1" x14ac:dyDescent="0.2">
      <c r="A204" s="24">
        <v>2</v>
      </c>
    </row>
    <row r="205" spans="1:1" x14ac:dyDescent="0.2">
      <c r="A205" s="24"/>
    </row>
    <row r="206" spans="1:1" x14ac:dyDescent="0.2">
      <c r="A206" s="24" t="s">
        <v>201</v>
      </c>
    </row>
    <row r="207" spans="1:1" x14ac:dyDescent="0.2">
      <c r="A207" s="24" t="s">
        <v>198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202</v>
      </c>
    </row>
    <row r="211" spans="1:1" x14ac:dyDescent="0.2">
      <c r="A211" s="24" t="s">
        <v>198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203</v>
      </c>
    </row>
    <row r="215" spans="1:1" x14ac:dyDescent="0.2">
      <c r="A215" s="24" t="s">
        <v>198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204</v>
      </c>
    </row>
    <row r="219" spans="1:1" x14ac:dyDescent="0.2">
      <c r="A219" s="24" t="s">
        <v>198</v>
      </c>
    </row>
    <row r="220" spans="1:1" x14ac:dyDescent="0.2">
      <c r="A220" s="24">
        <v>0</v>
      </c>
    </row>
    <row r="221" spans="1:1" x14ac:dyDescent="0.2">
      <c r="A221" s="24"/>
    </row>
    <row r="222" spans="1:1" x14ac:dyDescent="0.2">
      <c r="A222" s="24" t="s">
        <v>205</v>
      </c>
    </row>
    <row r="223" spans="1:1" x14ac:dyDescent="0.2">
      <c r="A223" s="24" t="s">
        <v>198</v>
      </c>
    </row>
    <row r="224" spans="1:1" x14ac:dyDescent="0.2">
      <c r="A224" s="24">
        <v>0</v>
      </c>
    </row>
    <row r="225" spans="1:1" x14ac:dyDescent="0.2">
      <c r="A225" s="24"/>
    </row>
    <row r="226" spans="1:1" x14ac:dyDescent="0.2">
      <c r="A226" s="24" t="s">
        <v>206</v>
      </c>
    </row>
    <row r="227" spans="1:1" x14ac:dyDescent="0.2">
      <c r="A227" s="24" t="s">
        <v>198</v>
      </c>
    </row>
    <row r="228" spans="1:1" x14ac:dyDescent="0.2">
      <c r="A228" s="24">
        <v>5</v>
      </c>
    </row>
    <row r="229" spans="1:1" x14ac:dyDescent="0.2">
      <c r="A229" s="24"/>
    </row>
    <row r="230" spans="1:1" x14ac:dyDescent="0.2">
      <c r="A230" s="24" t="s">
        <v>207</v>
      </c>
    </row>
    <row r="231" spans="1:1" x14ac:dyDescent="0.2">
      <c r="A231" s="24" t="s">
        <v>198</v>
      </c>
    </row>
    <row r="232" spans="1:1" x14ac:dyDescent="0.2">
      <c r="A232" s="24">
        <v>5</v>
      </c>
    </row>
    <row r="233" spans="1:1" x14ac:dyDescent="0.2">
      <c r="A233" s="24"/>
    </row>
    <row r="234" spans="1:1" x14ac:dyDescent="0.2">
      <c r="A234" s="24" t="s">
        <v>208</v>
      </c>
    </row>
    <row r="235" spans="1:1" x14ac:dyDescent="0.2">
      <c r="A235" s="24" t="s">
        <v>198</v>
      </c>
    </row>
    <row r="236" spans="1:1" x14ac:dyDescent="0.2">
      <c r="A236" s="24">
        <v>24</v>
      </c>
    </row>
    <row r="237" spans="1:1" x14ac:dyDescent="0.2">
      <c r="A237" s="24"/>
    </row>
    <row r="238" spans="1:1" x14ac:dyDescent="0.2">
      <c r="A238" s="24" t="s">
        <v>209</v>
      </c>
    </row>
    <row r="239" spans="1:1" x14ac:dyDescent="0.2">
      <c r="A239" s="24" t="s">
        <v>198</v>
      </c>
    </row>
    <row r="240" spans="1:1" x14ac:dyDescent="0.2">
      <c r="A240" s="24">
        <v>19</v>
      </c>
    </row>
    <row r="241" spans="1:1" x14ac:dyDescent="0.2">
      <c r="A241" s="24"/>
    </row>
    <row r="242" spans="1:1" x14ac:dyDescent="0.2">
      <c r="A242" s="24" t="s">
        <v>210</v>
      </c>
    </row>
    <row r="243" spans="1:1" x14ac:dyDescent="0.2">
      <c r="A243" s="24" t="s">
        <v>198</v>
      </c>
    </row>
    <row r="244" spans="1:1" x14ac:dyDescent="0.2">
      <c r="A244" s="24">
        <v>27</v>
      </c>
    </row>
    <row r="245" spans="1:1" x14ac:dyDescent="0.2">
      <c r="A245" s="24"/>
    </row>
    <row r="246" spans="1:1" x14ac:dyDescent="0.2">
      <c r="A246" s="24" t="s">
        <v>211</v>
      </c>
    </row>
    <row r="247" spans="1:1" x14ac:dyDescent="0.2">
      <c r="A247" s="24" t="s">
        <v>198</v>
      </c>
    </row>
    <row r="248" spans="1:1" x14ac:dyDescent="0.2">
      <c r="A248" s="24">
        <v>5</v>
      </c>
    </row>
    <row r="249" spans="1:1" x14ac:dyDescent="0.2">
      <c r="A249" s="24"/>
    </row>
    <row r="250" spans="1:1" x14ac:dyDescent="0.2">
      <c r="A250" s="24" t="s">
        <v>212</v>
      </c>
    </row>
    <row r="251" spans="1:1" x14ac:dyDescent="0.2">
      <c r="A251" s="24" t="s">
        <v>198</v>
      </c>
    </row>
    <row r="252" spans="1:1" x14ac:dyDescent="0.2">
      <c r="A252" s="24">
        <v>16</v>
      </c>
    </row>
    <row r="253" spans="1:1" x14ac:dyDescent="0.2">
      <c r="A253" s="24"/>
    </row>
    <row r="254" spans="1:1" x14ac:dyDescent="0.2">
      <c r="A254" s="24" t="s">
        <v>213</v>
      </c>
    </row>
    <row r="255" spans="1:1" x14ac:dyDescent="0.2">
      <c r="A255" s="24" t="s">
        <v>198</v>
      </c>
    </row>
    <row r="256" spans="1:1" x14ac:dyDescent="0.2">
      <c r="A256" s="24">
        <v>18</v>
      </c>
    </row>
    <row r="257" spans="1:1" x14ac:dyDescent="0.2">
      <c r="A257" s="24"/>
    </row>
    <row r="258" spans="1:1" x14ac:dyDescent="0.2">
      <c r="A258" s="24" t="s">
        <v>214</v>
      </c>
    </row>
    <row r="259" spans="1:1" x14ac:dyDescent="0.2">
      <c r="A259" s="24" t="s">
        <v>198</v>
      </c>
    </row>
    <row r="260" spans="1:1" x14ac:dyDescent="0.2">
      <c r="A260" s="24">
        <v>22</v>
      </c>
    </row>
    <row r="261" spans="1:1" x14ac:dyDescent="0.2">
      <c r="A261" s="24"/>
    </row>
    <row r="262" spans="1:1" x14ac:dyDescent="0.2">
      <c r="A262" s="24" t="s">
        <v>215</v>
      </c>
    </row>
    <row r="263" spans="1:1" x14ac:dyDescent="0.2">
      <c r="A263" s="24" t="s">
        <v>198</v>
      </c>
    </row>
    <row r="264" spans="1:1" x14ac:dyDescent="0.2">
      <c r="A264" s="24">
        <v>12</v>
      </c>
    </row>
    <row r="265" spans="1:1" x14ac:dyDescent="0.2">
      <c r="A265" s="24"/>
    </row>
    <row r="266" spans="1:1" x14ac:dyDescent="0.2">
      <c r="A266" s="24" t="s">
        <v>216</v>
      </c>
    </row>
    <row r="267" spans="1:1" x14ac:dyDescent="0.2">
      <c r="A267" s="24" t="s">
        <v>198</v>
      </c>
    </row>
    <row r="268" spans="1:1" x14ac:dyDescent="0.2">
      <c r="A268" s="24">
        <v>4</v>
      </c>
    </row>
    <row r="269" spans="1:1" x14ac:dyDescent="0.2">
      <c r="A269" s="24"/>
    </row>
    <row r="270" spans="1:1" x14ac:dyDescent="0.2">
      <c r="A270" s="24" t="s">
        <v>217</v>
      </c>
    </row>
    <row r="271" spans="1:1" x14ac:dyDescent="0.2">
      <c r="A271" s="24" t="s">
        <v>198</v>
      </c>
    </row>
    <row r="272" spans="1:1" x14ac:dyDescent="0.2">
      <c r="A272" s="24">
        <v>2</v>
      </c>
    </row>
    <row r="273" spans="1:1" x14ac:dyDescent="0.2">
      <c r="A273" s="24"/>
    </row>
    <row r="274" spans="1:1" x14ac:dyDescent="0.2">
      <c r="A274" s="24" t="s">
        <v>218</v>
      </c>
    </row>
    <row r="275" spans="1:1" x14ac:dyDescent="0.2">
      <c r="A275" s="24" t="s">
        <v>198</v>
      </c>
    </row>
    <row r="276" spans="1:1" x14ac:dyDescent="0.2">
      <c r="A276" s="24">
        <v>5</v>
      </c>
    </row>
    <row r="277" spans="1:1" x14ac:dyDescent="0.2">
      <c r="A277" s="24"/>
    </row>
    <row r="278" spans="1:1" x14ac:dyDescent="0.2">
      <c r="A278" s="24" t="s">
        <v>219</v>
      </c>
    </row>
    <row r="279" spans="1:1" x14ac:dyDescent="0.2">
      <c r="A279" s="24" t="s">
        <v>198</v>
      </c>
    </row>
    <row r="280" spans="1:1" x14ac:dyDescent="0.2">
      <c r="A280" s="24">
        <v>0</v>
      </c>
    </row>
    <row r="281" spans="1:1" x14ac:dyDescent="0.2">
      <c r="A281" s="24"/>
    </row>
    <row r="282" spans="1:1" x14ac:dyDescent="0.2">
      <c r="A282" s="24" t="s">
        <v>220</v>
      </c>
    </row>
    <row r="283" spans="1:1" x14ac:dyDescent="0.2">
      <c r="A283" s="24" t="s">
        <v>198</v>
      </c>
    </row>
    <row r="284" spans="1:1" x14ac:dyDescent="0.2">
      <c r="A284" s="24">
        <v>2</v>
      </c>
    </row>
    <row r="285" spans="1:1" x14ac:dyDescent="0.2">
      <c r="A285" s="24"/>
    </row>
    <row r="286" spans="1:1" x14ac:dyDescent="0.2">
      <c r="A286" s="24" t="s">
        <v>221</v>
      </c>
    </row>
    <row r="287" spans="1:1" x14ac:dyDescent="0.2">
      <c r="A287" s="24" t="s">
        <v>198</v>
      </c>
    </row>
    <row r="288" spans="1:1" x14ac:dyDescent="0.2">
      <c r="A288" s="24">
        <v>5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222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223</v>
      </c>
    </row>
    <row r="295" spans="1:1" x14ac:dyDescent="0.2">
      <c r="A295" s="24" t="s">
        <v>222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224</v>
      </c>
    </row>
    <row r="299" spans="1:1" x14ac:dyDescent="0.2">
      <c r="A299" s="24" t="s">
        <v>222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225</v>
      </c>
    </row>
    <row r="303" spans="1:1" x14ac:dyDescent="0.2">
      <c r="A303" s="24" t="s">
        <v>222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226</v>
      </c>
    </row>
    <row r="307" spans="1:1" x14ac:dyDescent="0.2">
      <c r="A307" s="24" t="s">
        <v>222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227</v>
      </c>
    </row>
    <row r="311" spans="1:1" x14ac:dyDescent="0.2">
      <c r="A311" s="24" t="s">
        <v>222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228</v>
      </c>
    </row>
    <row r="315" spans="1:1" x14ac:dyDescent="0.2">
      <c r="A315" s="24" t="s">
        <v>222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229</v>
      </c>
    </row>
    <row r="319" spans="1:1" x14ac:dyDescent="0.2">
      <c r="A319" s="24" t="s">
        <v>222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230</v>
      </c>
    </row>
    <row r="323" spans="1:1" x14ac:dyDescent="0.2">
      <c r="A323" s="24" t="s">
        <v>222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231</v>
      </c>
    </row>
    <row r="327" spans="1:1" x14ac:dyDescent="0.2">
      <c r="A327" s="24" t="s">
        <v>222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232</v>
      </c>
    </row>
    <row r="331" spans="1:1" x14ac:dyDescent="0.2">
      <c r="A331" s="24" t="s">
        <v>222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233</v>
      </c>
    </row>
    <row r="335" spans="1:1" x14ac:dyDescent="0.2">
      <c r="A335" s="24" t="s">
        <v>222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234</v>
      </c>
    </row>
    <row r="339" spans="1:1" x14ac:dyDescent="0.2">
      <c r="A339" s="24" t="s">
        <v>222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235</v>
      </c>
    </row>
    <row r="343" spans="1:1" x14ac:dyDescent="0.2">
      <c r="A343" s="24" t="s">
        <v>222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236</v>
      </c>
    </row>
    <row r="347" spans="1:1" x14ac:dyDescent="0.2">
      <c r="A347" s="24" t="s">
        <v>222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237</v>
      </c>
    </row>
    <row r="351" spans="1:1" x14ac:dyDescent="0.2">
      <c r="A351" s="24" t="s">
        <v>222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238</v>
      </c>
    </row>
    <row r="355" spans="1:1" x14ac:dyDescent="0.2">
      <c r="A355" s="24" t="s">
        <v>222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239</v>
      </c>
    </row>
    <row r="359" spans="1:1" x14ac:dyDescent="0.2">
      <c r="A359" s="24" t="s">
        <v>222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240</v>
      </c>
    </row>
    <row r="363" spans="1:1" x14ac:dyDescent="0.2">
      <c r="A363" s="24" t="s">
        <v>222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241</v>
      </c>
    </row>
    <row r="367" spans="1:1" x14ac:dyDescent="0.2">
      <c r="A367" s="24" t="s">
        <v>222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242</v>
      </c>
    </row>
    <row r="371" spans="1:1" x14ac:dyDescent="0.2">
      <c r="A371" s="24" t="s">
        <v>222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243</v>
      </c>
    </row>
    <row r="375" spans="1:1" x14ac:dyDescent="0.2">
      <c r="A375" s="24" t="s">
        <v>222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244</v>
      </c>
    </row>
    <row r="379" spans="1:1" x14ac:dyDescent="0.2">
      <c r="A379" s="24" t="s">
        <v>222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245</v>
      </c>
    </row>
    <row r="383" spans="1:1" x14ac:dyDescent="0.2">
      <c r="A383" s="24" t="s">
        <v>222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222</v>
      </c>
    </row>
    <row r="388" spans="1:1" x14ac:dyDescent="0.2">
      <c r="A388" s="24">
        <v>0</v>
      </c>
    </row>
    <row r="389" spans="1:1" x14ac:dyDescent="0.2">
      <c r="A389" s="24"/>
    </row>
    <row r="390" spans="1:1" x14ac:dyDescent="0.2">
      <c r="A390" s="24" t="s">
        <v>246</v>
      </c>
    </row>
    <row r="391" spans="1:1" x14ac:dyDescent="0.2">
      <c r="A391" s="24" t="s">
        <v>222</v>
      </c>
    </row>
    <row r="392" spans="1:1" x14ac:dyDescent="0.2">
      <c r="A392" s="24">
        <v>35</v>
      </c>
    </row>
    <row r="393" spans="1:1" x14ac:dyDescent="0.2">
      <c r="A393" s="24"/>
    </row>
    <row r="394" spans="1:1" x14ac:dyDescent="0.2">
      <c r="A394" s="24" t="s">
        <v>247</v>
      </c>
    </row>
    <row r="395" spans="1:1" x14ac:dyDescent="0.2">
      <c r="A395" s="24" t="s">
        <v>222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248</v>
      </c>
    </row>
    <row r="399" spans="1:1" x14ac:dyDescent="0.2">
      <c r="A399" s="24" t="s">
        <v>222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249</v>
      </c>
    </row>
    <row r="403" spans="1:1" x14ac:dyDescent="0.2">
      <c r="A403" s="24" t="s">
        <v>222</v>
      </c>
    </row>
    <row r="404" spans="1:1" x14ac:dyDescent="0.2">
      <c r="A404" s="24">
        <v>14</v>
      </c>
    </row>
    <row r="405" spans="1:1" x14ac:dyDescent="0.2">
      <c r="A405" s="24"/>
    </row>
    <row r="406" spans="1:1" x14ac:dyDescent="0.2">
      <c r="A406" s="24" t="s">
        <v>250</v>
      </c>
    </row>
    <row r="407" spans="1:1" x14ac:dyDescent="0.2">
      <c r="A407" s="24" t="s">
        <v>222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251</v>
      </c>
    </row>
    <row r="411" spans="1:1" x14ac:dyDescent="0.2">
      <c r="A411" s="24" t="s">
        <v>222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252</v>
      </c>
    </row>
    <row r="415" spans="1:1" x14ac:dyDescent="0.2">
      <c r="A415" s="24" t="s">
        <v>222</v>
      </c>
    </row>
    <row r="416" spans="1:1" x14ac:dyDescent="0.2">
      <c r="A416" s="24">
        <v>0</v>
      </c>
    </row>
    <row r="417" spans="1:1" x14ac:dyDescent="0.2">
      <c r="A417" s="24"/>
    </row>
    <row r="418" spans="1:1" x14ac:dyDescent="0.2">
      <c r="A418" s="24" t="s">
        <v>253</v>
      </c>
    </row>
    <row r="419" spans="1:1" x14ac:dyDescent="0.2">
      <c r="A419" s="24" t="s">
        <v>222</v>
      </c>
    </row>
    <row r="420" spans="1:1" x14ac:dyDescent="0.2">
      <c r="A420" s="24">
        <v>10</v>
      </c>
    </row>
    <row r="421" spans="1:1" x14ac:dyDescent="0.2">
      <c r="A421" s="24"/>
    </row>
    <row r="422" spans="1:1" x14ac:dyDescent="0.2">
      <c r="A422" s="24" t="s">
        <v>254</v>
      </c>
    </row>
    <row r="423" spans="1:1" x14ac:dyDescent="0.2">
      <c r="A423" s="24" t="s">
        <v>222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255</v>
      </c>
    </row>
    <row r="427" spans="1:1" x14ac:dyDescent="0.2">
      <c r="A427" s="24" t="s">
        <v>222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256</v>
      </c>
    </row>
    <row r="431" spans="1:1" x14ac:dyDescent="0.2">
      <c r="A431" s="24" t="s">
        <v>222</v>
      </c>
    </row>
    <row r="432" spans="1:1" x14ac:dyDescent="0.2">
      <c r="A432" s="24">
        <v>10</v>
      </c>
    </row>
    <row r="433" spans="1:1" x14ac:dyDescent="0.2">
      <c r="A433" s="24"/>
    </row>
    <row r="434" spans="1:1" x14ac:dyDescent="0.2">
      <c r="A434" s="24" t="s">
        <v>257</v>
      </c>
    </row>
    <row r="435" spans="1:1" x14ac:dyDescent="0.2">
      <c r="A435" s="24" t="s">
        <v>222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258</v>
      </c>
    </row>
    <row r="439" spans="1:1" x14ac:dyDescent="0.2">
      <c r="A439" s="24" t="s">
        <v>222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259</v>
      </c>
    </row>
    <row r="443" spans="1:1" x14ac:dyDescent="0.2">
      <c r="A443" s="24" t="s">
        <v>222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260</v>
      </c>
    </row>
    <row r="447" spans="1:1" x14ac:dyDescent="0.2">
      <c r="A447" s="24" t="s">
        <v>222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261</v>
      </c>
    </row>
    <row r="451" spans="1:1" x14ac:dyDescent="0.2">
      <c r="A451" s="24" t="s">
        <v>222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262</v>
      </c>
    </row>
    <row r="455" spans="1:1" x14ac:dyDescent="0.2">
      <c r="A455" s="24" t="s">
        <v>222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263</v>
      </c>
    </row>
    <row r="459" spans="1:1" x14ac:dyDescent="0.2">
      <c r="A459" s="24" t="s">
        <v>222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264</v>
      </c>
    </row>
    <row r="463" spans="1:1" x14ac:dyDescent="0.2">
      <c r="A463" s="24" t="s">
        <v>222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265</v>
      </c>
    </row>
    <row r="467" spans="1:1" x14ac:dyDescent="0.2">
      <c r="A467" s="24" t="s">
        <v>222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266</v>
      </c>
    </row>
    <row r="471" spans="1:1" x14ac:dyDescent="0.2">
      <c r="A471" s="24" t="s">
        <v>222</v>
      </c>
    </row>
    <row r="472" spans="1:1" x14ac:dyDescent="0.2">
      <c r="A472" s="24">
        <v>0</v>
      </c>
    </row>
    <row r="473" spans="1:1" x14ac:dyDescent="0.2">
      <c r="A473" s="24"/>
    </row>
    <row r="474" spans="1:1" x14ac:dyDescent="0.2">
      <c r="A474" s="24" t="s">
        <v>267</v>
      </c>
    </row>
    <row r="475" spans="1:1" x14ac:dyDescent="0.2">
      <c r="A475" s="24" t="s">
        <v>222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268</v>
      </c>
    </row>
    <row r="479" spans="1:1" x14ac:dyDescent="0.2">
      <c r="A479" s="24" t="s">
        <v>222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269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270</v>
      </c>
    </row>
    <row r="487" spans="1:1" x14ac:dyDescent="0.2">
      <c r="A487" s="24" t="s">
        <v>269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271</v>
      </c>
    </row>
    <row r="491" spans="1:1" x14ac:dyDescent="0.2">
      <c r="A491" s="24" t="s">
        <v>269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272</v>
      </c>
    </row>
    <row r="495" spans="1:1" x14ac:dyDescent="0.2">
      <c r="A495" s="24" t="s">
        <v>269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273</v>
      </c>
    </row>
    <row r="499" spans="1:1" x14ac:dyDescent="0.2">
      <c r="A499" s="24" t="s">
        <v>269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274</v>
      </c>
    </row>
    <row r="503" spans="1:1" x14ac:dyDescent="0.2">
      <c r="A503" s="24" t="s">
        <v>269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275</v>
      </c>
    </row>
    <row r="507" spans="1:1" x14ac:dyDescent="0.2">
      <c r="A507" s="24" t="s">
        <v>269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276</v>
      </c>
    </row>
    <row r="511" spans="1:1" x14ac:dyDescent="0.2">
      <c r="A511" s="24" t="s">
        <v>269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277</v>
      </c>
    </row>
    <row r="515" spans="1:1" x14ac:dyDescent="0.2">
      <c r="A515" s="24" t="s">
        <v>269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278</v>
      </c>
    </row>
    <row r="519" spans="1:1" x14ac:dyDescent="0.2">
      <c r="A519" s="24" t="s">
        <v>269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279</v>
      </c>
    </row>
    <row r="523" spans="1:1" x14ac:dyDescent="0.2">
      <c r="A523" s="24" t="s">
        <v>269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280</v>
      </c>
    </row>
    <row r="527" spans="1:1" x14ac:dyDescent="0.2">
      <c r="A527" s="24" t="s">
        <v>269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281</v>
      </c>
    </row>
    <row r="531" spans="1:1" x14ac:dyDescent="0.2">
      <c r="A531" s="24" t="s">
        <v>269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282</v>
      </c>
    </row>
    <row r="535" spans="1:1" x14ac:dyDescent="0.2">
      <c r="A535" s="24" t="s">
        <v>269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283</v>
      </c>
    </row>
    <row r="539" spans="1:1" x14ac:dyDescent="0.2">
      <c r="A539" s="24" t="s">
        <v>269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284</v>
      </c>
    </row>
    <row r="543" spans="1:1" x14ac:dyDescent="0.2">
      <c r="A543" s="24" t="s">
        <v>269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285</v>
      </c>
    </row>
    <row r="547" spans="1:1" x14ac:dyDescent="0.2">
      <c r="A547" s="24" t="s">
        <v>269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286</v>
      </c>
    </row>
    <row r="551" spans="1:1" x14ac:dyDescent="0.2">
      <c r="A551" s="24" t="s">
        <v>269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287</v>
      </c>
    </row>
    <row r="555" spans="1:1" x14ac:dyDescent="0.2">
      <c r="A555" s="24" t="s">
        <v>269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288</v>
      </c>
    </row>
    <row r="559" spans="1:1" x14ac:dyDescent="0.2">
      <c r="A559" s="24" t="s">
        <v>269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289</v>
      </c>
    </row>
    <row r="563" spans="1:1" x14ac:dyDescent="0.2">
      <c r="A563" s="24" t="s">
        <v>269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290</v>
      </c>
    </row>
    <row r="567" spans="1:1" x14ac:dyDescent="0.2">
      <c r="A567" s="24" t="s">
        <v>269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291</v>
      </c>
    </row>
    <row r="571" spans="1:1" x14ac:dyDescent="0.2">
      <c r="A571" s="24" t="s">
        <v>269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292</v>
      </c>
    </row>
    <row r="575" spans="1:1" x14ac:dyDescent="0.2">
      <c r="A575" s="24" t="s">
        <v>269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491</v>
      </c>
    </row>
    <row r="579" spans="1:1" x14ac:dyDescent="0.2">
      <c r="A579" s="24" t="s">
        <v>6</v>
      </c>
    </row>
    <row r="580" spans="1:1" x14ac:dyDescent="0.2">
      <c r="A580" s="24" t="s">
        <v>293</v>
      </c>
    </row>
    <row r="581" spans="1:1" x14ac:dyDescent="0.2">
      <c r="A581" s="24">
        <v>5196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198</v>
      </c>
    </row>
    <row r="585" spans="1:1" x14ac:dyDescent="0.2">
      <c r="A585" s="24">
        <v>4954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294</v>
      </c>
    </row>
    <row r="589" spans="1:1" x14ac:dyDescent="0.2">
      <c r="A589" s="24">
        <v>173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150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150</v>
      </c>
    </row>
    <row r="597" spans="1:1" x14ac:dyDescent="0.2">
      <c r="A597" s="24">
        <v>69</v>
      </c>
    </row>
    <row r="598" spans="1:1" x14ac:dyDescent="0.2">
      <c r="A598" s="24"/>
    </row>
    <row r="599" spans="1:1" x14ac:dyDescent="0.2">
      <c r="A599" s="24" t="s">
        <v>295</v>
      </c>
    </row>
    <row r="600" spans="1:1" x14ac:dyDescent="0.2">
      <c r="A600" s="24" t="s">
        <v>174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296</v>
      </c>
    </row>
    <row r="604" spans="1:1" x14ac:dyDescent="0.2">
      <c r="A604" s="24" t="s">
        <v>297</v>
      </c>
    </row>
    <row r="605" spans="1:1" x14ac:dyDescent="0.2">
      <c r="A605" s="24" t="s">
        <v>769</v>
      </c>
    </row>
    <row r="606" spans="1:1" x14ac:dyDescent="0.2">
      <c r="A606" s="24" t="s">
        <v>770</v>
      </c>
    </row>
    <row r="607" spans="1:1" x14ac:dyDescent="0.2">
      <c r="A607" s="24" t="s">
        <v>771</v>
      </c>
    </row>
    <row r="608" spans="1:1" x14ac:dyDescent="0.2">
      <c r="A608" s="24" t="s">
        <v>772</v>
      </c>
    </row>
    <row r="609" spans="1:1" x14ac:dyDescent="0.2">
      <c r="A609" s="24" t="s">
        <v>773</v>
      </c>
    </row>
    <row r="610" spans="1:1" x14ac:dyDescent="0.2">
      <c r="A610" s="24" t="s">
        <v>774</v>
      </c>
    </row>
    <row r="611" spans="1:1" x14ac:dyDescent="0.2">
      <c r="A611" s="24" t="s">
        <v>775</v>
      </c>
    </row>
    <row r="612" spans="1:1" x14ac:dyDescent="0.2">
      <c r="A612" s="24" t="s">
        <v>776</v>
      </c>
    </row>
    <row r="613" spans="1:1" x14ac:dyDescent="0.2">
      <c r="A613" s="24" t="s">
        <v>777</v>
      </c>
    </row>
    <row r="614" spans="1:1" x14ac:dyDescent="0.2">
      <c r="A614" s="24" t="s">
        <v>778</v>
      </c>
    </row>
    <row r="615" spans="1:1" x14ac:dyDescent="0.2">
      <c r="A615" s="24" t="s">
        <v>779</v>
      </c>
    </row>
    <row r="616" spans="1:1" x14ac:dyDescent="0.2">
      <c r="A616" s="24" t="s">
        <v>780</v>
      </c>
    </row>
    <row r="617" spans="1:1" x14ac:dyDescent="0.2">
      <c r="A617" s="24" t="s">
        <v>781</v>
      </c>
    </row>
    <row r="618" spans="1:1" x14ac:dyDescent="0.2">
      <c r="A618" s="24" t="s">
        <v>782</v>
      </c>
    </row>
    <row r="619" spans="1:1" x14ac:dyDescent="0.2">
      <c r="A619" s="24" t="s">
        <v>480</v>
      </c>
    </row>
    <row r="620" spans="1:1" x14ac:dyDescent="0.2">
      <c r="A620" s="24"/>
    </row>
    <row r="621" spans="1:1" x14ac:dyDescent="0.2">
      <c r="A621" s="24" t="s">
        <v>486</v>
      </c>
    </row>
    <row r="622" spans="1:1" x14ac:dyDescent="0.2">
      <c r="A622" s="24"/>
    </row>
    <row r="623" spans="1:1" x14ac:dyDescent="0.2">
      <c r="A623" s="24" t="s">
        <v>298</v>
      </c>
    </row>
    <row r="624" spans="1:1" x14ac:dyDescent="0.2">
      <c r="A624" s="24" t="s">
        <v>299</v>
      </c>
    </row>
    <row r="625" spans="1:1" x14ac:dyDescent="0.2">
      <c r="A625" s="24" t="s">
        <v>783</v>
      </c>
    </row>
    <row r="626" spans="1:1" x14ac:dyDescent="0.2">
      <c r="A626" s="24"/>
    </row>
    <row r="627" spans="1:1" x14ac:dyDescent="0.2">
      <c r="A627" s="24" t="s">
        <v>300</v>
      </c>
    </row>
    <row r="628" spans="1:1" x14ac:dyDescent="0.2">
      <c r="A628" s="24" t="s">
        <v>301</v>
      </c>
    </row>
    <row r="629" spans="1:1" x14ac:dyDescent="0.2">
      <c r="A629" s="24" t="s">
        <v>784</v>
      </c>
    </row>
    <row r="630" spans="1:1" x14ac:dyDescent="0.2">
      <c r="A630" s="67" t="s">
        <v>785</v>
      </c>
    </row>
    <row r="631" spans="1:1" x14ac:dyDescent="0.2">
      <c r="A631" s="67" t="s">
        <v>786</v>
      </c>
    </row>
    <row r="632" spans="1:1" x14ac:dyDescent="0.2">
      <c r="A632" s="67" t="s">
        <v>787</v>
      </c>
    </row>
    <row r="633" spans="1:1" x14ac:dyDescent="0.2">
      <c r="A633" s="67" t="s">
        <v>788</v>
      </c>
    </row>
    <row r="634" spans="1:1" x14ac:dyDescent="0.2">
      <c r="A634" s="67" t="s">
        <v>789</v>
      </c>
    </row>
    <row r="635" spans="1:1" x14ac:dyDescent="0.2">
      <c r="A635" s="67" t="s">
        <v>790</v>
      </c>
    </row>
    <row r="636" spans="1:1" x14ac:dyDescent="0.2">
      <c r="A636" s="67" t="s">
        <v>791</v>
      </c>
    </row>
    <row r="637" spans="1:1" x14ac:dyDescent="0.2">
      <c r="A637" s="67" t="s">
        <v>792</v>
      </c>
    </row>
    <row r="638" spans="1:1" x14ac:dyDescent="0.2">
      <c r="A638" s="67" t="s">
        <v>793</v>
      </c>
    </row>
    <row r="639" spans="1:1" x14ac:dyDescent="0.2">
      <c r="A639" s="67" t="s">
        <v>794</v>
      </c>
    </row>
    <row r="640" spans="1:1" x14ac:dyDescent="0.2">
      <c r="A640" s="67" t="s">
        <v>795</v>
      </c>
    </row>
    <row r="641" spans="1:1" x14ac:dyDescent="0.2">
      <c r="A641" s="67" t="s">
        <v>796</v>
      </c>
    </row>
    <row r="642" spans="1:1" x14ac:dyDescent="0.2">
      <c r="A642" s="67" t="s">
        <v>797</v>
      </c>
    </row>
    <row r="643" spans="1:1" x14ac:dyDescent="0.2">
      <c r="A643" s="67" t="s">
        <v>798</v>
      </c>
    </row>
    <row r="644" spans="1:1" x14ac:dyDescent="0.2">
      <c r="A644" s="67" t="s">
        <v>799</v>
      </c>
    </row>
    <row r="645" spans="1:1" x14ac:dyDescent="0.2">
      <c r="A645" s="67" t="s">
        <v>800</v>
      </c>
    </row>
    <row r="646" spans="1:1" x14ac:dyDescent="0.2">
      <c r="A646" s="67" t="s">
        <v>801</v>
      </c>
    </row>
    <row r="647" spans="1:1" x14ac:dyDescent="0.2">
      <c r="A647" s="67" t="s">
        <v>802</v>
      </c>
    </row>
    <row r="648" spans="1:1" x14ac:dyDescent="0.2">
      <c r="A648" s="67" t="s">
        <v>803</v>
      </c>
    </row>
    <row r="649" spans="1:1" x14ac:dyDescent="0.2">
      <c r="A649" s="67" t="s">
        <v>804</v>
      </c>
    </row>
    <row r="650" spans="1:1" x14ac:dyDescent="0.2">
      <c r="A650" s="67" t="s">
        <v>805</v>
      </c>
    </row>
    <row r="651" spans="1:1" x14ac:dyDescent="0.2">
      <c r="A651" s="67" t="s">
        <v>806</v>
      </c>
    </row>
    <row r="652" spans="1:1" x14ac:dyDescent="0.2">
      <c r="A652" s="67" t="s">
        <v>807</v>
      </c>
    </row>
    <row r="653" spans="1:1" x14ac:dyDescent="0.2">
      <c r="A653" s="67" t="s">
        <v>808</v>
      </c>
    </row>
    <row r="654" spans="1:1" x14ac:dyDescent="0.2">
      <c r="A654" s="67" t="s">
        <v>809</v>
      </c>
    </row>
    <row r="655" spans="1:1" x14ac:dyDescent="0.2">
      <c r="A655" s="67" t="s">
        <v>810</v>
      </c>
    </row>
    <row r="656" spans="1:1" x14ac:dyDescent="0.2">
      <c r="A656" s="67" t="s">
        <v>811</v>
      </c>
    </row>
    <row r="657" spans="1:1" x14ac:dyDescent="0.2">
      <c r="A657" s="67" t="s">
        <v>812</v>
      </c>
    </row>
    <row r="658" spans="1:1" x14ac:dyDescent="0.2">
      <c r="A658" s="67" t="s">
        <v>813</v>
      </c>
    </row>
    <row r="659" spans="1:1" x14ac:dyDescent="0.2">
      <c r="A659" s="67" t="s">
        <v>814</v>
      </c>
    </row>
    <row r="660" spans="1:1" x14ac:dyDescent="0.2">
      <c r="A660" s="67" t="s">
        <v>815</v>
      </c>
    </row>
    <row r="661" spans="1:1" x14ac:dyDescent="0.2">
      <c r="A661" s="67" t="s">
        <v>816</v>
      </c>
    </row>
    <row r="662" spans="1:1" x14ac:dyDescent="0.2">
      <c r="A662" s="67" t="s">
        <v>817</v>
      </c>
    </row>
    <row r="663" spans="1:1" x14ac:dyDescent="0.2">
      <c r="A663" s="67" t="s">
        <v>818</v>
      </c>
    </row>
    <row r="664" spans="1:1" x14ac:dyDescent="0.2">
      <c r="A664" s="67" t="s">
        <v>819</v>
      </c>
    </row>
    <row r="665" spans="1:1" x14ac:dyDescent="0.2">
      <c r="A665" s="67" t="s">
        <v>820</v>
      </c>
    </row>
    <row r="666" spans="1:1" x14ac:dyDescent="0.2">
      <c r="A666" s="67" t="s">
        <v>821</v>
      </c>
    </row>
    <row r="667" spans="1:1" x14ac:dyDescent="0.2">
      <c r="A667" s="67" t="s">
        <v>822</v>
      </c>
    </row>
    <row r="668" spans="1:1" x14ac:dyDescent="0.2">
      <c r="A668" s="67" t="s">
        <v>823</v>
      </c>
    </row>
    <row r="669" spans="1:1" x14ac:dyDescent="0.2">
      <c r="A669" s="67" t="s">
        <v>824</v>
      </c>
    </row>
    <row r="670" spans="1:1" x14ac:dyDescent="0.2">
      <c r="A670" s="67" t="s">
        <v>825</v>
      </c>
    </row>
    <row r="671" spans="1:1" x14ac:dyDescent="0.2">
      <c r="A671" s="67" t="s">
        <v>826</v>
      </c>
    </row>
    <row r="672" spans="1:1" x14ac:dyDescent="0.2">
      <c r="A672" s="67" t="s">
        <v>827</v>
      </c>
    </row>
    <row r="673" spans="1:1" x14ac:dyDescent="0.2">
      <c r="A673" s="67" t="s">
        <v>828</v>
      </c>
    </row>
    <row r="674" spans="1:1" x14ac:dyDescent="0.2">
      <c r="A674" s="67" t="s">
        <v>829</v>
      </c>
    </row>
    <row r="675" spans="1:1" x14ac:dyDescent="0.2">
      <c r="A675" s="67" t="s">
        <v>830</v>
      </c>
    </row>
    <row r="676" spans="1:1" x14ac:dyDescent="0.2">
      <c r="A676" s="67" t="s">
        <v>831</v>
      </c>
    </row>
    <row r="677" spans="1:1" x14ac:dyDescent="0.2">
      <c r="A677" s="67" t="s">
        <v>832</v>
      </c>
    </row>
    <row r="678" spans="1:1" x14ac:dyDescent="0.2">
      <c r="A678" s="67" t="s">
        <v>833</v>
      </c>
    </row>
    <row r="679" spans="1:1" x14ac:dyDescent="0.2">
      <c r="A679" s="67" t="s">
        <v>834</v>
      </c>
    </row>
    <row r="680" spans="1:1" x14ac:dyDescent="0.2">
      <c r="A680" s="67" t="s">
        <v>835</v>
      </c>
    </row>
    <row r="681" spans="1:1" x14ac:dyDescent="0.2">
      <c r="A681" s="67" t="s">
        <v>836</v>
      </c>
    </row>
    <row r="682" spans="1:1" x14ac:dyDescent="0.2">
      <c r="A682" s="67" t="s">
        <v>837</v>
      </c>
    </row>
    <row r="683" spans="1:1" x14ac:dyDescent="0.2">
      <c r="A683" s="67" t="s">
        <v>838</v>
      </c>
    </row>
    <row r="684" spans="1:1" x14ac:dyDescent="0.2">
      <c r="A684" s="67" t="s">
        <v>839</v>
      </c>
    </row>
    <row r="685" spans="1:1" x14ac:dyDescent="0.2">
      <c r="A685" s="67" t="s">
        <v>840</v>
      </c>
    </row>
    <row r="686" spans="1:1" x14ac:dyDescent="0.2">
      <c r="A686" s="67" t="s">
        <v>841</v>
      </c>
    </row>
    <row r="687" spans="1:1" x14ac:dyDescent="0.2">
      <c r="A687" s="67" t="s">
        <v>842</v>
      </c>
    </row>
    <row r="688" spans="1:1" x14ac:dyDescent="0.2">
      <c r="A688" s="67" t="s">
        <v>843</v>
      </c>
    </row>
    <row r="689" spans="1:1" x14ac:dyDescent="0.2">
      <c r="A689" s="67" t="s">
        <v>844</v>
      </c>
    </row>
    <row r="690" spans="1:1" x14ac:dyDescent="0.2">
      <c r="A690" s="67" t="s">
        <v>845</v>
      </c>
    </row>
    <row r="691" spans="1:1" x14ac:dyDescent="0.2">
      <c r="A691" s="67" t="s">
        <v>846</v>
      </c>
    </row>
    <row r="692" spans="1:1" x14ac:dyDescent="0.2">
      <c r="A692" s="67" t="s">
        <v>847</v>
      </c>
    </row>
    <row r="693" spans="1:1" x14ac:dyDescent="0.2">
      <c r="A693" s="67" t="s">
        <v>848</v>
      </c>
    </row>
    <row r="694" spans="1:1" x14ac:dyDescent="0.2">
      <c r="A694" s="67" t="s">
        <v>849</v>
      </c>
    </row>
    <row r="695" spans="1:1" x14ac:dyDescent="0.2">
      <c r="A695" s="67" t="s">
        <v>850</v>
      </c>
    </row>
    <row r="696" spans="1:1" x14ac:dyDescent="0.2">
      <c r="A696" s="67" t="s">
        <v>851</v>
      </c>
    </row>
    <row r="697" spans="1:1" x14ac:dyDescent="0.2">
      <c r="A697" s="67" t="s">
        <v>852</v>
      </c>
    </row>
    <row r="698" spans="1:1" x14ac:dyDescent="0.2">
      <c r="A698" s="67"/>
    </row>
    <row r="699" spans="1:1" x14ac:dyDescent="0.2">
      <c r="A699" s="67" t="s">
        <v>853</v>
      </c>
    </row>
    <row r="700" spans="1:1" x14ac:dyDescent="0.2">
      <c r="A700" s="67"/>
    </row>
    <row r="701" spans="1:1" x14ac:dyDescent="0.2">
      <c r="A701" s="67" t="s">
        <v>302</v>
      </c>
    </row>
    <row r="702" spans="1:1" x14ac:dyDescent="0.2">
      <c r="A702" s="67" t="s">
        <v>303</v>
      </c>
    </row>
    <row r="703" spans="1:1" x14ac:dyDescent="0.2">
      <c r="A703" s="67" t="s">
        <v>854</v>
      </c>
    </row>
    <row r="704" spans="1:1" x14ac:dyDescent="0.2">
      <c r="A704" s="67" t="s">
        <v>855</v>
      </c>
    </row>
    <row r="705" spans="1:1" x14ac:dyDescent="0.2">
      <c r="A705" s="67" t="s">
        <v>856</v>
      </c>
    </row>
    <row r="706" spans="1:1" x14ac:dyDescent="0.2">
      <c r="A706" s="67" t="s">
        <v>857</v>
      </c>
    </row>
    <row r="707" spans="1:1" x14ac:dyDescent="0.2">
      <c r="A707" s="67" t="s">
        <v>858</v>
      </c>
    </row>
    <row r="708" spans="1:1" x14ac:dyDescent="0.2">
      <c r="A708" s="67" t="s">
        <v>859</v>
      </c>
    </row>
    <row r="709" spans="1:1" x14ac:dyDescent="0.2">
      <c r="A709" s="67" t="s">
        <v>860</v>
      </c>
    </row>
    <row r="710" spans="1:1" x14ac:dyDescent="0.2">
      <c r="A710" s="67" t="s">
        <v>861</v>
      </c>
    </row>
    <row r="711" spans="1:1" x14ac:dyDescent="0.2">
      <c r="A711" s="67" t="s">
        <v>862</v>
      </c>
    </row>
    <row r="712" spans="1:1" x14ac:dyDescent="0.2">
      <c r="A712" s="67" t="s">
        <v>863</v>
      </c>
    </row>
    <row r="713" spans="1:1" x14ac:dyDescent="0.2">
      <c r="A713" s="67" t="s">
        <v>864</v>
      </c>
    </row>
    <row r="714" spans="1:1" x14ac:dyDescent="0.2">
      <c r="A714" s="67" t="s">
        <v>865</v>
      </c>
    </row>
    <row r="715" spans="1:1" x14ac:dyDescent="0.2">
      <c r="A715" s="67" t="s">
        <v>866</v>
      </c>
    </row>
    <row r="716" spans="1:1" x14ac:dyDescent="0.2">
      <c r="A716" s="67" t="s">
        <v>867</v>
      </c>
    </row>
    <row r="717" spans="1:1" x14ac:dyDescent="0.2">
      <c r="A717" s="67" t="s">
        <v>868</v>
      </c>
    </row>
    <row r="718" spans="1:1" x14ac:dyDescent="0.2">
      <c r="A718" s="67" t="s">
        <v>869</v>
      </c>
    </row>
    <row r="719" spans="1:1" x14ac:dyDescent="0.2">
      <c r="A719" s="67" t="s">
        <v>870</v>
      </c>
    </row>
    <row r="720" spans="1:1" x14ac:dyDescent="0.2">
      <c r="A720" s="67" t="s">
        <v>871</v>
      </c>
    </row>
    <row r="721" spans="1:1" x14ac:dyDescent="0.2">
      <c r="A721" s="67">
        <v>1</v>
      </c>
    </row>
    <row r="722" spans="1:1" x14ac:dyDescent="0.2">
      <c r="A722" s="67" t="s">
        <v>872</v>
      </c>
    </row>
    <row r="723" spans="1:1" x14ac:dyDescent="0.2">
      <c r="A723" s="67" t="s">
        <v>873</v>
      </c>
    </row>
    <row r="724" spans="1:1" x14ac:dyDescent="0.2">
      <c r="A724" s="67"/>
    </row>
    <row r="725" spans="1:1" x14ac:dyDescent="0.2">
      <c r="A725" s="67" t="s">
        <v>874</v>
      </c>
    </row>
    <row r="726" spans="1:1" x14ac:dyDescent="0.2">
      <c r="A726" s="67"/>
    </row>
    <row r="727" spans="1:1" x14ac:dyDescent="0.2">
      <c r="A727" s="67" t="s">
        <v>304</v>
      </c>
    </row>
    <row r="728" spans="1:1" x14ac:dyDescent="0.2">
      <c r="A728" s="67"/>
    </row>
    <row r="729" spans="1:1" x14ac:dyDescent="0.2">
      <c r="A729" s="67"/>
    </row>
    <row r="730" spans="1:1" x14ac:dyDescent="0.2">
      <c r="A730" s="67" t="s">
        <v>305</v>
      </c>
    </row>
    <row r="731" spans="1:1" x14ac:dyDescent="0.2">
      <c r="A731" s="67" t="s">
        <v>304</v>
      </c>
    </row>
    <row r="732" spans="1:1" x14ac:dyDescent="0.2">
      <c r="A732" s="67"/>
    </row>
    <row r="733" spans="1:1" x14ac:dyDescent="0.2">
      <c r="A733" s="67"/>
    </row>
    <row r="734" spans="1:1" x14ac:dyDescent="0.2">
      <c r="A734" s="67" t="s">
        <v>306</v>
      </c>
    </row>
    <row r="735" spans="1:1" x14ac:dyDescent="0.2">
      <c r="A735" s="67" t="s">
        <v>307</v>
      </c>
    </row>
    <row r="736" spans="1:1" x14ac:dyDescent="0.2">
      <c r="A736" s="67" t="s">
        <v>308</v>
      </c>
    </row>
    <row r="737" spans="1:1" x14ac:dyDescent="0.2">
      <c r="A737" s="67" t="s">
        <v>309</v>
      </c>
    </row>
    <row r="738" spans="1:1" x14ac:dyDescent="0.2">
      <c r="A738" s="67" t="s">
        <v>310</v>
      </c>
    </row>
    <row r="739" spans="1:1" x14ac:dyDescent="0.2">
      <c r="A739" s="67" t="s">
        <v>311</v>
      </c>
    </row>
    <row r="740" spans="1:1" x14ac:dyDescent="0.2">
      <c r="A740" s="67" t="s">
        <v>312</v>
      </c>
    </row>
    <row r="741" spans="1:1" x14ac:dyDescent="0.2">
      <c r="A741" s="67" t="s">
        <v>313</v>
      </c>
    </row>
    <row r="742" spans="1:1" x14ac:dyDescent="0.2">
      <c r="A742" s="67"/>
    </row>
    <row r="743" spans="1:1" x14ac:dyDescent="0.2">
      <c r="A743" s="67" t="s">
        <v>314</v>
      </c>
    </row>
    <row r="744" spans="1:1" x14ac:dyDescent="0.2">
      <c r="A744" s="67" t="s">
        <v>315</v>
      </c>
    </row>
    <row r="745" spans="1:1" x14ac:dyDescent="0.2">
      <c r="A745" s="67" t="s">
        <v>174</v>
      </c>
    </row>
    <row r="746" spans="1:1" x14ac:dyDescent="0.2">
      <c r="A746" s="67">
        <v>0</v>
      </c>
    </row>
    <row r="747" spans="1:1" x14ac:dyDescent="0.2">
      <c r="A747" s="67"/>
    </row>
    <row r="748" spans="1:1" x14ac:dyDescent="0.2">
      <c r="A748" s="67" t="s">
        <v>304</v>
      </c>
    </row>
    <row r="749" spans="1:1" x14ac:dyDescent="0.2">
      <c r="A749" s="67"/>
    </row>
    <row r="750" spans="1:1" x14ac:dyDescent="0.2">
      <c r="A750" s="67"/>
    </row>
    <row r="751" spans="1:1" x14ac:dyDescent="0.2">
      <c r="A751" s="67" t="s">
        <v>316</v>
      </c>
    </row>
    <row r="752" spans="1:1" x14ac:dyDescent="0.2">
      <c r="A752" s="67" t="s">
        <v>304</v>
      </c>
    </row>
    <row r="753" spans="1:1" x14ac:dyDescent="0.2">
      <c r="A753" s="67"/>
    </row>
    <row r="754" spans="1:1" x14ac:dyDescent="0.2">
      <c r="A754" s="67"/>
    </row>
    <row r="755" spans="1:1" x14ac:dyDescent="0.2">
      <c r="A755" s="67" t="s">
        <v>317</v>
      </c>
    </row>
    <row r="756" spans="1:1" x14ac:dyDescent="0.2">
      <c r="A756" s="45" t="s">
        <v>875</v>
      </c>
    </row>
    <row r="757" spans="1:1" x14ac:dyDescent="0.2">
      <c r="A757" s="45" t="s">
        <v>876</v>
      </c>
    </row>
    <row r="758" spans="1:1" x14ac:dyDescent="0.2">
      <c r="A758" s="45" t="s">
        <v>877</v>
      </c>
    </row>
    <row r="759" spans="1:1" x14ac:dyDescent="0.2">
      <c r="A759" s="45"/>
    </row>
    <row r="760" spans="1:1" x14ac:dyDescent="0.2">
      <c r="A760" s="45" t="s">
        <v>318</v>
      </c>
    </row>
    <row r="761" spans="1:1" x14ac:dyDescent="0.2">
      <c r="A761" s="45" t="s">
        <v>878</v>
      </c>
    </row>
    <row r="762" spans="1:1" x14ac:dyDescent="0.2">
      <c r="A762" s="45" t="s">
        <v>879</v>
      </c>
    </row>
    <row r="763" spans="1:1" x14ac:dyDescent="0.2">
      <c r="A763" s="45" t="s">
        <v>880</v>
      </c>
    </row>
    <row r="764" spans="1:1" x14ac:dyDescent="0.2">
      <c r="A764" s="45" t="s">
        <v>881</v>
      </c>
    </row>
    <row r="765" spans="1:1" x14ac:dyDescent="0.2">
      <c r="A765" s="45" t="s">
        <v>882</v>
      </c>
    </row>
    <row r="766" spans="1:1" x14ac:dyDescent="0.2">
      <c r="A766" s="45"/>
    </row>
    <row r="767" spans="1:1" x14ac:dyDescent="0.2">
      <c r="A767" s="45" t="s">
        <v>319</v>
      </c>
    </row>
    <row r="768" spans="1:1" x14ac:dyDescent="0.2">
      <c r="A768" s="45" t="s">
        <v>320</v>
      </c>
    </row>
    <row r="769" spans="1:1" x14ac:dyDescent="0.2">
      <c r="A769" s="45" t="s">
        <v>321</v>
      </c>
    </row>
    <row r="770" spans="1:1" x14ac:dyDescent="0.2">
      <c r="A770" s="45" t="s">
        <v>883</v>
      </c>
    </row>
    <row r="771" spans="1:1" x14ac:dyDescent="0.2">
      <c r="A771" s="45" t="s">
        <v>884</v>
      </c>
    </row>
    <row r="772" spans="1:1" x14ac:dyDescent="0.2">
      <c r="A772" s="45" t="s">
        <v>885</v>
      </c>
    </row>
    <row r="773" spans="1:1" x14ac:dyDescent="0.2">
      <c r="A773" s="45" t="s">
        <v>886</v>
      </c>
    </row>
    <row r="774" spans="1:1" x14ac:dyDescent="0.2">
      <c r="A774" s="45" t="s">
        <v>887</v>
      </c>
    </row>
    <row r="775" spans="1:1" x14ac:dyDescent="0.2">
      <c r="A775" s="45" t="s">
        <v>477</v>
      </c>
    </row>
    <row r="776" spans="1:1" x14ac:dyDescent="0.2">
      <c r="A776" s="45" t="s">
        <v>888</v>
      </c>
    </row>
    <row r="777" spans="1:1" x14ac:dyDescent="0.2">
      <c r="A777" s="45" t="s">
        <v>889</v>
      </c>
    </row>
    <row r="778" spans="1:1" x14ac:dyDescent="0.2">
      <c r="A778" s="45" t="s">
        <v>890</v>
      </c>
    </row>
    <row r="779" spans="1:1" x14ac:dyDescent="0.2">
      <c r="A779" s="45" t="s">
        <v>891</v>
      </c>
    </row>
    <row r="780" spans="1:1" x14ac:dyDescent="0.2">
      <c r="A780" s="45" t="s">
        <v>892</v>
      </c>
    </row>
    <row r="781" spans="1:1" x14ac:dyDescent="0.2">
      <c r="A781" s="45" t="s">
        <v>893</v>
      </c>
    </row>
    <row r="782" spans="1:1" x14ac:dyDescent="0.2">
      <c r="A782" s="45" t="s">
        <v>894</v>
      </c>
    </row>
    <row r="783" spans="1:1" x14ac:dyDescent="0.2">
      <c r="A783" s="45" t="s">
        <v>895</v>
      </c>
    </row>
    <row r="784" spans="1:1" x14ac:dyDescent="0.2">
      <c r="A784" s="45" t="s">
        <v>896</v>
      </c>
    </row>
    <row r="785" spans="1:1" x14ac:dyDescent="0.2">
      <c r="A785" s="45" t="s">
        <v>897</v>
      </c>
    </row>
    <row r="786" spans="1:1" x14ac:dyDescent="0.2">
      <c r="A786" s="45" t="s">
        <v>898</v>
      </c>
    </row>
    <row r="787" spans="1:1" x14ac:dyDescent="0.2">
      <c r="A787" s="45" t="s">
        <v>899</v>
      </c>
    </row>
    <row r="788" spans="1:1" x14ac:dyDescent="0.2">
      <c r="A788" s="45" t="s">
        <v>900</v>
      </c>
    </row>
    <row r="789" spans="1:1" x14ac:dyDescent="0.2">
      <c r="A789" s="45" t="s">
        <v>901</v>
      </c>
    </row>
    <row r="790" spans="1:1" x14ac:dyDescent="0.2">
      <c r="A790" s="45" t="s">
        <v>902</v>
      </c>
    </row>
    <row r="791" spans="1:1" x14ac:dyDescent="0.2">
      <c r="A791" s="45" t="s">
        <v>903</v>
      </c>
    </row>
    <row r="792" spans="1:1" x14ac:dyDescent="0.2">
      <c r="A792" s="45"/>
    </row>
    <row r="793" spans="1:1" x14ac:dyDescent="0.2">
      <c r="A793" s="45" t="s">
        <v>482</v>
      </c>
    </row>
    <row r="794" spans="1:1" x14ac:dyDescent="0.2">
      <c r="A794" s="45" t="s">
        <v>904</v>
      </c>
    </row>
    <row r="795" spans="1:1" x14ac:dyDescent="0.2">
      <c r="A795" s="45" t="s">
        <v>905</v>
      </c>
    </row>
    <row r="796" spans="1:1" x14ac:dyDescent="0.2">
      <c r="A796" s="45"/>
    </row>
    <row r="797" spans="1:1" x14ac:dyDescent="0.2">
      <c r="A797" s="45" t="s">
        <v>906</v>
      </c>
    </row>
    <row r="798" spans="1:1" x14ac:dyDescent="0.2">
      <c r="A798" s="45" t="s">
        <v>907</v>
      </c>
    </row>
    <row r="799" spans="1:1" x14ac:dyDescent="0.2">
      <c r="A799" s="45"/>
    </row>
    <row r="800" spans="1:1" x14ac:dyDescent="0.2">
      <c r="A800" s="45" t="s">
        <v>908</v>
      </c>
    </row>
    <row r="801" spans="1:1" x14ac:dyDescent="0.2">
      <c r="A801" s="45" t="s">
        <v>909</v>
      </c>
    </row>
    <row r="802" spans="1:1" x14ac:dyDescent="0.2">
      <c r="A802" s="45" t="s">
        <v>910</v>
      </c>
    </row>
    <row r="803" spans="1:1" x14ac:dyDescent="0.2">
      <c r="A803" s="45"/>
    </row>
    <row r="804" spans="1:1" x14ac:dyDescent="0.2">
      <c r="A804" s="45" t="s">
        <v>473</v>
      </c>
    </row>
    <row r="805" spans="1:1" x14ac:dyDescent="0.2">
      <c r="A805" s="45" t="s">
        <v>472</v>
      </c>
    </row>
    <row r="806" spans="1:1" x14ac:dyDescent="0.2">
      <c r="A806" s="45"/>
    </row>
    <row r="807" spans="1:1" x14ac:dyDescent="0.2">
      <c r="A807" s="45" t="s">
        <v>911</v>
      </c>
    </row>
    <row r="808" spans="1:1" x14ac:dyDescent="0.2">
      <c r="A808" s="45" t="s">
        <v>912</v>
      </c>
    </row>
    <row r="809" spans="1:1" x14ac:dyDescent="0.2">
      <c r="A809" s="45" t="s">
        <v>913</v>
      </c>
    </row>
    <row r="810" spans="1:1" x14ac:dyDescent="0.2">
      <c r="A810" s="45"/>
    </row>
    <row r="811" spans="1:1" x14ac:dyDescent="0.2">
      <c r="A811" s="45" t="s">
        <v>914</v>
      </c>
    </row>
    <row r="812" spans="1:1" x14ac:dyDescent="0.2">
      <c r="A812" s="45" t="s">
        <v>915</v>
      </c>
    </row>
    <row r="813" spans="1:1" x14ac:dyDescent="0.2">
      <c r="A813" s="45" t="s">
        <v>916</v>
      </c>
    </row>
    <row r="814" spans="1:1" x14ac:dyDescent="0.2">
      <c r="A814" s="45" t="s">
        <v>917</v>
      </c>
    </row>
    <row r="815" spans="1:1" x14ac:dyDescent="0.2">
      <c r="A815" s="45"/>
    </row>
    <row r="816" spans="1:1" x14ac:dyDescent="0.2">
      <c r="A816" s="45" t="s">
        <v>918</v>
      </c>
    </row>
    <row r="817" spans="1:1" x14ac:dyDescent="0.2">
      <c r="A817" s="45" t="s">
        <v>919</v>
      </c>
    </row>
    <row r="818" spans="1:1" x14ac:dyDescent="0.2">
      <c r="A818" s="45" t="s">
        <v>920</v>
      </c>
    </row>
    <row r="819" spans="1:1" x14ac:dyDescent="0.2">
      <c r="A819" s="45"/>
    </row>
    <row r="820" spans="1:1" x14ac:dyDescent="0.2">
      <c r="A820" s="45"/>
    </row>
    <row r="821" spans="1:1" x14ac:dyDescent="0.2">
      <c r="A821" s="45" t="s">
        <v>921</v>
      </c>
    </row>
    <row r="822" spans="1:1" x14ac:dyDescent="0.2">
      <c r="A822" s="45"/>
    </row>
    <row r="823" spans="1:1" x14ac:dyDescent="0.2">
      <c r="A823" s="45"/>
    </row>
    <row r="824" spans="1:1" x14ac:dyDescent="0.2">
      <c r="A824" s="45"/>
    </row>
    <row r="825" spans="1:1" x14ac:dyDescent="0.2">
      <c r="A825" s="45"/>
    </row>
    <row r="826" spans="1:1" x14ac:dyDescent="0.2">
      <c r="A826" s="45"/>
    </row>
    <row r="827" spans="1:1" x14ac:dyDescent="0.2">
      <c r="A827" s="45"/>
    </row>
    <row r="828" spans="1:1" x14ac:dyDescent="0.2">
      <c r="A828" s="45"/>
    </row>
    <row r="829" spans="1:1" x14ac:dyDescent="0.2">
      <c r="A829" s="45"/>
    </row>
    <row r="830" spans="1:1" x14ac:dyDescent="0.2">
      <c r="A830" s="45"/>
    </row>
    <row r="831" spans="1:1" x14ac:dyDescent="0.2">
      <c r="A831" s="45"/>
    </row>
    <row r="832" spans="1:1" x14ac:dyDescent="0.2">
      <c r="A832" s="45"/>
    </row>
    <row r="833" spans="1:1" x14ac:dyDescent="0.2">
      <c r="A833" s="45"/>
    </row>
    <row r="834" spans="1:1" x14ac:dyDescent="0.2">
      <c r="A834" s="45"/>
    </row>
    <row r="835" spans="1:1" x14ac:dyDescent="0.2">
      <c r="A835" s="45"/>
    </row>
    <row r="836" spans="1:1" x14ac:dyDescent="0.2">
      <c r="A836" s="45"/>
    </row>
    <row r="837" spans="1:1" x14ac:dyDescent="0.2">
      <c r="A837" s="45"/>
    </row>
    <row r="838" spans="1:1" x14ac:dyDescent="0.2">
      <c r="A838" s="45"/>
    </row>
    <row r="839" spans="1:1" x14ac:dyDescent="0.2">
      <c r="A839" s="45"/>
    </row>
    <row r="840" spans="1:1" x14ac:dyDescent="0.2">
      <c r="A840" s="45"/>
    </row>
    <row r="841" spans="1:1" x14ac:dyDescent="0.2">
      <c r="A841" s="45"/>
    </row>
    <row r="842" spans="1:1" x14ac:dyDescent="0.2">
      <c r="A842" s="45"/>
    </row>
    <row r="843" spans="1:1" x14ac:dyDescent="0.2">
      <c r="A843" s="45"/>
    </row>
    <row r="844" spans="1:1" x14ac:dyDescent="0.2">
      <c r="A844" s="45"/>
    </row>
    <row r="845" spans="1:1" x14ac:dyDescent="0.2">
      <c r="A845" s="45"/>
    </row>
    <row r="846" spans="1:1" x14ac:dyDescent="0.2">
      <c r="A846" s="45"/>
    </row>
    <row r="847" spans="1:1" x14ac:dyDescent="0.2">
      <c r="A847" s="45"/>
    </row>
    <row r="848" spans="1:1" x14ac:dyDescent="0.2">
      <c r="A848" s="45"/>
    </row>
    <row r="849" spans="1:1" x14ac:dyDescent="0.2">
      <c r="A849" s="45"/>
    </row>
    <row r="850" spans="1:1" x14ac:dyDescent="0.2">
      <c r="A850" s="45"/>
    </row>
    <row r="851" spans="1:1" x14ac:dyDescent="0.2">
      <c r="A851" s="45"/>
    </row>
    <row r="852" spans="1:1" x14ac:dyDescent="0.2">
      <c r="A852" s="45"/>
    </row>
    <row r="853" spans="1:1" x14ac:dyDescent="0.2">
      <c r="A853" s="45"/>
    </row>
    <row r="854" spans="1:1" x14ac:dyDescent="0.2">
      <c r="A854" s="45"/>
    </row>
    <row r="855" spans="1:1" x14ac:dyDescent="0.2">
      <c r="A855" s="45"/>
    </row>
    <row r="856" spans="1:1" x14ac:dyDescent="0.2">
      <c r="A856" s="45"/>
    </row>
    <row r="857" spans="1:1" x14ac:dyDescent="0.2">
      <c r="A857" s="45"/>
    </row>
    <row r="858" spans="1:1" x14ac:dyDescent="0.2">
      <c r="A858" s="45"/>
    </row>
    <row r="859" spans="1:1" x14ac:dyDescent="0.2">
      <c r="A859" s="45"/>
    </row>
    <row r="860" spans="1:1" x14ac:dyDescent="0.2">
      <c r="A860" s="45"/>
    </row>
    <row r="861" spans="1:1" x14ac:dyDescent="0.2">
      <c r="A861" s="45"/>
    </row>
    <row r="862" spans="1:1" x14ac:dyDescent="0.2">
      <c r="A862" s="45"/>
    </row>
    <row r="863" spans="1:1" x14ac:dyDescent="0.2">
      <c r="A863" s="45"/>
    </row>
    <row r="864" spans="1:1" x14ac:dyDescent="0.2">
      <c r="A864" s="45"/>
    </row>
    <row r="865" spans="1:1" x14ac:dyDescent="0.2">
      <c r="A865" s="45"/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J373"/>
  <sheetViews>
    <sheetView workbookViewId="0">
      <selection sqref="A1:B1048576"/>
    </sheetView>
  </sheetViews>
  <sheetFormatPr baseColWidth="10" defaultColWidth="11" defaultRowHeight="15" x14ac:dyDescent="0.2"/>
  <cols>
    <col min="1" max="2" width="11" style="44"/>
    <col min="3" max="3" width="1.6640625" customWidth="1"/>
    <col min="5" max="5" width="1.6640625" customWidth="1"/>
    <col min="7" max="7" width="1.6640625" customWidth="1"/>
    <col min="9" max="9" width="1.6640625" customWidth="1"/>
    <col min="10" max="10" width="11" customWidth="1"/>
    <col min="11" max="11" width="1.6640625" customWidth="1"/>
    <col min="12" max="12" width="10.1640625" customWidth="1"/>
    <col min="13" max="13" width="1.6640625" customWidth="1"/>
    <col min="14" max="14" width="11" customWidth="1"/>
    <col min="15" max="15" width="2.1640625" customWidth="1"/>
    <col min="16" max="16" width="11.83203125" bestFit="1" customWidth="1"/>
    <col min="17" max="17" width="1.6640625" customWidth="1"/>
    <col min="18" max="18" width="11.83203125" style="38" bestFit="1" customWidth="1"/>
    <col min="19" max="19" width="1.6640625" style="38" customWidth="1"/>
    <col min="20" max="20" width="11" customWidth="1"/>
    <col min="21" max="21" width="1.6640625" customWidth="1"/>
    <col min="22" max="22" width="11" customWidth="1"/>
    <col min="23" max="23" width="1.6640625" customWidth="1"/>
    <col min="24" max="24" width="11" customWidth="1"/>
    <col min="25" max="25" width="1.6640625" customWidth="1"/>
    <col min="26" max="26" width="11" customWidth="1"/>
    <col min="27" max="27" width="1.6640625" customWidth="1"/>
    <col min="28" max="28" width="11" customWidth="1"/>
    <col min="29" max="29" width="1.6640625" customWidth="1"/>
    <col min="30" max="30" width="11" style="16" customWidth="1"/>
    <col min="31" max="31" width="1.6640625" customWidth="1"/>
    <col min="32" max="32" width="11" style="15" customWidth="1"/>
    <col min="33" max="33" width="1.6640625" customWidth="1"/>
    <col min="34" max="34" width="11" customWidth="1"/>
    <col min="35" max="35" width="1.6640625" customWidth="1"/>
    <col min="36" max="36" width="11" customWidth="1"/>
    <col min="37" max="37" width="1.6640625" customWidth="1"/>
    <col min="38" max="38" width="11" customWidth="1"/>
    <col min="39" max="39" width="1.6640625" customWidth="1"/>
    <col min="40" max="40" width="11" customWidth="1"/>
    <col min="41" max="41" width="1.6640625" customWidth="1"/>
    <col min="42" max="42" width="11" customWidth="1"/>
    <col min="43" max="43" width="1.6640625" customWidth="1"/>
    <col min="44" max="44" width="11" style="16" customWidth="1"/>
    <col min="45" max="45" width="1.6640625" customWidth="1"/>
    <col min="46" max="46" width="10.5" customWidth="1"/>
    <col min="47" max="47" width="1.6640625" customWidth="1"/>
    <col min="48" max="48" width="11" customWidth="1"/>
    <col min="49" max="49" width="1.6640625" customWidth="1"/>
    <col min="50" max="50" width="11" customWidth="1"/>
    <col min="51" max="51" width="1.6640625" customWidth="1"/>
    <col min="52" max="52" width="11" customWidth="1"/>
    <col min="53" max="53" width="1.6640625" style="38" customWidth="1"/>
    <col min="54" max="54" width="11" customWidth="1"/>
    <col min="55" max="55" width="1.6640625" customWidth="1"/>
    <col min="56" max="56" width="11" customWidth="1"/>
    <col min="57" max="57" width="1.6640625" customWidth="1"/>
    <col min="58" max="58" width="11" customWidth="1"/>
    <col min="59" max="59" width="1.664062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x14ac:dyDescent="0.2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9"/>
      <c r="B5" s="79"/>
      <c r="R5"/>
      <c r="AD5"/>
      <c r="AF5"/>
      <c r="AR5"/>
      <c r="BJ5" s="44"/>
    </row>
    <row r="6" spans="1:62" x14ac:dyDescent="0.2">
      <c r="A6" s="79"/>
      <c r="B6" s="79"/>
      <c r="R6"/>
      <c r="AD6"/>
      <c r="AF6"/>
      <c r="AR6"/>
      <c r="BJ6" s="44"/>
    </row>
    <row r="7" spans="1:62" x14ac:dyDescent="0.2">
      <c r="A7" s="85"/>
      <c r="B7" s="88"/>
      <c r="R7"/>
      <c r="AD7"/>
      <c r="AF7"/>
      <c r="BJ7" s="44"/>
    </row>
    <row r="8" spans="1:62" x14ac:dyDescent="0.2">
      <c r="A8" s="85"/>
      <c r="B8" s="88"/>
      <c r="R8"/>
      <c r="AD8"/>
      <c r="AF8"/>
      <c r="BJ8" s="44"/>
    </row>
    <row r="9" spans="1:62" x14ac:dyDescent="0.2">
      <c r="A9" s="85"/>
      <c r="B9" s="88"/>
      <c r="R9"/>
      <c r="AD9"/>
      <c r="AF9"/>
      <c r="BJ9" s="44"/>
    </row>
    <row r="10" spans="1:62" x14ac:dyDescent="0.2">
      <c r="A10" s="85"/>
      <c r="B10" s="88"/>
      <c r="R10"/>
      <c r="AD10"/>
      <c r="AF10"/>
      <c r="BJ10" s="39"/>
    </row>
    <row r="11" spans="1:62" x14ac:dyDescent="0.2">
      <c r="A11" s="85"/>
      <c r="B11" s="88"/>
      <c r="R11"/>
      <c r="AD11"/>
      <c r="AF11"/>
      <c r="BJ11" s="39"/>
    </row>
    <row r="12" spans="1:62" x14ac:dyDescent="0.2">
      <c r="A12" s="85"/>
      <c r="B12" s="88"/>
      <c r="R12"/>
      <c r="AD12"/>
      <c r="AF12"/>
      <c r="BJ12" s="39"/>
    </row>
    <row r="13" spans="1:62" x14ac:dyDescent="0.2">
      <c r="A13" s="85"/>
      <c r="B13" s="88"/>
      <c r="R13"/>
      <c r="AD13"/>
      <c r="AF13"/>
    </row>
    <row r="14" spans="1:62" x14ac:dyDescent="0.2">
      <c r="A14" s="85"/>
      <c r="B14" s="88"/>
      <c r="R14"/>
      <c r="AD14"/>
      <c r="AF14"/>
    </row>
    <row r="15" spans="1:62" x14ac:dyDescent="0.2">
      <c r="A15" s="85"/>
      <c r="B15" s="88"/>
      <c r="R15"/>
      <c r="AD15"/>
      <c r="AF15"/>
    </row>
    <row r="16" spans="1:62" x14ac:dyDescent="0.2">
      <c r="A16" s="85"/>
      <c r="B16" s="88"/>
      <c r="R16"/>
      <c r="AD16"/>
      <c r="AF16"/>
    </row>
    <row r="17" spans="1:32" x14ac:dyDescent="0.2">
      <c r="A17" s="85"/>
      <c r="B17" s="88"/>
      <c r="R17"/>
      <c r="AD17"/>
      <c r="AF17"/>
    </row>
    <row r="18" spans="1:32" x14ac:dyDescent="0.2">
      <c r="A18" s="85"/>
      <c r="B18" s="88"/>
      <c r="R18"/>
      <c r="AD18"/>
      <c r="AF18"/>
    </row>
    <row r="19" spans="1:32" x14ac:dyDescent="0.2">
      <c r="A19" s="85"/>
      <c r="B19" s="88"/>
      <c r="R19"/>
      <c r="AD19"/>
      <c r="AF19"/>
    </row>
    <row r="20" spans="1:32" x14ac:dyDescent="0.2">
      <c r="A20" s="85"/>
      <c r="B20" s="88"/>
      <c r="R20"/>
      <c r="AD20"/>
      <c r="AF20"/>
    </row>
    <row r="21" spans="1:32" x14ac:dyDescent="0.2">
      <c r="A21" s="85"/>
      <c r="B21" s="88"/>
      <c r="R21"/>
      <c r="AD21"/>
      <c r="AF21"/>
    </row>
    <row r="22" spans="1:32" x14ac:dyDescent="0.2">
      <c r="A22" s="81"/>
      <c r="B22" s="81"/>
      <c r="R22"/>
      <c r="AD22"/>
      <c r="AF22"/>
    </row>
    <row r="23" spans="1:32" x14ac:dyDescent="0.2">
      <c r="A23" s="86"/>
      <c r="B23" s="89"/>
      <c r="R23"/>
      <c r="AD23"/>
      <c r="AF23"/>
    </row>
    <row r="24" spans="1:32" x14ac:dyDescent="0.2">
      <c r="A24" s="86"/>
      <c r="B24" s="89"/>
      <c r="R24"/>
      <c r="AD24"/>
      <c r="AF24"/>
    </row>
    <row r="25" spans="1:32" x14ac:dyDescent="0.2">
      <c r="A25" s="87"/>
      <c r="B25" s="89"/>
      <c r="R25"/>
      <c r="AD25"/>
      <c r="AF25"/>
    </row>
    <row r="26" spans="1:32" x14ac:dyDescent="0.2">
      <c r="A26" s="87"/>
      <c r="B26" s="89"/>
      <c r="R26"/>
      <c r="AD26"/>
      <c r="AF26"/>
    </row>
    <row r="27" spans="1:32" x14ac:dyDescent="0.2">
      <c r="A27" s="82"/>
      <c r="B27" s="83"/>
      <c r="R27"/>
      <c r="AD27"/>
      <c r="AF27"/>
    </row>
    <row r="28" spans="1:32" x14ac:dyDescent="0.2">
      <c r="A28" s="84"/>
      <c r="B28" s="80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baseColWidth="10" defaultColWidth="8.83203125" defaultRowHeight="15" x14ac:dyDescent="0.2"/>
  <cols>
    <col min="1" max="1" width="17.6640625" customWidth="1"/>
    <col min="3" max="3" width="18.6640625" bestFit="1" customWidth="1"/>
    <col min="5" max="5" width="14.5" bestFit="1" customWidth="1"/>
    <col min="6" max="6" width="28.83203125" bestFit="1" customWidth="1"/>
    <col min="7" max="7" width="25.1640625" bestFit="1" customWidth="1"/>
    <col min="8" max="8" width="27.1640625" bestFit="1" customWidth="1"/>
    <col min="9" max="9" width="9.1640625" bestFit="1" customWidth="1"/>
    <col min="10" max="10" width="6.1640625" bestFit="1" customWidth="1"/>
    <col min="11" max="11" width="7.1640625" bestFit="1" customWidth="1"/>
    <col min="12" max="12" width="9.1640625" bestFit="1" customWidth="1"/>
  </cols>
  <sheetData>
    <row r="1" spans="1:10" x14ac:dyDescent="0.2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x14ac:dyDescent="0.2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x14ac:dyDescent="0.2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x14ac:dyDescent="0.2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x14ac:dyDescent="0.2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x14ac:dyDescent="0.2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x14ac:dyDescent="0.2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x14ac:dyDescent="0.2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x14ac:dyDescent="0.2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x14ac:dyDescent="0.2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x14ac:dyDescent="0.2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x14ac:dyDescent="0.2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x14ac:dyDescent="0.2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x14ac:dyDescent="0.2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x14ac:dyDescent="0.2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x14ac:dyDescent="0.2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x14ac:dyDescent="0.2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x14ac:dyDescent="0.2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x14ac:dyDescent="0.2">
      <c r="A19" s="38"/>
      <c r="D19" s="51">
        <f>SUM(D2:D17)</f>
        <v>0</v>
      </c>
      <c r="F19" s="59">
        <f>A272</f>
        <v>0</v>
      </c>
      <c r="G19" s="59">
        <f>A276</f>
        <v>0</v>
      </c>
      <c r="H19" s="59">
        <f>A280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x14ac:dyDescent="0.2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x14ac:dyDescent="0.2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x14ac:dyDescent="0.2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x14ac:dyDescent="0.2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-0.249977111117893"/>
  </sheetPr>
  <dimension ref="B1:I84"/>
  <sheetViews>
    <sheetView zoomScale="85" zoomScaleNormal="85" workbookViewId="0">
      <selection activeCell="F27" sqref="F27"/>
    </sheetView>
  </sheetViews>
  <sheetFormatPr baseColWidth="10" defaultColWidth="9" defaultRowHeight="15" x14ac:dyDescent="0.2"/>
  <cols>
    <col min="1" max="1" width="17.6640625" style="38" customWidth="1"/>
    <col min="2" max="2" width="9" style="38"/>
    <col min="3" max="3" width="18.6640625" style="38" bestFit="1" customWidth="1"/>
    <col min="4" max="4" width="9" style="38"/>
    <col min="5" max="5" width="14.5" style="38" bestFit="1" customWidth="1"/>
    <col min="6" max="6" width="28.83203125" style="38" bestFit="1" customWidth="1"/>
    <col min="7" max="7" width="25.1640625" style="38" bestFit="1" customWidth="1"/>
    <col min="8" max="8" width="27.1640625" style="38" bestFit="1" customWidth="1"/>
    <col min="9" max="9" width="9.1640625" style="38" bestFit="1" customWidth="1"/>
    <col min="10" max="10" width="6.1640625" style="38" bestFit="1" customWidth="1"/>
    <col min="11" max="11" width="7.1640625" style="38" bestFit="1" customWidth="1"/>
    <col min="12" max="12" width="9.16406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x14ac:dyDescent="0.2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x14ac:dyDescent="0.2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x14ac:dyDescent="0.2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x14ac:dyDescent="0.2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x14ac:dyDescent="0.2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x14ac:dyDescent="0.2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x14ac:dyDescent="0.2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x14ac:dyDescent="0.2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x14ac:dyDescent="0.2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x14ac:dyDescent="0.2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x14ac:dyDescent="0.2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x14ac:dyDescent="0.2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x14ac:dyDescent="0.2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x14ac:dyDescent="0.2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x14ac:dyDescent="0.2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x14ac:dyDescent="0.2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x14ac:dyDescent="0.2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x14ac:dyDescent="0.2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x14ac:dyDescent="0.2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x14ac:dyDescent="0.2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x14ac:dyDescent="0.2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x14ac:dyDescent="0.2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x14ac:dyDescent="0.2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x14ac:dyDescent="0.2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x14ac:dyDescent="0.2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x14ac:dyDescent="0.2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x14ac:dyDescent="0.2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x14ac:dyDescent="0.2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x14ac:dyDescent="0.2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x14ac:dyDescent="0.2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x14ac:dyDescent="0.2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x14ac:dyDescent="0.2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/>
  </sheetPr>
  <dimension ref="B9:D9"/>
  <sheetViews>
    <sheetView workbookViewId="0">
      <selection activeCell="H26" sqref="H26"/>
    </sheetView>
  </sheetViews>
  <sheetFormatPr baseColWidth="10" defaultColWidth="8.83203125" defaultRowHeight="15" x14ac:dyDescent="0.2"/>
  <cols>
    <col min="4" max="4" width="11.8320312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WASS</vt:lpstr>
      <vt:lpstr>wass to fill</vt:lpstr>
      <vt:lpstr>JAMU</vt:lpstr>
      <vt:lpstr>jamu to fill</vt:lpstr>
      <vt:lpstr>decomisionadas45</vt:lpstr>
      <vt:lpstr>WASS WEEK CIS45</vt:lpstr>
      <vt:lpstr>JAMU WEEK CIS45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2018-11-12T18:11:32Z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