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tabRatio="688" activeTab="3"/>
  </bookViews>
  <sheets>
    <sheet name="WASS" sheetId="1" r:id="rId1"/>
    <sheet name="wass to fill" sheetId="6" r:id="rId2"/>
    <sheet name="JAMU" sheetId="2" r:id="rId3"/>
    <sheet name="jamu to fill" sheetId="4" r:id="rId4"/>
    <sheet name="decomisionadas45" sheetId="7" r:id="rId5"/>
    <sheet name="WASS WEEK CIS45" sheetId="12" r:id="rId6"/>
    <sheet name="JAMU WEEK CIS45" sheetId="16" r:id="rId7"/>
    <sheet name="BU ANGUILLA" sheetId="20" r:id="rId8"/>
    <sheet name="BU ANTIGUA" sheetId="21" r:id="rId9"/>
    <sheet name="BU BARBADOS" sheetId="22" r:id="rId10"/>
    <sheet name="BU BVI" sheetId="23" r:id="rId11"/>
    <sheet name="BU CAYMAN" sheetId="24" r:id="rId12"/>
    <sheet name="BU DOMINICA" sheetId="25" r:id="rId13"/>
    <sheet name="BU GRENADA" sheetId="26" r:id="rId14"/>
    <sheet name="BU JAMAICA" sheetId="27" r:id="rId15"/>
    <sheet name="BU MONSERRAT" sheetId="28" r:id="rId16"/>
    <sheet name="BU SAINT VINCENT" sheetId="29" r:id="rId17"/>
    <sheet name="BU SANTA LUCIA" sheetId="31" r:id="rId18"/>
    <sheet name="BU Saint Kitts and Nevis" sheetId="32" r:id="rId19"/>
    <sheet name="BU TURKS AND CAICOS" sheetId="30" r:id="rId20"/>
  </sheets>
  <calcPr calcId="152511"/>
  <fileRecoveryPr autoRecover="0"/>
</workbook>
</file>

<file path=xl/calcChain.xml><?xml version="1.0" encoding="utf-8"?>
<calcChain xmlns="http://schemas.openxmlformats.org/spreadsheetml/2006/main">
  <c r="H19" i="12" l="1"/>
  <c r="G19" i="12"/>
  <c r="F19" i="12"/>
  <c r="AX9" i="6" l="1"/>
  <c r="F19" i="16" l="1"/>
  <c r="J21" i="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9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5" i="12"/>
  <c r="E12" i="12"/>
  <c r="E6" i="12"/>
  <c r="E11" i="12"/>
  <c r="E7" i="12"/>
  <c r="E4" i="12"/>
  <c r="E5" i="12"/>
  <c r="E10" i="12"/>
  <c r="E18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<sst xmlns="http://schemas.openxmlformats.org/spreadsheetml/2006/main" count="1706" uniqueCount="1128">
  <si>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</si>
  <si>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</si>
  <si>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</si>
  <si>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</si>
  <si>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</si>
  <si>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</si>
  <si>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</si>
  <si>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</si>
  <si>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</si>
  <si>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</si>
  <si>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</si>
  <si>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</si>
  <si>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</si>
  <si>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</si>
  <si>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</si>
  <si>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</si>
  <si>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</si>
  <si>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</si>
  <si>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</si>
  <si>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</si>
  <si>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</si>
  <si>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</si>
  <si>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</si>
  <si>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</si>
  <si>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</si>
  <si>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</si>
  <si>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</si>
  <si>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</si>
  <si>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</si>
  <si>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</si>
  <si>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</si>
  <si>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</si>
  <si>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</si>
  <si>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</si>
  <si>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</si>
  <si>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</si>
  <si>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</si>
  <si>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</si>
  <si>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</si>
  <si>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</si>
  <si>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</si>
  <si>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</si>
  <si>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</si>
  <si>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</si>
  <si>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</si>
  <si>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</si>
  <si>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</si>
  <si>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</si>
  <si>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</si>
  <si>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</si>
  <si>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</si>
  <si>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</si>
  <si>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</si>
  <si>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</si>
  <si>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</si>
  <si>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</si>
  <si>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</si>
  <si>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</si>
  <si>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</si>
  <si>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</si>
  <si>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</si>
  <si>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</si>
  <si>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</si>
  <si>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</si>
  <si>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</si>
  <si>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</si>
  <si>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</si>
  <si>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</si>
  <si>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</si>
  <si>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</si>
  <si>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</si>
  <si>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</si>
  <si>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</si>
  <si>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</si>
  <si>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</si>
  <si>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</si>
  <si>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</si>
  <si>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</si>
  <si>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</si>
  <si>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</si>
  <si>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</si>
  <si>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</si>
  <si>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</si>
  <si>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</si>
  <si>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</si>
  <si>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</si>
  <si>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</si>
  <si>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</si>
  <si>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</si>
  <si>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</si>
  <si>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</si>
  <si>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</si>
  <si>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</si>
  <si>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</si>
  <si>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</si>
  <si>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</si>
  <si>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</si>
  <si>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</si>
  <si>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</si>
  <si>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</si>
  <si>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</si>
  <si>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</si>
  <si>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</si>
  <si>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</si>
  <si>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</si>
  <si>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</si>
  <si>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</si>
  <si>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</si>
  <si>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</si>
  <si>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</si>
  <si>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</si>
  <si>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</si>
  <si>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</si>
  <si>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</si>
  <si>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</si>
  <si>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</si>
  <si>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</si>
  <si>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</si>
  <si>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</si>
  <si>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</si>
  <si>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</si>
  <si>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</si>
  <si>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</si>
  <si>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</si>
  <si>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</si>
  <si>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</si>
  <si>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</si>
  <si>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</si>
  <si>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</si>
  <si>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</si>
  <si>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</si>
  <si>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</si>
  <si>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</si>
  <si>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</si>
  <si>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</si>
  <si>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</si>
  <si>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</si>
  <si>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</si>
  <si>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</si>
  <si>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</si>
  <si>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</si>
  <si>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</si>
  <si>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</si>
  <si>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</si>
  <si>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</si>
  <si>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</si>
  <si>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</si>
  <si>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</si>
  <si>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</si>
  <si>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</si>
  <si>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</si>
  <si>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</si>
  <si>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</si>
  <si>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</si>
  <si>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</si>
  <si>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</si>
  <si>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</si>
  <si>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</si>
  <si>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</si>
  <si>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</si>
  <si>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</si>
  <si>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</si>
  <si>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</si>
  <si>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</si>
  <si>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</si>
  <si>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</si>
  <si>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</si>
  <si>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</si>
  <si>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</si>
  <si>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</si>
  <si>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</si>
  <si>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</si>
  <si>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</si>
  <si>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</si>
  <si>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</si>
  <si>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</si>
  <si>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</si>
  <si>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</si>
  <si>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</si>
  <si>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</si>
  <si>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</si>
  <si>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</si>
  <si>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</si>
  <si>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</si>
  <si>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</si>
  <si>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</si>
  <si>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</si>
  <si>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</si>
  <si>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</si>
  <si>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</si>
  <si>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</si>
  <si>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</si>
  <si>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</si>
  <si>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</si>
  <si>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</si>
  <si>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</si>
  <si>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</si>
  <si>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</si>
  <si>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</si>
  <si>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</si>
  <si>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</si>
  <si>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</si>
  <si>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</si>
  <si>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</si>
  <si>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</si>
  <si>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</si>
  <si>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</si>
  <si>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</si>
  <si>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</si>
  <si>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</si>
  <si>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</si>
  <si>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-----</t>
  </si>
  <si>
    <t>------</t>
  </si>
  <si>
    <t>TRANS_FAIL</t>
  </si>
  <si>
    <t xml:space="preserve">FAILEDDETAILED HOST     </t>
  </si>
  <si>
    <t>-------------- ----------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</si>
  <si>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</si>
  <si>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</si>
  <si>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</si>
  <si>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</si>
  <si>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COMPLETEDETAILED HOST     </t>
  </si>
  <si>
    <t>---------------- ----------</t>
  </si>
  <si>
    <t>no rows selected</t>
  </si>
  <si>
    <t>-- DSLAM_DSLAMID_ERR ALL THE TIME WASS--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</si>
  <si>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</si>
  <si>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</si>
  <si>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</si>
  <si>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</si>
  <si>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</si>
  <si>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</si>
  <si>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</si>
  <si>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</si>
  <si>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</si>
  <si>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</si>
  <si>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</si>
  <si>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</si>
  <si>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</si>
  <si>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</si>
  <si>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</si>
  <si>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</si>
  <si>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</si>
  <si>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</si>
  <si>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</si>
  <si>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</si>
  <si>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</si>
  <si>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</si>
  <si>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</si>
  <si>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</si>
  <si>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</si>
  <si>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</si>
  <si>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</si>
  <si>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</si>
  <si>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</si>
  <si>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</si>
  <si>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</si>
  <si>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</si>
  <si>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</si>
  <si>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</si>
  <si>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</si>
  <si>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</si>
  <si>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</si>
  <si>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</si>
  <si>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</si>
  <si>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</si>
  <si>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</si>
  <si>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</si>
  <si>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</si>
  <si>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</si>
  <si>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</si>
  <si>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</si>
  <si>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</si>
  <si>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</si>
  <si>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</si>
  <si>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</si>
  <si>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</si>
  <si>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</si>
  <si>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</si>
  <si>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</si>
  <si>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</si>
  <si>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</si>
  <si>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</si>
  <si>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</si>
  <si>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</si>
  <si>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</si>
  <si>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</si>
  <si>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</si>
  <si>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</si>
  <si>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</si>
  <si>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</si>
  <si>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</si>
  <si>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</si>
  <si>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</si>
  <si>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</si>
  <si>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</si>
  <si>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</si>
  <si>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</si>
  <si>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</si>
  <si>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</si>
  <si>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</si>
  <si>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</si>
  <si>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</si>
  <si>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</si>
  <si>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</si>
  <si>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</si>
  <si>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</si>
  <si>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</si>
  <si>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</si>
  <si>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</si>
  <si>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</si>
  <si>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</si>
  <si>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</si>
  <si>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</si>
  <si>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</si>
  <si>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</si>
  <si>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</si>
  <si>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</si>
  <si>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</si>
  <si>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</si>
  <si>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</si>
  <si>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</si>
  <si>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</si>
  <si>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</si>
  <si>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</si>
  <si>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</si>
  <si>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</si>
  <si>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</si>
  <si>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</si>
  <si>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</si>
  <si>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</si>
  <si>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</si>
  <si>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</si>
  <si>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</si>
  <si>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</si>
  <si>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</si>
  <si>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</si>
  <si>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</si>
  <si>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</si>
  <si>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</si>
  <si>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</si>
  <si>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</si>
  <si>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</si>
  <si>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</si>
  <si>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</si>
  <si>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</si>
  <si>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</si>
  <si>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</si>
  <si>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</si>
  <si>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</si>
  <si>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</si>
  <si>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</si>
  <si>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</si>
  <si>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</si>
  <si>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</si>
  <si>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</si>
  <si>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</si>
  <si>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</si>
  <si>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</si>
  <si>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</si>
  <si>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</si>
  <si>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</si>
  <si>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</si>
  <si>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</si>
  <si>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</si>
  <si>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</si>
  <si>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</si>
  <si>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</si>
  <si>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</si>
  <si>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</si>
  <si>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</si>
  <si>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</si>
  <si>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</si>
  <si>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</si>
  <si>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</si>
  <si>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</si>
  <si>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</si>
  <si>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</si>
  <si>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</si>
  <si>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</si>
  <si>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</si>
  <si>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</si>
  <si>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</si>
  <si>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</si>
  <si>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</si>
  <si>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</si>
  <si>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</si>
  <si>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</si>
  <si>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</si>
  <si>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</si>
  <si>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</si>
  <si>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</si>
  <si>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10.25.0.194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</si>
  <si>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</si>
  <si>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38 rows selected </t>
  </si>
  <si>
    <t xml:space="preserve">10.25.0.222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</si>
  <si>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4 JAM_LDAP   </t>
  </si>
  <si>
    <t xml:space="preserve">           4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</si>
  <si>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1 CAY_GNBND  </t>
  </si>
  <si>
    <t xml:space="preserve">             1 BAR_CVVM   </t>
  </si>
  <si>
    <t xml:space="preserve"> 25 rows selected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</si>
  <si>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</si>
  <si>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BAR_EMA2   EMA_RESP_3005:Invalid Argument or out of Range                                                                                                                                                                                                                  </t>
  </si>
  <si>
    <t xml:space="preserve">           1 JAM_SC14B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</si>
  <si>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 xml:space="preserve">           1 JAM_SC14B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</si>
  <si>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17 rows selected </t>
  </si>
  <si>
    <t xml:space="preserve">             2 JAM_SC14B  </t>
  </si>
  <si>
    <t xml:space="preserve">             1 SVD_MVUS   </t>
  </si>
  <si>
    <t>-- TOTALES 2018-11-12 --</t>
  </si>
  <si>
    <t xml:space="preserve">           101 JAM_MSAN   </t>
  </si>
  <si>
    <t xml:space="preserve">            51 JAM_HUA2   </t>
  </si>
  <si>
    <t xml:space="preserve">            47 JAM_LDAP   </t>
  </si>
  <si>
    <t xml:space="preserve">            25 BAR_EMA2   </t>
  </si>
  <si>
    <t xml:space="preserve">            23 BAR_COMG   </t>
  </si>
  <si>
    <t xml:space="preserve">            13 JAM_CARL   </t>
  </si>
  <si>
    <t xml:space="preserve">            13 JM-PBK-TX- </t>
  </si>
  <si>
    <t xml:space="preserve">             5 CAY_CVVM   </t>
  </si>
  <si>
    <t xml:space="preserve">             5 JAM_MDVL   </t>
  </si>
  <si>
    <t xml:space="preserve">             4 BAR_SC14B  </t>
  </si>
  <si>
    <t xml:space="preserve">             3 JAM_ZBRA   </t>
  </si>
  <si>
    <t xml:space="preserve">             3 BVI_MSAN   </t>
  </si>
  <si>
    <t xml:space="preserve">             3 BAR_EMA    </t>
  </si>
  <si>
    <t xml:space="preserve">             1 TKI_HUAW   </t>
  </si>
  <si>
    <t xml:space="preserve">             1 SOU_CVVM   </t>
  </si>
  <si>
    <t xml:space="preserve">            106 JAM_PROG   </t>
  </si>
  <si>
    <t xml:space="preserve">              2 JAM_CTG2   </t>
  </si>
  <si>
    <t xml:space="preserve">CIS:JAM:190172402:172.21.64.17:25007:1542079904701                                                              1802317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22:31:44 12-NOV-2018 22:32:47                            </t>
  </si>
  <si>
    <t xml:space="preserve">CIS:JAM:190172401:172.21.64.17:25007:1542079904409                                                              1802316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22:31:44 12-NOV-2018 22:32:47                            </t>
  </si>
  <si>
    <t xml:space="preserve">CIS:JAM:190172400:172.21.64.17:25007:1542079904110                                                              1802315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22:31:44 12-NOV-2018 22:32:47                            </t>
  </si>
  <si>
    <t xml:space="preserve">CIS:JAM:190172399:172.21.64.17:25007:1542079903809                                                              1802314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22:31:43 12-NOV-2018 22:32:47                            </t>
  </si>
  <si>
    <t xml:space="preserve">CIS:JAM:190172398:172.21.64.17:25007:1542079903519                                                              1802313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22:31:43 12-NOV-2018 22:32:47                            </t>
  </si>
  <si>
    <t xml:space="preserve">CIS:JAM:190172397:172.21.64.17:25007:1542079903211                                                              1802312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22:31:43 12-NOV-2018 22:32:47                            </t>
  </si>
  <si>
    <t xml:space="preserve">CIS:JAM:190172396:172.21.64.17:25007:1542079902899                                                              1802311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22:31:43 12-NOV-2018 22:32:47                            </t>
  </si>
  <si>
    <t xml:space="preserve">CIS:JAM:190172395:172.21.64.17:25007:1542079902594                                                              1802310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22:31:42 12-NOV-2018 22:32:47                            </t>
  </si>
  <si>
    <t xml:space="preserve">CIS:JAM:190172394:172.21.64.17:25007:1542079902302                                                              1802309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22:31:42 12-NOV-2018 22:32:47                            </t>
  </si>
  <si>
    <t xml:space="preserve">CIS:JAM:190172393:172.21.64.17:25007:1542079901954                                                              1802308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22:31:42 12-NOV-2018 22:32:47                            </t>
  </si>
  <si>
    <t xml:space="preserve">CIS:JAM:190172392:172.21.64.17:25007:1542079901659                                                              1802307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22:31:41 12-NOV-2018 22:32:47                            </t>
  </si>
  <si>
    <t xml:space="preserve">CIS:JAM:190172391:172.21.64.17:25007:1542079901352                                                              1802306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22:31:41 12-NOV-2018 22:32:47                            </t>
  </si>
  <si>
    <t xml:space="preserve">CIS:JAM:190172364:172.21.64.17:25007:1542079891908                                                              1802305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22:31:32 12-NOV-2018 22:31:42                            </t>
  </si>
  <si>
    <t xml:space="preserve">CIS:JAM:190172363:172.21.64.17:25007:1542079891606                                                              1802304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22:31:31 12-NOV-2018 22:31:42                            </t>
  </si>
  <si>
    <t xml:space="preserve">CIS:JAM:190172358:172.21.64.17:25007:1542079890089                                                              1802303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22:31:30 12-NOV-2018 22:31:42                            </t>
  </si>
  <si>
    <t xml:space="preserve">CIS:JAM:190172356:172.21.64.17:25007:1542079889338                                                              1802302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22:31:29 12-NOV-2018 22:31:42                            </t>
  </si>
  <si>
    <t xml:space="preserve">CIS:JAM:190172355:172.21.64.17:25007:1542079889029                                                              1802301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22:31:29 12-NOV-2018 22:31:42                            </t>
  </si>
  <si>
    <t xml:space="preserve">CIS:JAM:190172330:172.21.64.17:25007:1542079881728                                                              1802298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22:31:21 12-NOV-2018 22:31:42                            </t>
  </si>
  <si>
    <t xml:space="preserve">CIS:JAM:190172322:172.21.64.17:25007:1542079879319                                                              1802297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22:31:19 12-NOV-2018 22:31:42                            </t>
  </si>
  <si>
    <t xml:space="preserve">CIS:JAM:190172319:172.21.64.17:25007:1542079878422                                                              1802296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22:31:18 12-NOV-2018 22:31:42                            </t>
  </si>
  <si>
    <t xml:space="preserve">CIS:JAM:190172318:172.21.64.17:25007:1542079878128                                                              1802295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22:31:18 12-NOV-2018 22:31:42                            </t>
  </si>
  <si>
    <t xml:space="preserve">CIS:JAM:190172317:172.21.64.17:25007:1542079877838                                                              1802294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22:31:17 12-NOV-2018 22:31:42                            </t>
  </si>
  <si>
    <t xml:space="preserve">CIS:JAM:190172316:172.21.64.17:25007:1542079877524                                                              1802293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22:31:17 12-NOV-2018 22:31:42                            </t>
  </si>
  <si>
    <t xml:space="preserve">CIS:JAM:190172315:172.21.64.17:25007:1542079877228                                                              1802292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22:31:17 12-NOV-2018 22:31:42                            </t>
  </si>
  <si>
    <t xml:space="preserve">CIS:JAM:190172311:172.21.64.17:25007:1542079875848                                                              1802291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22:31:15 12-NOV-2018 22:31:41                            </t>
  </si>
  <si>
    <t xml:space="preserve">CIS:JAM:190172310:172.21.64.17:25007:1542079875538                                                              1802290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22:31:15 12-NOV-2018 22:31:41                            </t>
  </si>
  <si>
    <t xml:space="preserve">CIS:JAM:190172309:172.21.64.17:25007:1542079875226                                                              1802289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22:31:15 12-NOV-2018 22:31:41                            </t>
  </si>
  <si>
    <t xml:space="preserve">CIS:JAM:190172300:172.21.64.17:25007:1542079872530                                                              1802288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22:31:12 12-NOV-2018 22:31:41                            </t>
  </si>
  <si>
    <t xml:space="preserve">CIS:JAM:190172299:172.21.64.17:25007:1542079872238                                                              1802287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22:31:12 12-NOV-2018 22:31:41                            </t>
  </si>
  <si>
    <t xml:space="preserve">CIS:JAM:190172298:172.21.64.17:25007:1542079871929                                                              1802286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22:31:12 12-NOV-2018 22:31:41                            </t>
  </si>
  <si>
    <t xml:space="preserve">CIS:JAM:190172297:172.21.64.17:25007:1542079871629                                                              1802285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22:31:11 12-NOV-2018 22:31:41                            </t>
  </si>
  <si>
    <t xml:space="preserve">CIS:JAM:190172296:172.21.64.17:25007:1542079871308                                                              1802284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22:31:11 12-NOV-2018 22:31:41                            </t>
  </si>
  <si>
    <t xml:space="preserve">CIS:JAM:190172295:172.21.64.17:25007:1542079870989                                                              1802283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22:31:11 12-NOV-2018 22:31:41                            </t>
  </si>
  <si>
    <t xml:space="preserve">CIS:JAM:190172294:172.21.64.17:25007:1542079870698                                                              1802282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22:31:10 12-NOV-2018 22:31:41                            </t>
  </si>
  <si>
    <t xml:space="preserve">CIS:JAM:190172293:172.21.64.17:25007:1542079870368                                                              1802281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22:31:10 12-NOV-2018 22:31:41                            </t>
  </si>
  <si>
    <t xml:space="preserve">CIS:JAM:190150297:172.21.64.17:25007:1542054612720                                                              1800741 JAM_CTG2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15:30:12 12-NOV-2018 15:31:02                            </t>
  </si>
  <si>
    <t xml:space="preserve">CIS:JAM:190150278:172.21.64.17:25007:1542054496038                                                              1800726 JAM_CTG2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15:28:16 12-NOV-2018 15:28:52                            </t>
  </si>
  <si>
    <t xml:space="preserve">CIS:JAM:190142203:172.21.64.17:25007:1542038411548                                                              1798122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11:00:11 12-NOV-2018 11:01:15                            </t>
  </si>
  <si>
    <t xml:space="preserve">CIS:JAM:190142202:172.21.64.17:25007:1542038411248                                                              1798121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11:00:11 12-NOV-2018 11:01:15                            </t>
  </si>
  <si>
    <t xml:space="preserve">CIS:JAM:190142201:172.21.64.17:25007:1542038410939                                                              1798120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11:00:11 12-NOV-2018 11:01:15                            </t>
  </si>
  <si>
    <t xml:space="preserve">CIS:JAM:190142200:172.21.64.17:25007:1542038410643                                                              1798119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11:00:10 12-NOV-2018 11:01:15                            </t>
  </si>
  <si>
    <t xml:space="preserve">CIS:JAM:190142199:172.21.64.17:25007:1542038410354                                                              1798118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11:00:10 12-NOV-2018 11:01:15                            </t>
  </si>
  <si>
    <t xml:space="preserve">CIS:JAM:190142198:172.21.64.17:25007:1542038410049                                                              1798117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11:00:10 12-NOV-2018 11:01:15                            </t>
  </si>
  <si>
    <t xml:space="preserve">CIS:JAM:190142197:172.21.64.17:25007:1542038409749                                                              1798115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11:00:09 12-NOV-2018 11:00:10                            </t>
  </si>
  <si>
    <t xml:space="preserve">CIS:JAM:190142196:172.21.64.17:25007:1542038409448                                                              1798113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11:00:09 12-NOV-2018 11:00:10                            </t>
  </si>
  <si>
    <t xml:space="preserve">CIS:JAM:190142195:172.21.64.17:25007:1542038409135                                                              1798112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11:00:09 12-NOV-2018 11:00:10                            </t>
  </si>
  <si>
    <t xml:space="preserve">CIS:JAM:190142194:172.21.64.17:25007:1542038408828                                                              1798111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11:00:08 12-NOV-2018 11:00:10                            </t>
  </si>
  <si>
    <t xml:space="preserve">CIS:JAM:190137935:172.21.64.17:25007:1542025802867                                                              1797044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07:30:02 12-NOV-2018 07:30:03                            </t>
  </si>
  <si>
    <t xml:space="preserve">CIS:JAM:190137934:172.21.64.17:25007:1542025802576                                                              1797043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07:30:02 12-NOV-2018 07:30:56                            </t>
  </si>
  <si>
    <t xml:space="preserve">CIS:JAM:190137933:172.21.64.17:25007:1542025802278                                                              1797042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07:30:02 12-NOV-2018 07:30:56                            </t>
  </si>
  <si>
    <t xml:space="preserve">CIS:JAM:190137932:172.21.64.17:25007:1542025801979                                                              1797041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07:30:02 12-NOV-2018 07:30:56                            </t>
  </si>
  <si>
    <t xml:space="preserve">CIS:JAM:190137931:172.21.64.17:25007:1542025801667                                                              1797040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07:30:01 12-NOV-2018 07:30:56                            </t>
  </si>
  <si>
    <t xml:space="preserve">CIS:JAM:190137930:172.21.64.17:25007:1542025801369                                                              1797039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07:30:01 12-NOV-2018 07:30:56                            </t>
  </si>
  <si>
    <t xml:space="preserve">CIS:JAM:190137929:172.21.64.17:25007:1542025801068                                                              1797038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07:30:01 12-NOV-2018 07:30:56                            </t>
  </si>
  <si>
    <t xml:space="preserve">CIS:JAM:190137928:172.21.64.17:25007:1542025800759                                                              1797037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07:30:00 12-NOV-2018 07:30:56                            </t>
  </si>
  <si>
    <t xml:space="preserve">CIS:JAM:190137927:172.21.64.17:25007:1542025800447                                                              1797036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07:30:00 12-NOV-2018 07:30:56                            </t>
  </si>
  <si>
    <t xml:space="preserve">CIS:JAM:190137926:172.21.64.17:25007:1542025800106                                                              1797035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07:30:00 12-NOV-2018 07:30:56                            </t>
  </si>
  <si>
    <t xml:space="preserve">CIS:JAM:190133064:172.21.64.17:25007:1542013215689                                                              1795678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04:00:15 12-NOV-2018 04:00:31                            </t>
  </si>
  <si>
    <t xml:space="preserve">CIS:JAM:190133063:172.21.64.17:25007:1542013215377                                                              1795677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04:00:15 12-NOV-2018 04:00:31                            </t>
  </si>
  <si>
    <t xml:space="preserve">CIS:JAM:190133062:172.21.64.17:25007:1542013215041                                                              1795676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04:00:15 12-NOV-2018 04:00:31                            </t>
  </si>
  <si>
    <t xml:space="preserve">CIS:JAM:190133061:172.21.64.17:25007:1542013214707                                                              1795675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04:00:14 12-NOV-2018 04:00:31                            </t>
  </si>
  <si>
    <t xml:space="preserve">CIS:JAM:190133060:172.21.64.17:25007:1542013214390                                                              1795674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04:00:14 12-NOV-2018 04:00:31                            </t>
  </si>
  <si>
    <t xml:space="preserve">CIS:JAM:190133059:172.21.64.17:25007:1542013214057                                                              1795673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04:00:14 12-NOV-2018 04:00:31                            </t>
  </si>
  <si>
    <t xml:space="preserve">CIS:JAM:190133058:172.21.64.17:25007:1542013213725                                                              1795672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04:00:13 12-NOV-2018 04:00:31                            </t>
  </si>
  <si>
    <t xml:space="preserve">CIS:JAM:190133057:172.21.64.17:25007:1542013213397                                                              1795671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04:00:13 12-NOV-2018 04:00:31                            </t>
  </si>
  <si>
    <t xml:space="preserve">CIS:JAM:190133056:172.21.64.17:25007:1542013213059                                                              1795670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04:00:13 12-NOV-2018 04:00:31                            </t>
  </si>
  <si>
    <t xml:space="preserve">CIS:JAM:190133055:172.21.64.17:25007:1542013212747                                                              1795669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04:00:12 12-NOV-2018 04:00:31                            </t>
  </si>
  <si>
    <t xml:space="preserve">CIS:JAM:190133054:172.21.64.17:25007:1542013212416                                                              1795668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04:00:12 12-NOV-2018 04:00:31                            </t>
  </si>
  <si>
    <t xml:space="preserve">CIS:JAM:190133053:172.21.64.17:25007:1542013212097                                                              1795667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04:00:12 12-NOV-2018 04:00:31                            </t>
  </si>
  <si>
    <t xml:space="preserve">CIS:JAM:190133026:172.21.64.17:25007:1542013202852                                                              1795666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04:00:02 12-NOV-2018 04:00:31                            </t>
  </si>
  <si>
    <t xml:space="preserve">CIS:JAM:190133025:172.21.64.17:25007:1542013202477                                                              1795665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04:00:02 12-NOV-2018 04:00:31                            </t>
  </si>
  <si>
    <t xml:space="preserve">CIS:JAM:190126865:172.21.64.17:25007:1542011707276                                                              1795664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03:35:07 12-NOV-2018 03:35:25                            </t>
  </si>
  <si>
    <t xml:space="preserve">CIS:JAM:190125775:172.21.64.17:25007:1542008308880                                                              1795246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02:38:29 12-NOV-2018 02:39:29                            </t>
  </si>
  <si>
    <t xml:space="preserve">CIS:JAM:190124716:172.21.64.17:25007:1542000657322                                                              1795141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00:30:57 12-NOV-2018 00:31:17                            </t>
  </si>
  <si>
    <t xml:space="preserve">CIS:JAM:190124715:172.21.64.17:25007:1542000656887                                                              1795140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00:30:57 12-NOV-2018 00:31:17                            </t>
  </si>
  <si>
    <t xml:space="preserve">CIS:JAM:190124714:172.21.64.17:25007:1542000656542                                                              1795139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00:30:56 12-NOV-2018 00:31:17                            </t>
  </si>
  <si>
    <t xml:space="preserve">CIS:JAM:190124713:172.21.64.17:25007:1542000656227                                                              1795138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00:30:56 12-NOV-2018 00:31:17                            </t>
  </si>
  <si>
    <t xml:space="preserve">CIS:JAM:190124712:172.21.64.17:25007:1542000655897                                                              1795137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00:30:56 12-NOV-2018 00:31:17                            </t>
  </si>
  <si>
    <t xml:space="preserve">CIS:JAM:190124711:172.21.64.17:25007:1542000655379                                                              1795136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00:30:55 12-NOV-2018 00:31:17                            </t>
  </si>
  <si>
    <t xml:space="preserve">CIS:JAM:190124710:172.21.64.17:25007:1542000655027                                                              1795135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00:30:55 12-NOV-2018 00:31:17                            </t>
  </si>
  <si>
    <t xml:space="preserve">CIS:JAM:190124709:172.21.64.17:25007:1542000654674                                                              1795134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00:30:54 12-NOV-2018 00:31:17                            </t>
  </si>
  <si>
    <t xml:space="preserve">CIS:JAM:190124708:172.21.64.17:25007:1542000654277                                                              1795133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00:30:54 12-NOV-2018 00:31:17                            </t>
  </si>
  <si>
    <t xml:space="preserve">CIS:JAM:190124707:172.21.64.17:25007:1542000653901                                                              1795132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00:30:54 12-NOV-2018 00:31:17                            </t>
  </si>
  <si>
    <t xml:space="preserve">CIS:JAM:190124706:172.21.64.17:25007:1542000653567                                                              1795131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00:30:53 12-NOV-2018 00:31:17                            </t>
  </si>
  <si>
    <t xml:space="preserve">CIS:JAM:190124705:172.21.64.17:25007:1542000653244                                                              1795130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00:30:53 12-NOV-2018 00:31:17                            </t>
  </si>
  <si>
    <t xml:space="preserve">CIS:JAM:190124678:172.21.64.17:25007:1542000643519                                                              1795129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00:30:43 12-NOV-2018 00:31:17                            </t>
  </si>
  <si>
    <t xml:space="preserve">CIS:JAM:190124677:172.21.64.17:25007:1542000643187                                                              1795128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00:30:43 12-NOV-2018 00:31:17                            </t>
  </si>
  <si>
    <t xml:space="preserve">CIS:JAM:190124672:172.21.64.17:25007:1542000641647                                                              1795127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00:30:41 12-NOV-2018 00:31:17                            </t>
  </si>
  <si>
    <t xml:space="preserve">CIS:JAM:190124670:172.21.64.17:25007:1542000641004                                                              1795126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00:30:41 12-NOV-2018 00:31:17                            </t>
  </si>
  <si>
    <t xml:space="preserve">CIS:JAM:190124669:172.21.64.17:25007:1542000640680                                                              1795125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00:30:40 12-NOV-2018 00:31:17                            </t>
  </si>
  <si>
    <t xml:space="preserve">CIS:JAM:190124662:172.21.64.17:25007:1542000637217                                                              1795124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00:30:37 12-NOV-2018 00:31:17                            </t>
  </si>
  <si>
    <t xml:space="preserve">CIS:JAM:190124654:172.21.64.17:25007:1542000634387                                                              1795123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00:30:34 12-NOV-2018 00:31:16                            </t>
  </si>
  <si>
    <t xml:space="preserve">CIS:JAM:190124651:172.21.64.17:25007:1542000633387                                                              1795122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00:30:33 12-NOV-2018 00:31:16                            </t>
  </si>
  <si>
    <t xml:space="preserve">CIS:JAM:190124650:172.21.64.17:25007:1542000632957                                                              1795121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00:30:33 12-NOV-2018 00:31:16                            </t>
  </si>
  <si>
    <t xml:space="preserve">CIS:JAM:190124649:172.21.64.17:25007:1542000632386                                                              1795120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00:30:32 12-NOV-2018 00:31:16                            </t>
  </si>
  <si>
    <t xml:space="preserve">CIS:JAM:190124648:172.21.64.17:25007:1542000632047                                                              1795119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00:30:32 12-NOV-2018 00:31:16                            </t>
  </si>
  <si>
    <t xml:space="preserve">CIS:JAM:190124647:172.21.64.17:25007:1542000631539                                                              1795118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00:30:31 12-NOV-2018 00:31:16                            </t>
  </si>
  <si>
    <t xml:space="preserve">CIS:JAM:190124642:172.21.64.17:25007:1542000630146                                                              1795117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00:30:30 12-NOV-2018 00:31:16                            </t>
  </si>
  <si>
    <t xml:space="preserve">CIS:JAM:190124641:172.21.64.17:25007:1542000629767                                                              1795116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00:30:29 12-NOV-2018 00:31:16                            </t>
  </si>
  <si>
    <t xml:space="preserve">CIS:JAM:190124640:172.21.64.17:25007:1542000629308                                                              1795115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00:30:29 12-NOV-2018 00:31:16                            </t>
  </si>
  <si>
    <t xml:space="preserve">CIS:JAM:190124631:172.21.64.17:25007:1542000626447                                                              1795114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00:30:26 12-NOV-2018 00:31:16                            </t>
  </si>
  <si>
    <t xml:space="preserve">CIS:JAM:190124630:172.21.64.17:25007:1542000625951                                                              1795113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00:30:26 12-NOV-2018 00:31:16                            </t>
  </si>
  <si>
    <t xml:space="preserve">CIS:JAM:190124629:172.21.64.17:25007:1542000625546                                                              1795112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00:30:25 12-NOV-2018 00:31:16                            </t>
  </si>
  <si>
    <t xml:space="preserve">CIS:JAM:190124628:172.21.64.17:25007:1542000625171                                                              1795111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00:30:25 12-NOV-2018 00:31:16                            </t>
  </si>
  <si>
    <t xml:space="preserve">CIS:JAM:190124627:172.21.64.17:25007:1542000624507                                                              1795110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00:30:24 12-NOV-2018 00:31:16                            </t>
  </si>
  <si>
    <t xml:space="preserve">CIS:JAM:190124626:172.21.64.17:25007:1542000624033                                                              1795109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00:30:24 12-NOV-2018 00:31:16                            </t>
  </si>
  <si>
    <t xml:space="preserve">CIS:JAM:190124625:172.21.64.17:25007:1542000623517                                                              1795108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00:30:23 12-NOV-2018 00:31:16                            </t>
  </si>
  <si>
    <t xml:space="preserve">CIS:JAM:190124624:172.21.64.17:25007:1542000623134                                                              1795107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00:30:23 12-NOV-2018 00:31:16                            </t>
  </si>
  <si>
    <t xml:space="preserve"> 108 rows selected </t>
  </si>
  <si>
    <t xml:space="preserve">            1689 JM-PBK-TX- </t>
  </si>
  <si>
    <t xml:space="preserve">            1152 JAM_EMA    </t>
  </si>
  <si>
    <t xml:space="preserve">            1034 JAM_SC14B  </t>
  </si>
  <si>
    <t xml:space="preserve">             967 JAM_HUA2   </t>
  </si>
  <si>
    <t xml:space="preserve">             815 JAM_LDAP   </t>
  </si>
  <si>
    <t xml:space="preserve">             605 BAR_SC14B  </t>
  </si>
  <si>
    <t xml:space="preserve">             356 BAR_EMA2   </t>
  </si>
  <si>
    <t xml:space="preserve">             349 BAR_EMA    </t>
  </si>
  <si>
    <t xml:space="preserve">             119 JAM_MSAN   </t>
  </si>
  <si>
    <t xml:space="preserve">              73 JAM_CARL   </t>
  </si>
  <si>
    <t xml:space="preserve">              24 TKI_HUAW   </t>
  </si>
  <si>
    <t xml:space="preserve">              22 JAM_MDVL   </t>
  </si>
  <si>
    <t xml:space="preserve">              22 JAM_DSLAM  </t>
  </si>
  <si>
    <t xml:space="preserve">              15 BAR_CVVM   </t>
  </si>
  <si>
    <t xml:space="preserve">              13 JAM_CVVM   </t>
  </si>
  <si>
    <t xml:space="preserve">              13 JAM_MOBY   </t>
  </si>
  <si>
    <t xml:space="preserve">               6 NOR_CVVM   </t>
  </si>
  <si>
    <t xml:space="preserve">               5 SOU_CVVM   </t>
  </si>
  <si>
    <t xml:space="preserve">               4 JAM_SABY   </t>
  </si>
  <si>
    <t xml:space="preserve">               4 BAR_SC31   </t>
  </si>
  <si>
    <t xml:space="preserve">               3 CAY_EMA    </t>
  </si>
  <si>
    <t xml:space="preserve">               2 CAY_CVVM   </t>
  </si>
  <si>
    <t xml:space="preserve">               2 JAM_ZBRA   </t>
  </si>
  <si>
    <t xml:space="preserve">               1 JAM_PTMR   </t>
  </si>
  <si>
    <t xml:space="preserve">WO                                                                                                               SRQ_ID WO_STATUS   CSDL                                                                             CSDLSTATUS         PARMVLU                                                                                                                                                                                                                                                      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</si>
  <si>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 ------------------ -----------------------</t>
  </si>
  <si>
    <t xml:space="preserve">CIS:JAM:4380144:172.21.64.4:25008:1542138990788                                                                 1807873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14:56:31 13-NOV-2018 14:57:07 13-NOV-2018 14:57:14 </t>
  </si>
  <si>
    <t xml:space="preserve">CIS:JAM:4380142:172.21.64.4:25008:1542138917789                                                                 1807864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14:55:18 13-NOV-2018 14:56:02 13-NOV-2018 14:56:04 </t>
  </si>
  <si>
    <t xml:space="preserve">CIS:JAM:4380138:172.21.64.4:25008:1542138845778                                                                 1807854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14:54:06 13-NOV-2018 14:54:57 13-NOV-2018 14:54:58 </t>
  </si>
  <si>
    <t xml:space="preserve">          66 JAM_MSAN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</si>
  <si>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47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</si>
  <si>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32 JAM_MSAN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</si>
  <si>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28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</si>
  <si>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17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</si>
  <si>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11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</si>
  <si>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7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</si>
  <si>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7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</si>
  <si>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</si>
  <si>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{UseAppPassword=default;}: unknown user account                                                                                                                                                                  </t>
  </si>
  <si>
    <t xml:space="preserve">           6 BAR_EMA2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</si>
  <si>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6 JAM_CARL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</si>
  <si>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5 CAY_CVVM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</si>
  <si>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4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</si>
  <si>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4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</si>
  <si>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</si>
  <si>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3 JAM_HUA2   HUAWEI_NO_ODBDATA:No ODB data.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</si>
  <si>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JAM_HUA2   HUAWEI_NOUDETMATCH:No User Defined Exit Type Found.                                                                                                                                                                                                             </t>
  </si>
  <si>
    <t xml:space="preserve">           3 JAM_ZBRA   ZIMBRA_DUPLICATES:Requested operation duplicates service.                                                                                                                                                                                                       </t>
  </si>
  <si>
    <t xml:space="preserve">           3 BAR_EMA2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</si>
  <si>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 3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</si>
  <si>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2 JM-PBK-TX- SIMA_INVALID_CRDAMNT:SIMA-response: Invalid Credit Amount. Less than 0                                                                                                                                                                                          </t>
  </si>
  <si>
    <t xml:space="preserve">           2 JAM_MSAN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</si>
  <si>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 2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</si>
  <si>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03072014@dial.tciway.tc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</si>
  <si>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03072014@dial.tciway.tc {UseAppPassword=default;}: unknown user account                                                                                                                                               </t>
  </si>
  <si>
    <t xml:space="preserve">           1 BAR_CVVM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</si>
  <si>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1 BAR_COMG   FAIL:Settings for bhyu4741j@dial.tciway.tc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</si>
  <si>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bhyu4741j@dial.tciway.tc {UseAppPassword=default;}: unknown user account                                                                                                                                              </t>
  </si>
  <si>
    <t xml:space="preserve">           1 BAR_COMG   FAIL:Settings for 6415665265@dial.tciway.tc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</si>
  <si>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6415665265@dial.tciway.tc {UseAppPassword=default;}: unknown user account                                                                                                                                             </t>
  </si>
  <si>
    <t xml:space="preserve">           1 TKI_HUAW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</si>
  <si>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9418061@dial.tciway.tc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</si>
  <si>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9418061@dial.tciway.tc {UseAppPassword=default;}: unknown user account                                                                                                                                                </t>
  </si>
  <si>
    <t xml:space="preserve">           1 BAR_COMG   FAIL:Settings for sdf324ew@dial.tciway.tc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</si>
  <si>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sdf324ew@dial.tciway.tc {UseAppPassword=default;}: unknown user account                                                                                                                                               </t>
  </si>
  <si>
    <t xml:space="preserve">           1 BAR_COMG   FAIL:Settings for 30667@dial.tciway.tc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</si>
  <si>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30667@dial.tciway.tc {UseAppPassword=default;}: unknown user account                                                                                                                                                  </t>
  </si>
  <si>
    <t xml:space="preserve">           1 JAM_SC14B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</si>
  <si>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0023aa2c0da@dial.tciway.tc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</si>
  <si>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0023aa2c0da@dial.tciway.tc {UseAppPassword=default;}: unknown user account                                                                                                                                            </t>
  </si>
  <si>
    <t xml:space="preserve">           1 BAR_EMA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</si>
  <si>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1 JAM_MSAN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</si>
  <si>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jiuo9@dial.tciway.tc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</si>
  <si>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jiuo9@dial.tciway.tc {UseAppPassword=default;}: unknown user account                                                                                                                                                  </t>
  </si>
  <si>
    <t xml:space="preserve">           1 JAM_MDVL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</si>
  <si>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BAR_COMG   FAIL:Settings for 9417640@dial.tciway.tc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</si>
  <si>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9417640@dial.tciway.tc {UseAppPassword=default;}: unknown user account                                                                                                                                                </t>
  </si>
  <si>
    <t xml:space="preserve">           1 BAR_EMA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</si>
  <si>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00236aa2b0de@dial.tciway.tc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</si>
  <si>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00236aa2b0de@dial.tciway.tc {UseAppPassword=default;}: unknown user account                                                                                                                                           </t>
  </si>
  <si>
    <t xml:space="preserve">           1 JAM_MDVL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</si>
  <si>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ffytf@dial.tciway.tc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</si>
  <si>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ffytf@dial.tciway.tc {UseAppPassword=default;}: unknown user account                                                                                                                                                  </t>
  </si>
  <si>
    <t xml:space="preserve">           1 BAR_COMG   FAIL:Settings for 00236aa344e5@dial.tciway.tc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</si>
  <si>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00236aa344e5@dial.tciway.tc {UseAppPassword=default;}: unknown user account                                                                                                                                           </t>
  </si>
  <si>
    <t xml:space="preserve">           1 JAM_MDVL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</si>
  <si>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JM-PBK-TX- SIMA_CANT_DELETE_SUB:Can't delete Subscriber from database                                                                                                                                                                                                      </t>
  </si>
  <si>
    <t xml:space="preserve">           1 SOU_CVVM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</si>
  <si>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1 BAR_COMG   FAIL:Settings for bgf7sfgbfui@dial.tciway.tc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</si>
  <si>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bgf7sfgbfui@dial.tciway.tc {UseAppPassword=default;}: unknown user account                                                                                                                                            </t>
  </si>
  <si>
    <t xml:space="preserve">           1 BAR_COMG   FAIL:Settings for 3c90662fvfbfd7567df@dial.tciway.tc could not be modified.The error code is 513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</si>
  <si>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3c90662fvfbfd7567df@dial.tciway.tc {UseAppPassword=default;}: unknown user account                                                                                                                                    </t>
  </si>
  <si>
    <t xml:space="preserve">           1 BAR_COMG   FAIL:Settings for 00236a72e1bd@dial.tciway.tc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</si>
  <si>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00236a72e1bd@dial.tciway.tc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</si>
  <si>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fffgbfdbgffbg@dial.tciway.tc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</si>
  <si>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fffgbfdbgffbg@dial.tciway.tc {UseAppPassword=default;}: unknown user account                                                                                                                                          </t>
  </si>
  <si>
    <t xml:space="preserve">           1 BAR_EMA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</si>
  <si>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3c906629da8d@dial.tciway.tc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</si>
  <si>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3c906629da8d@dial.tciway.tc {UseAppPassword=default;}: unknown user account                                                                                                                                           </t>
  </si>
  <si>
    <t xml:space="preserve"> 54 rows selected </t>
  </si>
  <si>
    <t xml:space="preserve">           121 JAM_DSLAM  </t>
  </si>
  <si>
    <t xml:space="preserve">           119 JM-PBK-TX- </t>
  </si>
  <si>
    <t xml:space="preserve">            39 JAM_CENT   </t>
  </si>
  <si>
    <t xml:space="preserve">            29 JAM_CAR3   </t>
  </si>
  <si>
    <t xml:space="preserve">            25 JAM_MOBY   </t>
  </si>
  <si>
    <t xml:space="preserve">            25 JAM_WST2   </t>
  </si>
  <si>
    <t xml:space="preserve">            18 DOM_ROSE   </t>
  </si>
  <si>
    <t xml:space="preserve">            18 JAM_PMBK   </t>
  </si>
  <si>
    <t xml:space="preserve">            16 BAR_COMG   </t>
  </si>
  <si>
    <t xml:space="preserve">            11 JAM_EMA    </t>
  </si>
  <si>
    <t xml:space="preserve">            10 BVI_RTN    </t>
  </si>
  <si>
    <t xml:space="preserve">             9 JAM_ROSE   </t>
  </si>
  <si>
    <t xml:space="preserve">             9 JAM_CALIX  </t>
  </si>
  <si>
    <t xml:space="preserve">             9 SVD_HUAW   </t>
  </si>
  <si>
    <t xml:space="preserve">             9 GND_ZBRA   </t>
  </si>
  <si>
    <t xml:space="preserve">             8 JAM_PTMR   </t>
  </si>
  <si>
    <t xml:space="preserve">             6 JAM_MONA   </t>
  </si>
  <si>
    <t xml:space="preserve">             5 AXA_VALL   </t>
  </si>
  <si>
    <t xml:space="preserve">             5 TCI_RMHL   </t>
  </si>
  <si>
    <t xml:space="preserve">             4 ANU_BWTA   </t>
  </si>
  <si>
    <t xml:space="preserve">             4 SKB_HUAW   </t>
  </si>
  <si>
    <t xml:space="preserve">             4 SLU_UVF    </t>
  </si>
  <si>
    <t xml:space="preserve">             3 JAM_MYPN   </t>
  </si>
  <si>
    <t xml:space="preserve">             3 SKB_BAST   </t>
  </si>
  <si>
    <t xml:space="preserve">             3 JAM_N2P    </t>
  </si>
  <si>
    <t xml:space="preserve">             2 BVI_MSAN   </t>
  </si>
  <si>
    <t xml:space="preserve">             2 SLU_CEN    </t>
  </si>
  <si>
    <t xml:space="preserve">             2 JAM_BRA4   </t>
  </si>
  <si>
    <t xml:space="preserve">             2 JAM_CARL   </t>
  </si>
  <si>
    <t xml:space="preserve">             2 JAM_OCHO   </t>
  </si>
  <si>
    <t xml:space="preserve">             1 JAM_SC14B  </t>
  </si>
  <si>
    <t xml:space="preserve">             1 JAM_SABY   </t>
  </si>
  <si>
    <t xml:space="preserve">             1 JAM_SNS1   </t>
  </si>
  <si>
    <t xml:space="preserve">             1 AXA_HUAW   </t>
  </si>
  <si>
    <t xml:space="preserve">             1 JAM_MONT   </t>
  </si>
  <si>
    <t xml:space="preserve">            203 JAM_PROG   </t>
  </si>
  <si>
    <t xml:space="preserve">             27 JAM_WSH1   </t>
  </si>
  <si>
    <t xml:space="preserve">             23 JAM_NRTH   </t>
  </si>
  <si>
    <t xml:space="preserve">             17 JAM_SPTN   </t>
  </si>
  <si>
    <t xml:space="preserve">             14 CMV_CARL   </t>
  </si>
  <si>
    <t xml:space="preserve">              6 JAM_HBVW   </t>
  </si>
  <si>
    <t xml:space="preserve">              6 JAM_OLHB   </t>
  </si>
  <si>
    <t xml:space="preserve">              6 SLU_CVML   </t>
  </si>
  <si>
    <t xml:space="preserve">              6 JAM_SJON   </t>
  </si>
  <si>
    <t xml:space="preserve">              6 JAM_STHL   </t>
  </si>
  <si>
    <t xml:space="preserve">              1 JAM_PTAN   </t>
  </si>
  <si>
    <t xml:space="preserve"> 11 rows selected </t>
  </si>
  <si>
    <t xml:space="preserve">CIS:JAM:190255017:172.21.64.17:25007:1542083568724                                                               957862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23:32:49 13-NOV-2018 08:32:51                            </t>
  </si>
  <si>
    <t xml:space="preserve">CIS:JAM:190253806:172.21.64.17:25007:1542083511344                                                               957837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23:31:51 13-NOV-2018 08:31:53                            </t>
  </si>
  <si>
    <t xml:space="preserve">CIS:JAM:190172436:172.21.64.17:25007:1542079929692                                                               957702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22:32:12 13-NOV-2018 07:32:12                            </t>
  </si>
  <si>
    <t xml:space="preserve">CIS:JAM:190172435:172.21.64.17:25007:1542079926391                                                               957701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22:32:09 13-NOV-2018 07:32:09                            </t>
  </si>
  <si>
    <t xml:space="preserve">CIS:JAM:190172434:172.21.64.17:25007:1542079923057                                                               957700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22:32:05 13-NOV-2018 07:32:06                            </t>
  </si>
  <si>
    <t xml:space="preserve">CIS:JAM:190172433:172.21.64.17:25007:1542079920712                                                               957699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22:32:02 13-NOV-2018 07:32:02                            </t>
  </si>
  <si>
    <t xml:space="preserve">CIS:JAM:190172432:172.21.64.17:25007:1542079918392                                                               957698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22:32:00 13-NOV-2018 07:32:00                            </t>
  </si>
  <si>
    <t xml:space="preserve">CIS:JAM:190172431:172.21.64.17:25007:1542079916058                                                               957697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22:31:58 13-NOV-2018 07:31:58                            </t>
  </si>
  <si>
    <t xml:space="preserve">CIS:JAM:190172430:172.21.64.17:25007:1542079915629                                                               957696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22:31:55 13-NOV-2018 07:31:55                            </t>
  </si>
  <si>
    <t xml:space="preserve">CIS:JAM:190172429:172.21.64.17:25007:1542079915272                                                               957695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22:31:55 13-NOV-2018 07:31:55                            </t>
  </si>
  <si>
    <t xml:space="preserve">CIS:JAM:190172428:172.21.64.17:25007:1542079914945                                                               957694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22:31:55 13-NOV-2018 07:31:55                            </t>
  </si>
  <si>
    <t xml:space="preserve">CIS:JAM:190172427:172.21.64.17:25007:1542079914618                                                               957693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22:31:54 13-NOV-2018 07:31:54                            </t>
  </si>
  <si>
    <t xml:space="preserve">CIS:JAM:190172426:172.21.64.17:25007:1542079914322                                                               957692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22:31:54 13-NOV-2018 07:31:54                            </t>
  </si>
  <si>
    <t xml:space="preserve">CIS:JAM:190172425:172.21.64.17:25007:1542079914010                                                               957691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22:31:54 13-NOV-2018 07:31:54                            </t>
  </si>
  <si>
    <t xml:space="preserve">CIS:JAM:190172424:172.21.64.17:25007:1542079913070                                                               957690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22:31:53 13-NOV-2018 07:31:53                            </t>
  </si>
  <si>
    <t xml:space="preserve">CIS:JAM:190172423:172.21.64.17:25007:1542079912065                                                               957689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22:31:52 13-NOV-2018 07:31:52                            </t>
  </si>
  <si>
    <t xml:space="preserve">CIS:JAM:190172422:172.21.64.17:25007:1542079911668                                                               957688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22:31:51 13-NOV-2018 07:31:51                            </t>
  </si>
  <si>
    <t xml:space="preserve">CIS:JAM:190172421:172.21.64.17:25007:1542079911337                                                               957687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22:31:51 13-NOV-2018 07:31:51                            </t>
  </si>
  <si>
    <t xml:space="preserve">CIS:JAM:190172420:172.21.64.17:25007:1542079911001                                                               957686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22:31:51 13-NOV-2018 07:31:51                            </t>
  </si>
  <si>
    <t xml:space="preserve">CIS:JAM:190172419:172.21.64.17:25007:1542079910697                                                               957685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22:31:50 13-NOV-2018 07:31:50                            </t>
  </si>
  <si>
    <t xml:space="preserve">CIS:JAM:190172418:172.21.64.17:25007:1542079910359                                                               957684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22:31:50 13-NOV-2018 07:31:50                            </t>
  </si>
  <si>
    <t xml:space="preserve">CIS:JAM:190172417:172.21.64.17:25007:1542079910048                                                               957683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22:31:50 13-NOV-2018 07:31:50                            </t>
  </si>
  <si>
    <t xml:space="preserve">CIS:JAM:190172416:172.21.64.17:25007:1542079909724                                                               957682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22:31:49 13-NOV-2018 07:31:49                            </t>
  </si>
  <si>
    <t xml:space="preserve">CIS:JAM:190172415:172.21.64.17:25007:1542079909408                                                               957681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22:31:49 13-NOV-2018 07:31:49                            </t>
  </si>
  <si>
    <t xml:space="preserve">CIS:JAM:190172414:172.21.64.17:25007:1542079909053                                                               957680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22:31:49 13-NOV-2018 07:31:49                            </t>
  </si>
  <si>
    <t xml:space="preserve">CIS:JAM:190172413:172.21.64.17:25007:1542079908689                                                               957679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22:31:48 13-NOV-2018 07:31:48                            </t>
  </si>
  <si>
    <t xml:space="preserve">CIS:JAM:190172412:172.21.64.17:25007:1542079908108                                                               957678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22:31:48 13-NOV-2018 07:31:48                            </t>
  </si>
  <si>
    <t xml:space="preserve">CIS:JAM:190172411:172.21.64.17:25007:1542079907559                                                               957677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22:31:47 13-NOV-2018 07:31:48                            </t>
  </si>
  <si>
    <t xml:space="preserve">CIS:JAM:190172410:172.21.64.17:25007:1542079907217                                                               957676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22:31:47 13-NOV-2018 07:31:47                            </t>
  </si>
  <si>
    <t xml:space="preserve">CIS:JAM:190172409:172.21.64.17:25007:1542079906899                                                               957675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22:31:47 13-NOV-2018 07:31:47                            </t>
  </si>
  <si>
    <t xml:space="preserve">CIS:JAM:190172408:172.21.64.17:25007:1542079906521                                                               957674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22:31:46 13-NOV-2018 07:31:46                            </t>
  </si>
  <si>
    <t xml:space="preserve">CIS:JAM:190172407:172.21.64.17:25007:1542079906217                                                               957673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22:31:46 13-NOV-2018 07:31:46                            </t>
  </si>
  <si>
    <t xml:space="preserve">CIS:JAM:190172406:172.21.64.17:25007:1542079905909                                                               957672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22:31:46 13-NOV-2018 07:31:46                            </t>
  </si>
  <si>
    <t xml:space="preserve">CIS:JAM:190172405:172.21.64.17:25007:1542079905570                                                               957671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22:31:45 13-NOV-2018 07:31:45                            </t>
  </si>
  <si>
    <t xml:space="preserve">CIS:JAM:190172404:172.21.64.17:25007:1542079905259                                                               957670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22:31:45 13-NOV-2018 07:31:45                            </t>
  </si>
  <si>
    <t xml:space="preserve">CIS:JAM:190172403:172.21.64.17:25007:1542079904924                                                               957669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22:31:45 13-NOV-2018 07:31:45                            </t>
  </si>
  <si>
    <t xml:space="preserve">CIS:JAM:190172390:172.21.64.17:25007:1542079900857                                                               957668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22:31:41 13-NOV-2018 07:31:41                            </t>
  </si>
  <si>
    <t xml:space="preserve">CIS:JAM:190172389:172.21.64.17:25007:1542079900528                                                               957667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22:31:40 13-NOV-2018 07:31:40                            </t>
  </si>
  <si>
    <t xml:space="preserve">CIS:JAM:190172388:172.21.64.17:25007:1542079900211                                                               957666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22:31:40 13-NOV-2018 07:31:40                            </t>
  </si>
  <si>
    <t xml:space="preserve">CIS:JAM:190172387:172.21.64.17:25007:1542079899889                                                               957665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22:31:40 13-NOV-2018 07:31:40                            </t>
  </si>
  <si>
    <t xml:space="preserve">CIS:JAM:190172386:172.21.64.17:25007:1542079899590                                                               957664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22:31:39 13-NOV-2018 07:31:39                            </t>
  </si>
  <si>
    <t xml:space="preserve">CIS:JAM:190172385:172.21.64.17:25007:1542079899278                                                               957663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22:31:39 13-NOV-2018 07:31:39                            </t>
  </si>
  <si>
    <t xml:space="preserve">CIS:JAM:190172384:172.21.64.17:25007:1542079898978                                                               957662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22:31:39 13-NOV-2018 07:31:39                            </t>
  </si>
  <si>
    <t xml:space="preserve">CIS:JAM:190172383:172.21.64.17:25007:1542079898677                                                               957661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22:31:38 13-NOV-2018 07:31:38                            </t>
  </si>
  <si>
    <t xml:space="preserve">CIS:JAM:190172382:172.21.64.17:25007:1542079898145                                                               957660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22:31:38 13-NOV-2018 07:31:38                            </t>
  </si>
  <si>
    <t xml:space="preserve">CIS:JAM:190172381:172.21.64.17:25007:1542079897817                                                               957659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22:31:38 13-NOV-2018 07:31:38                            </t>
  </si>
  <si>
    <t xml:space="preserve">CIS:JAM:190172380:172.21.64.17:25007:1542079897319                                                               957658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22:31:37 13-NOV-2018 07:31:37                            </t>
  </si>
  <si>
    <t xml:space="preserve">CIS:JAM:190172379:172.21.64.17:25007:1542079896778                                                               957657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22:31:37 13-NOV-2018 07:31:37                            </t>
  </si>
  <si>
    <t xml:space="preserve">CIS:JAM:190172378:172.21.64.17:25007:1542079896449                                                               957656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22:31:36 13-NOV-2018 07:31:36                            </t>
  </si>
  <si>
    <t xml:space="preserve">CIS:JAM:190172377:172.21.64.17:25007:1542079896142                                                               957655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22:31:36 13-NOV-2018 07:31:36                            </t>
  </si>
  <si>
    <t xml:space="preserve">CIS:JAM:190172376:172.21.64.17:25007:1542079895817                                                               957654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22:31:36 13-NOV-2018 07:31:36                            </t>
  </si>
  <si>
    <t xml:space="preserve">CIS:JAM:190172375:172.21.64.17:25007:1542079895519                                                               957653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22:31:35 13-NOV-2018 07:31:35                            </t>
  </si>
  <si>
    <t xml:space="preserve">CIS:JAM:190172374:172.21.64.17:25007:1542079895209                                                               957652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22:31:35 13-NOV-2018 07:31:35                            </t>
  </si>
  <si>
    <t xml:space="preserve">CIS:JAM:190172373:172.21.64.17:25007:1542079894889                                                               957651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22:31:35 13-NOV-2018 07:31:35                            </t>
  </si>
  <si>
    <t xml:space="preserve">CIS:JAM:190172372:172.21.64.17:25007:1542079894329                                                               957650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22:31:34 13-NOV-2018 07:31:34                            </t>
  </si>
  <si>
    <t xml:space="preserve">CIS:JAM:190172371:172.21.64.17:25007:1542079893991                                                               957649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22:31:34 13-NOV-2018 07:31:34                            </t>
  </si>
  <si>
    <t xml:space="preserve">CIS:JAM:190172370:172.21.64.17:25007:1542079893672                                                               957648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22:31:33 13-NOV-2018 07:31:33                            </t>
  </si>
  <si>
    <t xml:space="preserve">CIS:JAM:190172369:172.21.64.17:25007:1542079893368                                                               957647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22:31:33 13-NOV-2018 07:31:33                            </t>
  </si>
  <si>
    <t xml:space="preserve">CIS:JAM:190172368:172.21.64.17:25007:1542079893043                                                               957646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22:31:33 13-NOV-2018 07:31:33                            </t>
  </si>
  <si>
    <t xml:space="preserve">CIS:JAM:190172367:172.21.64.17:25007:1542079892728                                                               957645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22:31:32 13-NOV-2018 07:31:32                            </t>
  </si>
  <si>
    <t xml:space="preserve">CIS:JAM:190172366:172.21.64.17:25007:1542079892419                                                               957644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22:31:32 13-NOV-2018 07:31:32                            </t>
  </si>
  <si>
    <t xml:space="preserve">CIS:JAM:190172365:172.21.64.17:25007:1542079892126                                                               957643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22:31:32 13-NOV-2018 07:31:32                            </t>
  </si>
  <si>
    <t xml:space="preserve">CIS:JAM:190172362:172.21.64.17:25007:1542079891233                                                               957642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22:31:31 13-NOV-2018 07:31:31                            </t>
  </si>
  <si>
    <t xml:space="preserve">CIS:JAM:190172361:172.21.64.17:25007:1542079890940                                                               957641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22:31:31 13-NOV-2018 07:31:31                            </t>
  </si>
  <si>
    <t xml:space="preserve">CIS:JAM:190172360:172.21.64.17:25007:1542079890618                                                               957640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22:31:30 13-NOV-2018 07:31:30                            </t>
  </si>
  <si>
    <t xml:space="preserve">CIS:JAM:190172359:172.21.64.17:25007:1542079890329                                                               957639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22:31:30 13-NOV-2018 07:31:30                            </t>
  </si>
  <si>
    <t xml:space="preserve">CIS:JAM:190172357:172.21.64.17:25007:1542079889718                                                               957638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22:31:29 13-NOV-2018 07:31:29                            </t>
  </si>
  <si>
    <t xml:space="preserve">CIS:JAM:190172354:172.21.64.17:25007:1542079888634                                                               957637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22:31:28 13-NOV-2018 07:31:28                            </t>
  </si>
  <si>
    <t xml:space="preserve">CIS:JAM:190172353:172.21.64.17:25007:1542079888337                                                               957636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22:31:28 13-NOV-2018 07:31:28                            </t>
  </si>
  <si>
    <t xml:space="preserve">CIS:JAM:190172352:172.21.64.17:25007:1542079888019                                                               957635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22:31:28 13-NOV-2018 07:31:28                            </t>
  </si>
  <si>
    <t xml:space="preserve">CIS:JAM:190172351:172.21.64.17:25007:1542079887722                                                               957634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22:31:27 13-NOV-2018 07:31:27                            </t>
  </si>
  <si>
    <t xml:space="preserve">CIS:JAM:190172350:172.21.64.17:25007:1542079887418                                                               957633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22:31:27 13-NOV-2018 07:31:27                            </t>
  </si>
  <si>
    <t xml:space="preserve">CIS:JAM:190172349:172.21.64.17:25007:1542079887121                                                               957632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22:31:27 13-NOV-2018 07:31:27                            </t>
  </si>
  <si>
    <t xml:space="preserve">CIS:JAM:190172331:172.21.64.17:25007:1542079881957                                                               957629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22:31:22 13-NOV-2018 07:31:22                            </t>
  </si>
  <si>
    <t xml:space="preserve">CIS:JAM:190172329:172.21.64.17:25007:1542079881365                                                               957628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22:31:21 13-NOV-2018 07:31:21                            </t>
  </si>
  <si>
    <t xml:space="preserve">CIS:JAM:190172328:172.21.64.17:25007:1542079881078                                                               957627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22:31:21 13-NOV-2018 07:31:21                            </t>
  </si>
  <si>
    <t xml:space="preserve">CIS:JAM:190172327:172.21.64.17:25007:1542079880776                                                               957626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22:31:20 13-NOV-2018 07:31:21                            </t>
  </si>
  <si>
    <t xml:space="preserve">CIS:JAM:190172326:172.21.64.17:25007:1542079880477                                                               957625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22:31:20 13-NOV-2018 07:31:20                            </t>
  </si>
  <si>
    <t xml:space="preserve">CIS:JAM:190172325:172.21.64.17:25007:1542079880178                                                               957624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22:31:20 13-NOV-2018 07:31:20                            </t>
  </si>
  <si>
    <t xml:space="preserve">CIS:JAM:190172324:172.21.64.17:25007:1542079879874                                                               957623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22:31:20 13-NOV-2018 07:31:20                            </t>
  </si>
  <si>
    <t xml:space="preserve">CIS:JAM:190172323:172.21.64.17:25007:1542079879568                                                               957622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22:31:19 13-NOV-2018 07:31:19                            </t>
  </si>
  <si>
    <t xml:space="preserve">CIS:JAM:190172321:172.21.64.17:25007:1542079878940                                                               957621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22:31:19 13-NOV-2018 07:31:19                            </t>
  </si>
  <si>
    <t xml:space="preserve">CIS:JAM:190172320:172.21.64.17:25007:1542079878649                                                               957620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22:31:18 13-NOV-2018 07:31:18                            </t>
  </si>
  <si>
    <t xml:space="preserve">CIS:JAM:190172314:172.21.64.17:25007:1542079876838                                                               957619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22:31:17 13-NOV-2018 07:31:17                            </t>
  </si>
  <si>
    <t xml:space="preserve">CIS:JAM:190172313:172.21.64.17:25007:1542079876429                                                               957618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22:31:16 13-NOV-2018 07:31:16                            </t>
  </si>
  <si>
    <t xml:space="preserve">CIS:JAM:190172312:172.21.64.17:25007:1542079876079                                                               957617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22:31:16 13-NOV-2018 07:31:16                            </t>
  </si>
  <si>
    <t xml:space="preserve">CIS:JAM:190172308:172.21.64.17:25007:1542079874829                                                               957616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22:31:15 13-NOV-2018 07:31:15                            </t>
  </si>
  <si>
    <t xml:space="preserve">CIS:JAM:190172307:172.21.64.17:25007:1542079874535                                                               957615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22:31:14 13-NOV-2018 07:31:14                            </t>
  </si>
  <si>
    <t xml:space="preserve">CIS:JAM:190172306:172.21.64.17:25007:1542079874241                                                               957614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22:31:14 13-NOV-2018 07:31:14                            </t>
  </si>
  <si>
    <t xml:space="preserve">CIS:JAM:190172305:172.21.64.17:25007:1542079873939                                                               957613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22:31:14 13-NOV-2018 07:31:14                            </t>
  </si>
  <si>
    <t xml:space="preserve">CIS:JAM:190172304:172.21.64.17:25007:1542079873642                                                               957612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22:31:13 13-NOV-2018 07:31:13                            </t>
  </si>
  <si>
    <t xml:space="preserve">CIS:JAM:190172303:172.21.64.17:25007:1542079873357                                                               957611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22:31:13 13-NOV-2018 07:31:13                            </t>
  </si>
  <si>
    <t xml:space="preserve">CIS:JAM:190172302:172.21.64.17:25007:1542079873069                                                               957610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22:31:13 13-NOV-2018 07:31:13                            </t>
  </si>
  <si>
    <t xml:space="preserve">CIS:JAM:190172301:172.21.64.17:25007:1542079872765                                                               957609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22:31:12 13-NOV-2018 07:31:13                            </t>
  </si>
  <si>
    <t xml:space="preserve">CIS:JAM:190172292:172.21.64.17:25007:1542079869983                                                               957608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22:31:10 13-NOV-2018 07:31:10                            </t>
  </si>
  <si>
    <t xml:space="preserve">CIS:JAM:190172291:172.21.64.17:25007:1542079869690                                                               957607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22:31:09 13-NOV-2018 07:31:09                            </t>
  </si>
  <si>
    <t xml:space="preserve">CIS:JAM:190172290:172.21.64.17:25007:1542079869392                                                               957606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22:31:09 13-NOV-2018 07:31:09                            </t>
  </si>
  <si>
    <t xml:space="preserve">CIS:JAM:190172289:172.21.64.17:25007:1542079869099                                                               957605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22:31:09 13-NOV-2018 07:31:09                            </t>
  </si>
  <si>
    <t xml:space="preserve">CIS:JAM:190172288:172.21.64.17:25007:1542079868809                                                               957604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22:31:09 13-NOV-2018 07:31:09                            </t>
  </si>
  <si>
    <t xml:space="preserve">CIS:JAM:190172287:172.21.64.17:25007:1542079868491                                                               957603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22:31:08 13-NOV-2018 07:31:08                            </t>
  </si>
  <si>
    <t xml:space="preserve">CIS:JAM:190172286:172.21.64.17:25007:1542079868168                                                               957602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22:31:08 13-NOV-2018 07:31:08                            </t>
  </si>
  <si>
    <t xml:space="preserve">CIS:JAM:190172285:172.21.64.17:25007:1542079867869                                                               957601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22:31:08 13-NOV-2018 07:31:08                            </t>
  </si>
  <si>
    <t xml:space="preserve">CIS:JAM:190172284:172.21.64.17:25007:1542079867571                                                               957600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22:31:07 13-NOV-2018 07:31:07                            </t>
  </si>
  <si>
    <t xml:space="preserve">CIS:JAM:190172283:172.21.64.17:25007:1542079867269                                                               957599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22:31:07 13-NOV-2018 07:31:07                            </t>
  </si>
  <si>
    <t xml:space="preserve">CIS:JAM:190172282:172.21.64.17:25007:1542079866959                                                               957598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22:31:07 13-NOV-2018 07:31:07                            </t>
  </si>
  <si>
    <t xml:space="preserve">CIS:JAM:190172281:172.21.64.17:25007:1542079866647                                                               957597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22:31:06 13-NOV-2018 07:31:06                            </t>
  </si>
  <si>
    <t xml:space="preserve">CIS:JAM:190172280:172.21.64.17:25007:1542079866332                                                               957596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22:31:06 13-NOV-2018 07:31:06                            </t>
  </si>
  <si>
    <t xml:space="preserve">CIS:JAM:190172279:172.21.64.17:25007:1542079866048                                                               957595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22:31:06 13-NOV-2018 07:31:06                            </t>
  </si>
  <si>
    <t xml:space="preserve">CIS:JAM:190172278:172.21.64.17:25007:1542079865720                                                               957594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22:31:05 13-NOV-2018 07:31:06                            </t>
  </si>
  <si>
    <t xml:space="preserve">CIS:JAM:190172277:172.21.64.17:25007:1542079865346                                                               957593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22:31:05 13-NOV-2018 07:31:05                            </t>
  </si>
  <si>
    <t xml:space="preserve">CIS:JAM:190172276:172.21.64.17:25007:1542079865066                                                               957592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22:31:05 13-NOV-2018 07:31:05                            </t>
  </si>
  <si>
    <t xml:space="preserve">CIS:JAM:190172275:172.21.64.17:25007:1542079864778                                                               957591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22:31:04 13-NOV-2018 07:31:05                            </t>
  </si>
  <si>
    <t xml:space="preserve">CIS:JAM:190172274:172.21.64.17:25007:1542079864482                                                               957590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22:31:04 13-NOV-2018 07:31:04                            </t>
  </si>
  <si>
    <t xml:space="preserve">CIS:JAM:190172273:172.21.64.17:25007:1542079864177                                                               957589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22:31:04 13-NOV-2018 07:31:04                            </t>
  </si>
  <si>
    <t xml:space="preserve">CIS:JAM:190172272:172.21.64.17:25007:1542079863868                                                               957588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22:31:04 13-NOV-2018 07:31:04                            </t>
  </si>
  <si>
    <t xml:space="preserve">CIS:JAM:190172271:172.21.64.17:25007:1542079863567                                                               957587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22:31:03 13-NOV-2018 07:31:03                            </t>
  </si>
  <si>
    <t xml:space="preserve">CIS:JAM:190172270:172.21.64.17:25007:1542079863278                                                               957586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22:31:03 13-NOV-2018 07:31:03                            </t>
  </si>
  <si>
    <t xml:space="preserve">CIS:JAM:190172269:172.21.64.17:25007:1542079862987                                                               957585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22:31:03 13-NOV-2018 07:31:03                            </t>
  </si>
  <si>
    <t xml:space="preserve">CIS:JAM:190172268:172.21.64.17:25007:1542079862706                                                               957584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22:31:02 13-NOV-2018 07:31:02                            </t>
  </si>
  <si>
    <t xml:space="preserve">CIS:JAM:190172267:172.21.64.17:25007:1542079862407                                                               957583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22:31:02 13-NOV-2018 07:31:02                            </t>
  </si>
  <si>
    <t xml:space="preserve">CIS:JAM:190172266:172.21.64.17:25007:1542079862098                                                               957582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22:31:02 13-NOV-2018 07:31:02                            </t>
  </si>
  <si>
    <t xml:space="preserve">CIS:JAM:190172265:172.21.64.17:25007:1542079861797                                                               957581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22:31:02 13-NOV-2018 07:31:02                            </t>
  </si>
  <si>
    <t xml:space="preserve">CIS:JAM:190172260:172.21.64.17:25007:1542079861477                                                               957580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22:31:01 13-NOV-2018 07:31:01                            </t>
  </si>
  <si>
    <t xml:space="preserve">CIS:JAM:190172259:172.21.64.17:25007:1542079851119                                                               957579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22:30:51 13-NOV-2018 07:30:51                            </t>
  </si>
  <si>
    <t xml:space="preserve">CIS:JAM:190172258:172.21.64.17:25007:1542079850788                                                               957578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22:30:50 13-NOV-2018 07:30:51                            </t>
  </si>
  <si>
    <t xml:space="preserve">CIS:JAM:190172257:172.21.64.17:25007:1542079850478                                                               957577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22:30:50 13-NOV-2018 07:30:50                            </t>
  </si>
  <si>
    <t xml:space="preserve">CIS:JAM:190172256:172.21.64.17:25007:1542079849946                                                               957576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22:30:50 13-NOV-2018 07:30:50                            </t>
  </si>
  <si>
    <t xml:space="preserve">CIS:JAM:190172255:172.21.64.17:25007:1542079829839                                                               957575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22:30:30 13-NOV-2018 07:30:30                            </t>
  </si>
  <si>
    <t xml:space="preserve">CIS:JAM:190172254:172.21.64.17:25007:1542079809286                                                               957574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22:30:09 13-NOV-2018 07:30:10                            </t>
  </si>
  <si>
    <t xml:space="preserve">CIS:JAM:190155201:172.21.64.17:25007:1542076206208                                                               957565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21:30:07 13-NOV-2018 06:30:07                            </t>
  </si>
  <si>
    <t xml:space="preserve">CIS:JAM:190154869:172.21.64.17:25007:1542071268037                                                               957520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20:07:48 13-NOV-2018 05:07:48                            </t>
  </si>
  <si>
    <t xml:space="preserve">CIS:JAM:190153207:172.21.64.17:25007:1542063607421                                                               957366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18:00:08 13-NOV-2018 03:00:08                            </t>
  </si>
  <si>
    <t xml:space="preserve">CIS:SLU:8733279:172.21.64.7:25011:1542061220987                                                                  957318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17:20:21 13-NOV-2018 02:20:21                            </t>
  </si>
  <si>
    <t xml:space="preserve">CIS:SLU:8733250:172.21.64.7:25011:1542057375835                                                                  957186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16:16:16 13-NOV-2018 01:16:16                            </t>
  </si>
  <si>
    <t xml:space="preserve">CIS:SLU:8733191:172.21.64.7:25011:1542054424761                                                                  957001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15:27:05 13-NOV-2018 00:27:05                            </t>
  </si>
  <si>
    <t xml:space="preserve">CIS:SLU:8733185:172.21.64.7:25011:1542054066837                                                                  956980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15:21:07 13-NOV-2018 00:21:07                            </t>
  </si>
  <si>
    <t xml:space="preserve">CIS:JAM:190149286:172.21.64.17:25007:1542051669890                                                               956853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14:41:11 12-NOV-2018 23:41:11                            </t>
  </si>
  <si>
    <t xml:space="preserve">CIS:JAM:190148397:172.21.64.17:25007:1542049455639                                                               956709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14:04:16 12-NOV-2018 23:04:16                            </t>
  </si>
  <si>
    <t xml:space="preserve">CIS:JAM:190142218:172.21.64.17:25007:1542038416565                                                               955742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11:00:19 12-NOV-2018 20:00:10                            </t>
  </si>
  <si>
    <t xml:space="preserve">CIS:JAM:190142217:172.21.64.17:25007:1542038416236                                                               955741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11:00:16 12-NOV-2018 20:00:06                            </t>
  </si>
  <si>
    <t xml:space="preserve">CIS:JAM:190142216:172.21.64.17:25007:1542038415901                                                               955740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11:00:16 12-NOV-2018 20:00:06                            </t>
  </si>
  <si>
    <t xml:space="preserve">CIS:JAM:190142215:172.21.64.17:25007:1542038415588                                                               955739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11:00:15 12-NOV-2018 20:00:06                            </t>
  </si>
  <si>
    <t xml:space="preserve">CIS:JAM:190142214:172.21.64.17:25007:1542038415252                                                               955738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11:00:15 12-NOV-2018 20:00:05                            </t>
  </si>
  <si>
    <t xml:space="preserve">CIS:JAM:190142213:172.21.64.17:25007:1542038414718                                                               955737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11:00:15 12-NOV-2018 20:00:05                            </t>
  </si>
  <si>
    <t xml:space="preserve">CIS:JAM:190142212:172.21.64.17:25007:1542038414189                                                               955736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11:00:14 12-NOV-2018 20:00:05                            </t>
  </si>
  <si>
    <t xml:space="preserve">CIS:JAM:190142211:172.21.64.17:25007:1542038413876                                                               955735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11:00:14 12-NOV-2018 20:00:04                            </t>
  </si>
  <si>
    <t xml:space="preserve">CIS:JAM:190142210:172.21.64.17:25007:1542038413605                                                               955734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11:00:13 12-NOV-2018 20:00:04                            </t>
  </si>
  <si>
    <t xml:space="preserve">CIS:JAM:190142209:172.21.64.17:25007:1542038413307                                                               955733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11:00:13 12-NOV-2018 20:00:03                            </t>
  </si>
  <si>
    <t xml:space="preserve">CIS:JAM:190142208:172.21.64.17:25007:1542038412956                                                               955732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11:00:13 12-NOV-2018 20:00:03                            </t>
  </si>
  <si>
    <t xml:space="preserve">CIS:JAM:190142207:172.21.64.17:25007:1542038412647                                                               955731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11:00:12 12-NOV-2018 20:00:03                            </t>
  </si>
  <si>
    <t xml:space="preserve">CIS:JAM:190142206:172.21.64.17:25007:1542038412350                                                               955730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11:00:12 12-NOV-2018 20:00:02                            </t>
  </si>
  <si>
    <t xml:space="preserve">CIS:JAM:190142205:172.21.64.17:25007:1542038412076                                                               955729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11:00:12 12-NOV-2018 20:00:02                            </t>
  </si>
  <si>
    <t xml:space="preserve">CIS:JAM:190142204:172.21.64.17:25007:1542038411770                                                               955728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11:00:11 12-NOV-2018 20:00:02                            </t>
  </si>
  <si>
    <t xml:space="preserve">CIS:SLU:8732223:172.21.64.7:25011:1542033231780                                                                  955370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09:33:52 12-NOV-2018 18:33:52                            </t>
  </si>
  <si>
    <t xml:space="preserve">CIS:SLU:8732093:172.21.64.7:25011:1542028589236                                                                  955141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08:16:29 12-NOV-2018 17:16:29                            </t>
  </si>
  <si>
    <t xml:space="preserve">CIS:JAM:190137950:172.21.64.17:25007:1542025807546                                                               955094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07:30:10 12-NOV-2018 16:30:10                            </t>
  </si>
  <si>
    <t xml:space="preserve">CIS:JAM:190137949:172.21.64.17:25007:1542025807218                                                               955093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07:30:07 12-NOV-2018 16:30:07                            </t>
  </si>
  <si>
    <t xml:space="preserve">CIS:JAM:190137948:172.21.64.17:25007:1542025806947                                                               955092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07:30:07 12-NOV-2018 16:30:07                            </t>
  </si>
  <si>
    <t xml:space="preserve">CIS:JAM:190137947:172.21.64.17:25007:1542025806667                                                               955091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07:30:06 12-NOV-2018 16:30:06                            </t>
  </si>
  <si>
    <t xml:space="preserve">CIS:JAM:190137946:172.21.64.17:25007:1542025806375                                                               955090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07:30:06 12-NOV-2018 16:30:06                            </t>
  </si>
  <si>
    <t xml:space="preserve">CIS:JAM:190137945:172.21.64.17:25007:1542025805874                                                               955089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07:30:06 12-NOV-2018 16:30:06                            </t>
  </si>
  <si>
    <t xml:space="preserve">CIS:JAM:190137944:172.21.64.17:25007:1542025805377                                                               955088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07:30:05 12-NOV-2018 16:30:05                            </t>
  </si>
  <si>
    <t xml:space="preserve">CIS:JAM:190137943:172.21.64.17:25007:1542025805098                                                               955087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07:30:05 12-NOV-2018 16:30:05                            </t>
  </si>
  <si>
    <t xml:space="preserve">CIS:JAM:190137942:172.21.64.17:25007:1542025804805                                                               955086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07:30:05 12-NOV-2018 16:30:05                            </t>
  </si>
  <si>
    <t xml:space="preserve">CIS:JAM:190137941:172.21.64.17:25007:1542025804520                                                               955085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07:30:04 12-NOV-2018 16:30:04                            </t>
  </si>
  <si>
    <t xml:space="preserve">CIS:JAM:190137940:172.21.64.17:25007:1542025804247                                                               955084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07:30:04 12-NOV-2018 16:30:04                            </t>
  </si>
  <si>
    <t xml:space="preserve">CIS:JAM:190137939:172.21.64.17:25007:1542025803960                                                               955083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07:30:04 12-NOV-2018 16:30:04                            </t>
  </si>
  <si>
    <t xml:space="preserve">CIS:JAM:190137938:172.21.64.17:25007:1542025803667                                                               955082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07:30:03 12-NOV-2018 16:30:03                            </t>
  </si>
  <si>
    <t xml:space="preserve">CIS:JAM:190137937:172.21.64.17:25007:1542025803386                                                               955081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07:30:03 12-NOV-2018 16:30:03                            </t>
  </si>
  <si>
    <t xml:space="preserve">CIS:JAM:190137936:172.21.64.17:25007:1542025803081                                                               955080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07:30:03 12-NOV-2018 16:30:03                            </t>
  </si>
  <si>
    <t xml:space="preserve">CIS:JAM:190133089:172.21.64.17:25007:1542013231242                                                               955051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04:00:34 12-NOV-2018 13:00:34                            </t>
  </si>
  <si>
    <t xml:space="preserve">CIS:JAM:190133088:172.21.64.17:25007:1542013227925                                                               955050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04:00:30 12-NOV-2018 13:00:31                            </t>
  </si>
  <si>
    <t xml:space="preserve">CIS:JAM:190133087:172.21.64.17:25007:1542013224575                                                               955049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04:00:27 12-NOV-2018 13:00:27                            </t>
  </si>
  <si>
    <t xml:space="preserve">CIS:JAM:190133086:172.21.64.17:25007:1542013224182                                                               955048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04:00:24 12-NOV-2018 13:00:24                            </t>
  </si>
  <si>
    <t xml:space="preserve">CIS:JAM:190133085:172.21.64.17:25007:1542013223841                                                               955047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04:00:24 12-NOV-2018 13:00:24                            </t>
  </si>
  <si>
    <t xml:space="preserve">CIS:JAM:190133084:172.21.64.17:25007:1542013223503                                                               955046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04:00:23 12-NOV-2018 13:00:23                            </t>
  </si>
  <si>
    <t xml:space="preserve">CIS:JAM:190133083:172.21.64.17:25007:1542013222623                                                               955045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04:00:23 12-NOV-2018 13:00:23                            </t>
  </si>
  <si>
    <t xml:space="preserve">CIS:JAM:190133082:172.21.64.17:25007:1542013221733                                                               955044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04:00:22 12-NOV-2018 13:00:22                            </t>
  </si>
  <si>
    <t xml:space="preserve">CIS:JAM:190133081:172.21.64.17:25007:1542013221349                                                               955043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04:00:21 12-NOV-2018 13:00:21                            </t>
  </si>
  <si>
    <t xml:space="preserve">CIS:JAM:190133080:172.21.64.17:25007:1542013221054                                                               955042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04:00:21 12-NOV-2018 13:00:21                            </t>
  </si>
  <si>
    <t xml:space="preserve">CIS:JAM:190133079:172.21.64.17:25007:1542013220753                                                               955041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04:00:20 12-NOV-2018 13:00:21                            </t>
  </si>
  <si>
    <t xml:space="preserve">CIS:JAM:190133078:172.21.64.17:25007:1542013220452                                                               955040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04:00:20 12-NOV-2018 13:00:20                            </t>
  </si>
  <si>
    <t xml:space="preserve">CIS:JAM:190133077:172.21.64.17:25007:1542013220120                                                               955039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04:00:20 12-NOV-2018 13:00:20                            </t>
  </si>
  <si>
    <t xml:space="preserve">CIS:JAM:190133076:172.21.64.17:25007:1542013219798                                                               955038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04:00:19 12-NOV-2018 13:00:20                            </t>
  </si>
  <si>
    <t xml:space="preserve">CIS:JAM:190133075:172.21.64.17:25007:1542013219463                                                               955037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04:00:19 12-NOV-2018 13:00:19                            </t>
  </si>
  <si>
    <t xml:space="preserve">CIS:JAM:190133074:172.21.64.17:25007:1542013218913                                                               955036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04:00:19 12-NOV-2018 13:00:19                            </t>
  </si>
  <si>
    <t xml:space="preserve">CIS:JAM:190133073:172.21.64.17:25007:1542013218382                                                               955035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04:00:18 12-NOV-2018 13:00:18                            </t>
  </si>
  <si>
    <t xml:space="preserve">CIS:JAM:190133072:172.21.64.17:25007:1542013218053                                                               955034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04:00:18 12-NOV-2018 13:00:18                            </t>
  </si>
  <si>
    <t xml:space="preserve">CIS:JAM:190133071:172.21.64.17:25007:1542013217752                                                               955033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04:00:17 12-NOV-2018 13:00:18                            </t>
  </si>
  <si>
    <t xml:space="preserve">CIS:JAM:190133070:172.21.64.17:25007:1542013217448                                                               955032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04:00:17 12-NOV-2018 13:00:17                            </t>
  </si>
  <si>
    <t xml:space="preserve">CIS:JAM:190133069:172.21.64.17:25007:1542013217153                                                               955031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04:00:17 12-NOV-2018 13:00:17                            </t>
  </si>
  <si>
    <t xml:space="preserve">CIS:JAM:190133068:172.21.64.17:25007:1542013216850                                                               955030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04:00:17 12-NOV-2018 13:00:17                            </t>
  </si>
  <si>
    <t xml:space="preserve">CIS:JAM:190133067:172.21.64.17:25007:1542013216553                                                               955029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04:00:16 12-NOV-2018 13:00:16                            </t>
  </si>
  <si>
    <t xml:space="preserve">CIS:JAM:190133066:172.21.64.17:25007:1542013216240                                                               955028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04:00:16 12-NOV-2018 13:00:16                            </t>
  </si>
  <si>
    <t xml:space="preserve">CIS:JAM:190133065:172.21.64.17:25007:1542013215922                                                               955027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04:00:16 12-NOV-2018 13:00:16                            </t>
  </si>
  <si>
    <t xml:space="preserve">CIS:JAM:190133052:172.21.64.17:25007:1542013211664                                                               955026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04:00:11 12-NOV-2018 13:00:11                            </t>
  </si>
  <si>
    <t xml:space="preserve">CIS:JAM:190133051:172.21.64.17:25007:1542013211323                                                               955025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04:00:11 12-NOV-2018 13:00:11                            </t>
  </si>
  <si>
    <t xml:space="preserve">CIS:JAM:190133050:172.21.64.17:25007:1542013210988                                                               955024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04:00:11 12-NOV-2018 13:00:11                            </t>
  </si>
  <si>
    <t xml:space="preserve">CIS:JAM:190133049:172.21.64.17:25007:1542013210703                                                               955023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04:00:10 12-NOV-2018 13:00:10                            </t>
  </si>
  <si>
    <t xml:space="preserve">CIS:JAM:190133048:172.21.64.17:25007:1542013210417                                                               955022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04:00:10 12-NOV-2018 13:00:10                            </t>
  </si>
  <si>
    <t xml:space="preserve">CIS:JAM:190133047:172.21.64.17:25007:1542013210128                                                               955021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04:00:10 12-NOV-2018 13:00:10                            </t>
  </si>
  <si>
    <t xml:space="preserve">CIS:JAM:190133046:172.21.64.17:25007:1542013209821                                                               955020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04:00:10 12-NOV-2018 13:00:10                            </t>
  </si>
  <si>
    <t xml:space="preserve">CIS:JAM:190133045:172.21.64.17:25007:1542013209530                                                               955019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04:00:09 12-NOV-2018 13:00:09                            </t>
  </si>
  <si>
    <t xml:space="preserve">CIS:JAM:190133044:172.21.64.17:25007:1542013209013                                                               955018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04:00:09 12-NOV-2018 13:00:09                            </t>
  </si>
  <si>
    <t xml:space="preserve">CIS:JAM:190133043:172.21.64.17:25007:1542013208732                                                               955017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04:00:08 12-NOV-2018 13:00:08                            </t>
  </si>
  <si>
    <t xml:space="preserve">CIS:JAM:190133042:172.21.64.17:25007:1542013208213                                                               955016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04:00:08 12-NOV-2018 13:00:08                            </t>
  </si>
  <si>
    <t xml:space="preserve">CIS:JAM:190133041:172.21.64.17:25007:1542013207605                                                               955015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04:00:07 12-NOV-2018 13:00:08                            </t>
  </si>
  <si>
    <t xml:space="preserve">CIS:JAM:190133040:172.21.64.17:25007:1542013207293                                                               955014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04:00:07 12-NOV-2018 13:00:07                            </t>
  </si>
  <si>
    <t xml:space="preserve">CIS:JAM:190133039:172.21.64.17:25007:1542013206998                                                               955013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04:00:07 12-NOV-2018 13:00:07                            </t>
  </si>
  <si>
    <t xml:space="preserve">CIS:JAM:190133038:172.21.64.17:25007:1542013206692                                                               955012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04:00:06 12-NOV-2018 13:00:06                            </t>
  </si>
  <si>
    <t xml:space="preserve">CIS:JAM:190133037:172.21.64.17:25007:1542013206403                                                               955011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04:00:06 12-NOV-2018 13:00:06                            </t>
  </si>
  <si>
    <t xml:space="preserve">CIS:JAM:190133036:172.21.64.17:25007:1542013206113                                                               955010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04:00:06 12-NOV-2018 13:00:06                            </t>
  </si>
  <si>
    <t xml:space="preserve">CIS:JAM:190133035:172.21.64.17:25007:1542013205823                                                               955009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04:00:06 12-NOV-2018 13:00:06                            </t>
  </si>
  <si>
    <t xml:space="preserve">CIS:JAM:190133034:172.21.64.17:25007:1542013205247                                                               955008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04:00:05 12-NOV-2018 13:00:05                            </t>
  </si>
  <si>
    <t xml:space="preserve">CIS:JAM:190133033:172.21.64.17:25007:1542013204943                                                               955007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04:00:05 12-NOV-2018 13:00:05                            </t>
  </si>
  <si>
    <t xml:space="preserve">CIS:JAM:190133032:172.21.64.17:25007:1542013204647                                                               955006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04:00:04 12-NOV-2018 13:00:04                            </t>
  </si>
  <si>
    <t xml:space="preserve">CIS:JAM:190133031:172.21.64.17:25007:1542013204344                                                               955005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04:00:04 12-NOV-2018 13:00:04                            </t>
  </si>
  <si>
    <t xml:space="preserve">CIS:JAM:190133030:172.21.64.17:25007:1542013204052                                                               955004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04:00:04 12-NOV-2018 13:00:04                            </t>
  </si>
  <si>
    <t xml:space="preserve">CIS:JAM:190133029:172.21.64.17:25007:1542013203773                                                               955003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04:00:03 12-NOV-2018 13:00:04                            </t>
  </si>
  <si>
    <t xml:space="preserve">CIS:JAM:190133028:172.21.64.17:25007:1542013203426                                                               955002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04:00:03 12-NOV-2018 13:00:03                            </t>
  </si>
  <si>
    <t xml:space="preserve">CIS:JAM:190133027:172.21.64.17:25007:1542013203093                                                               955001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04:00:03 12-NOV-2018 13:00:03                            </t>
  </si>
  <si>
    <t xml:space="preserve">CIS:JAM:190124750:172.21.64.17:25007:1542000682331                                                               954304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00:31:25 12-NOV-2018 09:31:25                            </t>
  </si>
  <si>
    <t xml:space="preserve">CIS:JAM:190124749:172.21.64.17:25007:1542000678996                                                               954303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00:31:21 12-NOV-2018 09:31:22                            </t>
  </si>
  <si>
    <t xml:space="preserve">CIS:JAM:190124748:172.21.64.17:25007:1542000675758                                                               954302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00:31:18 12-NOV-2018 09:31:18                            </t>
  </si>
  <si>
    <t xml:space="preserve">CIS:JAM:190124747:172.21.64.17:25007:1542000673391                                                               954301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00:31:15 12-NOV-2018 09:31:15                            </t>
  </si>
  <si>
    <t xml:space="preserve">CIS:JAM:190124746:172.21.64.17:25007:1542000671025                                                               954300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00:31:13 12-NOV-2018 09:31:13                            </t>
  </si>
  <si>
    <t xml:space="preserve">CIS:JAM:190124745:172.21.64.17:25007:1542000668692                                                               954299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00:31:10 12-NOV-2018 09:31:10                            </t>
  </si>
  <si>
    <t xml:space="preserve">CIS:JAM:190124744:172.21.64.17:25007:1542000668242                                                               954298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00:31:08 12-NOV-2018 09:31:08                            </t>
  </si>
  <si>
    <t xml:space="preserve">CIS:JAM:190124743:172.21.64.17:25007:1542000667901                                                               954297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00:31:08 12-NOV-2018 09:31:08                            </t>
  </si>
  <si>
    <t xml:space="preserve">CIS:JAM:190124742:172.21.64.17:25007:1542000667567                                                               954296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00:31:07 12-NOV-2018 09:31:07                            </t>
  </si>
  <si>
    <t xml:space="preserve">CIS:JAM:190124741:172.21.64.17:25007:1542000667211                                                               954295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00:31:07 12-NOV-2018 09:31:07                            </t>
  </si>
  <si>
    <t xml:space="preserve">CIS:JAM:190124740:172.21.64.17:25007:1542000666899                                                               954294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00:31:07 12-NOV-2018 09:31:07                            </t>
  </si>
  <si>
    <t xml:space="preserve">CIS:JAM:190124739:172.21.64.17:25007:1542000666611                                                               954293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00:31:06 12-NOV-2018 09:31:06                            </t>
  </si>
  <si>
    <t xml:space="preserve">CIS:JAM:190124738:172.21.64.17:25007:1542000665701                                                               954292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00:31:06 12-NOV-2018 09:31:06                            </t>
  </si>
  <si>
    <t xml:space="preserve">CIS:JAM:190124737:172.21.64.17:25007:1542000664821                                                               954291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00:31:05 12-NOV-2018 09:31:05                            </t>
  </si>
  <si>
    <t xml:space="preserve">CIS:JAM:190124736:172.21.64.17:25007:1542000664412                                                               954290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00:31:04 12-NOV-2018 09:31:04                            </t>
  </si>
  <si>
    <t xml:space="preserve">CIS:JAM:190124735:172.21.64.17:25007:1542000664101                                                               954289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00:31:04 12-NOV-2018 09:31:04                            </t>
  </si>
  <si>
    <t xml:space="preserve">CIS:JAM:190124734:172.21.64.17:25007:1542000663778                                                               954288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00:31:03 12-NOV-2018 09:31:04                            </t>
  </si>
  <si>
    <t xml:space="preserve">CIS:JAM:190124733:172.21.64.17:25007:1542000663481                                                               954287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00:31:03 12-NOV-2018 09:31:03                            </t>
  </si>
  <si>
    <t xml:space="preserve">CIS:JAM:190124732:172.21.64.17:25007:1542000663128                                                               954286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00:31:03 12-NOV-2018 09:31:03                            </t>
  </si>
  <si>
    <t xml:space="preserve">CIS:JAM:190124731:172.21.64.17:25007:1542000662731                                                               954285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00:31:03 12-NOV-2018 09:31:03                            </t>
  </si>
  <si>
    <t xml:space="preserve">CIS:JAM:190124730:172.21.64.17:25007:1542000662403                                                               954284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00:31:02 12-NOV-2018 09:31:02                            </t>
  </si>
  <si>
    <t xml:space="preserve">CIS:JAM:190124729:172.21.64.17:25007:1542000662080                                                               954283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00:31:02 12-NOV-2018 09:31:02                            </t>
  </si>
  <si>
    <t xml:space="preserve">CIS:JAM:190124728:172.21.64.17:25007:1542000661791                                                               954282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00:31:01 12-NOV-2018 09:31:02                            </t>
  </si>
  <si>
    <t xml:space="preserve">CIS:JAM:190124727:172.21.64.17:25007:1542000661421                                                               954281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00:31:01 12-NOV-2018 09:31:01                            </t>
  </si>
  <si>
    <t xml:space="preserve">CIS:JAM:190124726:172.21.64.17:25007:1542000660855                                                               954280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00:31:01 12-NOV-2018 09:31:01                            </t>
  </si>
  <si>
    <t xml:space="preserve">CIS:JAM:190124725:172.21.64.17:25007:1542000660280                                                               954279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00:31:00 12-NOV-2018 09:31:00                            </t>
  </si>
  <si>
    <t xml:space="preserve">CIS:JAM:190124724:172.21.64.17:25007:1542000659911                                                               954278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00:31:00 12-NOV-2018 09:31:00                            </t>
  </si>
  <si>
    <t xml:space="preserve">CIS:JAM:190124723:172.21.64.17:25007:1542000659569                                                               954277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00:30:59 12-NOV-2018 09:30:59                            </t>
  </si>
  <si>
    <t xml:space="preserve">CIS:JAM:190124722:172.21.64.17:25007:1542000659260                                                               954276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00:30:59 12-NOV-2018 09:30:59                            </t>
  </si>
  <si>
    <t xml:space="preserve">CIS:JAM:190124721:172.21.64.17:25007:1542000658920                                                               954275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00:30:59 12-NOV-2018 09:30:59                            </t>
  </si>
  <si>
    <t xml:space="preserve">CIS:JAM:190124720:172.21.64.17:25007:1542000658580                                                               954274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00:30:58 12-NOV-2018 09:30:58                            </t>
  </si>
  <si>
    <t xml:space="preserve">CIS:JAM:190124719:172.21.64.17:25007:1542000658260                                                               954273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00:30:58 12-NOV-2018 09:30:58                            </t>
  </si>
  <si>
    <t xml:space="preserve">CIS:JAM:190124718:172.21.64.17:25007:1542000657930                                                               954272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00:30:58 12-NOV-2018 09:30:58                            </t>
  </si>
  <si>
    <t xml:space="preserve">CIS:JAM:190124717:172.21.64.17:25007:1542000657581                                                               954271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00:30:57 12-NOV-2018 09:30:57                            </t>
  </si>
  <si>
    <t xml:space="preserve">CIS:JAM:190124704:172.21.64.17:25007:1542000652841                                                               954270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00:30:53 12-NOV-2018 09:30:53                            </t>
  </si>
  <si>
    <t xml:space="preserve">CIS:JAM:190124703:172.21.64.17:25007:1542000652492                                                               954269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00:30:52 12-NOV-2018 09:30:52                            </t>
  </si>
  <si>
    <t xml:space="preserve">CIS:JAM:190124702:172.21.64.17:25007:1542000652181                                                               954268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00:30:52 12-NOV-2018 09:30:52                            </t>
  </si>
  <si>
    <t xml:space="preserve">CIS:JAM:190124701:172.21.64.17:25007:1542000651882                                                               954267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00:30:52 12-NOV-2018 09:30:52                            </t>
  </si>
  <si>
    <t xml:space="preserve">CIS:JAM:190124700:172.21.64.17:25007:1542000651591                                                               954266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00:30:51 12-NOV-2018 09:30:51                            </t>
  </si>
  <si>
    <t xml:space="preserve">CIS:JAM:190124699:172.21.64.17:25007:1542000651296                                                               954265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00:30:51 12-NOV-2018 09:30:51                            </t>
  </si>
  <si>
    <t xml:space="preserve">CIS:JAM:190124698:172.21.64.17:25007:1542000650960                                                               954264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00:30:51 12-NOV-2018 09:30:51                            </t>
  </si>
  <si>
    <t xml:space="preserve">CIS:JAM:190124697:172.21.64.17:25007:1542000650636                                                               954263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00:30:50 12-NOV-2018 09:30:50                            </t>
  </si>
  <si>
    <t xml:space="preserve">CIS:JAM:190124696:172.21.64.17:25007:1542000650110                                                               954262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00:30:50 12-NOV-2018 09:30:50                            </t>
  </si>
  <si>
    <t xml:space="preserve">CIS:JAM:190124695:172.21.64.17:25007:1542000649799                                                               954261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00:30:49 12-NOV-2018 09:30:50                            </t>
  </si>
  <si>
    <t xml:space="preserve">CIS:JAM:190124694:172.21.64.17:25007:1542000649298                                                               954260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00:30:49 12-NOV-2018 09:30:49                            </t>
  </si>
  <si>
    <t xml:space="preserve">CIS:JAM:190124693:172.21.64.17:25007:1542000648711                                                               954259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00:30:49 12-NOV-2018 09:30:49                            </t>
  </si>
  <si>
    <t xml:space="preserve">CIS:JAM:190124692:172.21.64.17:25007:1542000648360                                                               954258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00:30:48 12-NOV-2018 09:30:48                            </t>
  </si>
  <si>
    <t xml:space="preserve">CIS:JAM:190124691:172.21.64.17:25007:1542000648080                                                               954257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00:30:48 12-NOV-2018 09:30:48                            </t>
  </si>
  <si>
    <t xml:space="preserve">CIS:JAM:190124690:172.21.64.17:25007:1542000647787                                                               954256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00:30:47 12-NOV-2018 09:30:48                            </t>
  </si>
  <si>
    <t xml:space="preserve">CIS:JAM:190124689:172.21.64.17:25007:1542000647499                                                               954255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00:30:47 12-NOV-2018 09:30:47                            </t>
  </si>
  <si>
    <t xml:space="preserve">CIS:JAM:190124688:172.21.64.17:25007:1542000647141                                                               954254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00:30:47 12-NOV-2018 09:30:47                            </t>
  </si>
  <si>
    <t xml:space="preserve">CIS:JAM:190124687:172.21.64.17:25007:1542000646841                                                               954253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00:30:47 12-NOV-2018 09:30:47                            </t>
  </si>
  <si>
    <t xml:space="preserve">CIS:JAM:190124686:172.21.64.17:25007:1542000646273                                                               954252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00:30:46 12-NOV-2018 09:30:46                            </t>
  </si>
  <si>
    <t xml:space="preserve">CIS:JAM:190124685:172.21.64.17:25007:1542000645949                                                               954251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00:30:46 12-NOV-2018 09:30:46                            </t>
  </si>
  <si>
    <t xml:space="preserve">CIS:JAM:190124684:172.21.64.17:25007:1542000645646                                                               954250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00:30:45 12-NOV-2018 09:30:45                            </t>
  </si>
  <si>
    <t xml:space="preserve">CIS:JAM:190124683:172.21.64.17:25007:1542000645350                                                               954249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00:30:45 12-NOV-2018 09:30:45                            </t>
  </si>
  <si>
    <t xml:space="preserve">CIS:JAM:190124682:172.21.64.17:25007:1542000645051                                                               954248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00:30:45 12-NOV-2018 09:30:45                            </t>
  </si>
  <si>
    <t xml:space="preserve">CIS:JAM:190124681:172.21.64.17:25007:1542000644731                                                               954247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00:30:44 12-NOV-2018 09:30:44                            </t>
  </si>
  <si>
    <t xml:space="preserve">CIS:JAM:190124680:172.21.64.17:25007:1542000644432                                                               954246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00:30:44 12-NOV-2018 09:30:44                            </t>
  </si>
  <si>
    <t xml:space="preserve">CIS:JAM:190124679:172.21.64.17:25007:1542000644121                                                               954245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00:30:44 12-NOV-2018 09:30:44                            </t>
  </si>
  <si>
    <t xml:space="preserve">CIS:JAM:190124676:172.21.64.17:25007:1542000642793                                                               954244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00:30:42 12-NOV-2018 09:30:43                            </t>
  </si>
  <si>
    <t xml:space="preserve">CIS:JAM:190124675:172.21.64.17:25007:1542000642481                                                               954243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00:30:42 12-NOV-2018 09:30:42                            </t>
  </si>
  <si>
    <t xml:space="preserve">CIS:JAM:190124674:172.21.64.17:25007:1542000642195                                                               954242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00:30:42 12-NOV-2018 09:30:42                            </t>
  </si>
  <si>
    <t xml:space="preserve">CIS:JAM:190124673:172.21.64.17:25007:1542000641901                                                               954241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00:30:42 12-NOV-2018 09:30:42                            </t>
  </si>
  <si>
    <t xml:space="preserve">CIS:JAM:190124671:172.21.64.17:25007:1542000641261                                                               954240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00:30:41 12-NOV-2018 09:30:41                            </t>
  </si>
  <si>
    <t xml:space="preserve">CIS:JAM:190124668:172.21.64.17:25007:1542000640281                                                               954239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00:30:40 12-NOV-2018 09:30:40                            </t>
  </si>
  <si>
    <t xml:space="preserve">CIS:JAM:190124667:172.21.64.17:25007:1542000639668                                                               954238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00:30:39 12-NOV-2018 09:30:40                            </t>
  </si>
  <si>
    <t xml:space="preserve">CIS:JAM:190124666:172.21.64.17:25007:1542000639311                                                               954237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00:30:39 12-NOV-2018 09:30:39                            </t>
  </si>
  <si>
    <t xml:space="preserve">CIS:JAM:190124665:172.21.64.17:25007:1542000638214                                                               954236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00:30:38 12-NOV-2018 09:30:39                            </t>
  </si>
  <si>
    <t xml:space="preserve">CIS:JAM:190124664:172.21.64.17:25007:1542000637891                                                               954235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00:30:38 12-NOV-2018 09:30:38                            </t>
  </si>
  <si>
    <t xml:space="preserve">CIS:JAM:190124663:172.21.64.17:25007:1542000637542                                                               954234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00:30:37 12-NOV-2018 09:30:37                            </t>
  </si>
  <si>
    <t xml:space="preserve">CIS:JAM:190124661:172.21.64.17:25007:1542000636815                                                               954233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00:30:37 12-NOV-2018 09:30:37                            </t>
  </si>
  <si>
    <t xml:space="preserve">CIS:JAM:190124660:172.21.64.17:25007:1542000636529                                                               954232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00:30:36 12-NOV-2018 09:30:36                            </t>
  </si>
  <si>
    <t xml:space="preserve">CIS:JAM:190124659:172.21.64.17:25007:1542000635916                                                               954231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00:30:36 12-NOV-2018 09:30:36                            </t>
  </si>
  <si>
    <t xml:space="preserve">CIS:JAM:190124658:172.21.64.17:25007:1542000635620                                                               954230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00:30:35 12-NOV-2018 09:30:35                            </t>
  </si>
  <si>
    <t xml:space="preserve">CIS:JAM:190124657:172.21.64.17:25007:1542000635305                                                               954229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00:30:35 12-NOV-2018 09:30:35                            </t>
  </si>
  <si>
    <t xml:space="preserve">CIS:JAM:190124656:172.21.64.17:25007:1542000635001                                                               954228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00:30:35 12-NOV-2018 09:30:35                            </t>
  </si>
  <si>
    <t xml:space="preserve">CIS:JAM:190124655:172.21.64.17:25007:1542000634683                                                               954227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00:30:34 12-NOV-2018 09:30:34                            </t>
  </si>
  <si>
    <t xml:space="preserve">CIS:JAM:190124653:172.21.64.17:25007:1542000633990                                                               954226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00:30:34 12-NOV-2018 09:30:34                            </t>
  </si>
  <si>
    <t xml:space="preserve">CIS:JAM:190124652:172.21.64.17:25007:1542000633681                                                               954225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00:30:33 12-NOV-2018 09:30:33                            </t>
  </si>
  <si>
    <t xml:space="preserve">CIS:JAM:190124646:172.21.64.17:25007:1542000631160                                                               954224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00:30:31 12-NOV-2018 09:30:31                            </t>
  </si>
  <si>
    <t xml:space="preserve">CIS:JAM:190124645:172.21.64.17:25007:1542000630820                                                               954223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00:30:31 12-NOV-2018 09:30:31                            </t>
  </si>
  <si>
    <t xml:space="preserve">CIS:JAM:190124644:172.21.64.17:25007:1542000630521                                                               954222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00:30:30 12-NOV-2018 09:30:30                            </t>
  </si>
  <si>
    <t xml:space="preserve">CIS:JAM:190124639:172.21.64.17:25007:1542000628910                                                               954221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00:30:29 12-NOV-2018 09:30:29                            </t>
  </si>
  <si>
    <t xml:space="preserve">CIS:JAM:190124638:172.21.64.17:25007:1542000628624                                                               954220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00:30:28 12-NOV-2018 09:30:28                            </t>
  </si>
  <si>
    <t xml:space="preserve">CIS:JAM:190124637:172.21.64.17:25007:1542000628329                                                               954219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00:30:28 12-NOV-2018 09:30:28                            </t>
  </si>
  <si>
    <t xml:space="preserve">CIS:JAM:190124636:172.21.64.17:25007:1542000628034                                                               954218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00:30:28 12-NOV-2018 09:30:28                            </t>
  </si>
  <si>
    <t xml:space="preserve">CIS:JAM:190124635:172.21.64.17:25007:1542000627660                                                               954217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00:30:27 12-NOV-2018 09:30:27                            </t>
  </si>
  <si>
    <t xml:space="preserve">CIS:JAM:190124634:172.21.64.17:25007:1542000627360                                                               954216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00:30:27 12-NOV-2018 09:30:27                            </t>
  </si>
  <si>
    <t xml:space="preserve">CIS:JAM:190124633:172.21.64.17:25007:1542000627061                                                               954215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00:30:27 12-NOV-2018 09:30:27                            </t>
  </si>
  <si>
    <t xml:space="preserve">CIS:JAM:190124632:172.21.64.17:25007:1542000626715                                                               954214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00:30:26 12-NOV-2018 09:30:26                            </t>
  </si>
  <si>
    <t xml:space="preserve">CIS:JAM:190124623:172.21.64.17:25007:1542000612772                                                               954213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00:30:13 12-NOV-2018 09:30:13                            </t>
  </si>
  <si>
    <t xml:space="preserve">CIS:JAM:190124622:172.21.64.17:25007:1542000612202                                                               954212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00:30:12 12-NOV-2018 09:30:12                            </t>
  </si>
  <si>
    <t xml:space="preserve">CIS:JAM:190124621:172.21.64.17:25007:1542000611660                                                               954211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12-NOV-2018 00:30:12 12-NOV-2018 09:30:12                            </t>
  </si>
  <si>
    <t xml:space="preserve"> 315 rows selected </t>
  </si>
  <si>
    <t xml:space="preserve">             668 JM-PBK-TX- </t>
  </si>
  <si>
    <t xml:space="preserve">             457 JAM_MOBY   </t>
  </si>
  <si>
    <t xml:space="preserve">             226 JAM_WST2   </t>
  </si>
  <si>
    <t xml:space="preserve">             200 BAR_COMG   </t>
  </si>
  <si>
    <t xml:space="preserve">             176 JAM_SNS1   </t>
  </si>
  <si>
    <t xml:space="preserve">             167 SLU_CEN    </t>
  </si>
  <si>
    <t xml:space="preserve">             161 SVD_HUAW   </t>
  </si>
  <si>
    <t xml:space="preserve">             159 JAM_DSLAM  </t>
  </si>
  <si>
    <t xml:space="preserve">             142 JAM_PMBK   </t>
  </si>
  <si>
    <t xml:space="preserve">             138 JAM_CAR3   </t>
  </si>
  <si>
    <t xml:space="preserve">             103 JAM_BRA4   </t>
  </si>
  <si>
    <t xml:space="preserve">              94 SKB_HUAW   </t>
  </si>
  <si>
    <t xml:space="preserve">              54 JAM_MONT   </t>
  </si>
  <si>
    <t xml:space="preserve">              49 JAM_MYPN   </t>
  </si>
  <si>
    <t xml:space="preserve">              45 JAM_PTMR   </t>
  </si>
  <si>
    <t xml:space="preserve">              34 JAM_CENT   </t>
  </si>
  <si>
    <t xml:space="preserve">              31 JAM_LDAP   </t>
  </si>
  <si>
    <t xml:space="preserve">              29 JAM_ROSE   </t>
  </si>
  <si>
    <t xml:space="preserve">              28 SLU_UVF    </t>
  </si>
  <si>
    <t xml:space="preserve">              27 JAM_SNS2   </t>
  </si>
  <si>
    <t xml:space="preserve">              26 GND_HART   </t>
  </si>
  <si>
    <t xml:space="preserve">              24 JAM_OCHO   </t>
  </si>
  <si>
    <t xml:space="preserve">              24 JAM_MONA   </t>
  </si>
  <si>
    <t xml:space="preserve">              23 JAM_CARL   </t>
  </si>
  <si>
    <t xml:space="preserve">              21 DOM_ROSE   </t>
  </si>
  <si>
    <t xml:space="preserve">              12 JAM_SABY   </t>
  </si>
  <si>
    <t xml:space="preserve">               6 JAM_MDVL   </t>
  </si>
  <si>
    <t xml:space="preserve">               6 JAM_DGPT   </t>
  </si>
  <si>
    <t xml:space="preserve">               5 SKB_BAST   </t>
  </si>
  <si>
    <t xml:space="preserve">               5 MNI_PLYM   </t>
  </si>
  <si>
    <t xml:space="preserve">               4 BVI_HUAW   </t>
  </si>
  <si>
    <t xml:space="preserve">               4 TCI_RMHL   </t>
  </si>
  <si>
    <t xml:space="preserve">               3 AXA_VALL   </t>
  </si>
  <si>
    <t xml:space="preserve">               2 BVI_MSAN   </t>
  </si>
  <si>
    <t xml:space="preserve">               1 JAM_N2P    </t>
  </si>
  <si>
    <t xml:space="preserve">               1 SOU_CVVM   </t>
  </si>
  <si>
    <t xml:space="preserve">               1 JAM_ZBRA   </t>
  </si>
  <si>
    <t xml:space="preserve">               1 JAM_SC14B  </t>
  </si>
  <si>
    <t xml:space="preserve">10.25.21.162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</si>
  <si>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</si>
  <si>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159 rows selected </t>
  </si>
  <si>
    <t xml:space="preserve">          99 JM-PBK-TX- SIMA_CANT_DELETE_SUB:Can't delete Subscriber from database                                                                                                                                                                                                      </t>
  </si>
  <si>
    <t xml:space="preserve">          72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</si>
  <si>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27 JAM_CAR3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</si>
  <si>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26 JAM_CENT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</si>
  <si>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23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</si>
  <si>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17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</si>
  <si>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17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</si>
  <si>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15 JAM_PMBK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</si>
  <si>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13 JAM_CENT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</si>
  <si>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12 JAM_WST2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</si>
  <si>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11 JAM_WST2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</si>
  <si>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11 DOM_ROSE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</si>
  <si>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9 GND_ZBRA   ZIMBRA_DUPLICATES:Requested operation duplicates service.                                                                                                                                                                                                       </t>
  </si>
  <si>
    <t xml:space="preserve">           9 JAM_DSLAM  DSLAM_EXHAUSTEDRSET:Exhausted Resulset                                                                                                                                                                                                                          </t>
  </si>
  <si>
    <t xml:space="preserve">           9 JAM_EMA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</si>
  <si>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9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</si>
  <si>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8 JAM_ROSE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</si>
  <si>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8 SVD_HUAW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</si>
  <si>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8 BVI_RTN 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</si>
  <si>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7 DOM_ROSE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</si>
  <si>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7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</si>
  <si>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5 JAM_MOBY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</si>
  <si>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4 ANU_BWTA   AAA_CANT_RETRIEV_USR:Error Code:USR-00034 Cannot retrieve a unique user with information provided.                                                                                                                                                              </t>
  </si>
  <si>
    <t xml:space="preserve">           4 JAM_MONA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</si>
  <si>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JAM_CALIX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</si>
  <si>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4 AXA_VALL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</si>
  <si>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TCI_RMHL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</si>
  <si>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JAM_PTMR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</si>
  <si>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JM-PBK-TX- SIMA_TRY_MOD_SUB:Error trying to modify subscriber                                                                                                                                                                                                              </t>
  </si>
  <si>
    <t xml:space="preserve">           4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</si>
  <si>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{UseAppPassword=NO;}: unknown user account                                                                                                                                                                       </t>
  </si>
  <si>
    <t xml:space="preserve">           4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</si>
  <si>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JAM_CALIX  CALIX10_UNKN_EXCEPT:Unknown Exception Occurred                                                                                                                                                                                                                  </t>
  </si>
  <si>
    <t xml:space="preserve">           3 SKB_BAST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</si>
  <si>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SLU_UVF    1000MM_INCSYNORVAL:Incorrect Syntax Or Value.                                                                                                                                                                                                                   </t>
  </si>
  <si>
    <t xml:space="preserve">           3 JAM_MYPN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</si>
  <si>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JAM_PTMR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</si>
  <si>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3 JAM_PMBK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</si>
  <si>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2 JAM_WST2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</si>
  <si>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2 JAM_OCHO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</si>
  <si>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2 SKB_HUAW   HUAWEI_VERIFY_SCHEMA:It is failure to verify schema. Please check servicedata.                                                                                                                                                                                  </t>
  </si>
  <si>
    <t xml:space="preserve">           2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</si>
  <si>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{Unisphere-Egress-Policy-Name-CGP=Default;Unisphere-Ingress-Policy-Name-CGP=Default;}: unknown user account                                                                                                      </t>
  </si>
  <si>
    <t xml:space="preserve">           2 JAM_N2P  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</si>
  <si>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JAM_MOBY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</si>
  <si>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{Unisphere-Egress-Policy-Name-CGP=mega_plus_eg;Unisphere-Ingress-Policy-Name-CGP=mega_plus_ig;}: unknown user account                                                                                            </t>
  </si>
  <si>
    <t xml:space="preserve">           2 JAM_MONA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</si>
  <si>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2 JAM_CAR3   DMS100_IMPROPLINEST:Improper Line State. Please contact the switch administrator                                                                                                                                                                                </t>
  </si>
  <si>
    <t xml:space="preserve">           2 JAM_EMA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</si>
  <si>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 xml:space="preserve">           2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</si>
  <si>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JAM_SABY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</si>
  <si>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SVD_MVUS   VM_FAILED_FIND_SUB:Failed to find sub_email_id                                                                                                                                                                                                                  </t>
  </si>
  <si>
    <t xml:space="preserve">           1 JAM_BRA4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</si>
  <si>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TCI_RMHL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</si>
  <si>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SKB_HUAW   HUAWEI_DOESNOTEXIST:The required data does not exist in the specified path.                                                                                                                                                                                     </t>
  </si>
  <si>
    <t xml:space="preserve">           1 BAR_COMG   FAIL:Settings for halfamazing34@dial.tciway.tc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</si>
  <si>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halfamazing34@dial.tciway.tc {UseAppPassword=default;}: unknown user account                                                                                                                                          </t>
  </si>
  <si>
    <t xml:space="preserve">           1 BAR_COMG   FAIL:Settings for melisagreen4982572@dial.anguillanet.com could not be modified.The error code is 513                                                                                                                                                           </t>
  </si>
  <si>
    <t xml:space="preserve">                        The error messageis UpdateAccountSettings melisagreen4982572@dial.anguillanet.com {UseAppPassword=default;}: unknown user account                                                                                                                               </t>
  </si>
  <si>
    <t xml:space="preserve">           1 JAM_MONT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</si>
  <si>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JAM_PTMR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</si>
  <si>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BAR_COMG   FAIL:Settings for tamikawilliams4977052@dial.anguillanet.com could not be modified.The error code is 513                                                                                                                                                        </t>
  </si>
  <si>
    <t xml:space="preserve">                        The error messageis UpdateAccountSettings tamikawilliams4977052@dial.anguillanet.com {Unisphere-Egress-Policy-Name-CGP=Default;Unisphere-Ingress-Poli                                                                                                           </t>
  </si>
  <si>
    <t xml:space="preserve">           1 JAM_CALIX  CALIX10_VALUE_NOT_AV:Required value is not available in table in NEP database                                                                                                                                                                                   </t>
  </si>
  <si>
    <t xml:space="preserve">           1 BVI_MSAN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</si>
  <si>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1 SLU_CEN    1000MM_IMPLIESCLASEQ:IMPLIES  CLASS EQUIPMENT                                                                                                                                                                                                                   </t>
  </si>
  <si>
    <t xml:space="preserve">           1 JAM_BRA4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</si>
  <si>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anne-alexander@dial.spiceisle.com could not be modified.The error code is 513                                                                                                                                                                 </t>
  </si>
  <si>
    <t xml:space="preserve">                        The error messageis UpdateAccountSettings anne-alexander@dial.spiceisle.com {Unisphere-Egress-Policy-Name-CGP=Default;Unisphere-Ingress-Policy-Name-CGP=Defaul                                                                                                  </t>
  </si>
  <si>
    <t xml:space="preserve">           1 JAM_CALIX  FAIL:Invalid Access Identifier.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</si>
  <si>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JAM_ROSE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</si>
  <si>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JAM_N2P    FAIL:; nested exception is: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</si>
  <si>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java.net.UnknownHostException: wsdl.net2phone.com                                                                                                                                                                                                                </t>
  </si>
  <si>
    <t xml:space="preserve">           1 AXA_HUAW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</si>
  <si>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4428173@dial.spiceisle.com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</si>
  <si>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4428173@dial.spiceisle.com {Unisphere-Egress-Policy-Name-CGP=pay_as_you_go_eg;Unisphere-Ingress-Policy-Name-CGP=pay_as_you_                                                                                           </t>
  </si>
  <si>
    <t xml:space="preserve">           1 AXA_VALL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</si>
  <si>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SLU_CEN    1000MM_NO_UDET_MATCH:No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</si>
  <si>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SLU_UVF    1000MM_IMPLIESCLASEQ:IMPLIES  CLASS EQUIPMENT                                                                                                                                                                                                                   </t>
  </si>
  <si>
    <t xml:space="preserve">           1 SVD_HUAW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</si>
  <si>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</si>
  <si>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tki02258@dial.tciway.tc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</si>
  <si>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tki02258@dial.tciway.tc {UseAppPassword=default;}: unknown user account                                                                                                                                               </t>
  </si>
  <si>
    <t xml:space="preserve">           1 SKB_HUAW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</si>
  <si>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BVI_MSAN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</si>
  <si>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1 JAM_SNS1   FAIL:Directory Number number block not specified.                                                                                                                                                                                                               </t>
  </si>
  <si>
    <t xml:space="preserve">           1 BVI_RTN 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</si>
  <si>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{Unisphere-Egress-Policy-Name-CGP=mega_eg;Unisphere-Ingress-Policy-Name-CGP=mega_ig;}: unknown user account                                                                                                      </t>
  </si>
  <si>
    <t xml:space="preserve">           1 JAM_MOBY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</si>
  <si>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BVI_RTN    DMS100_IMPROPLINEST:Improper Line State. Please contact the switch administrator                                                                                                                                                                                </t>
  </si>
  <si>
    <t xml:space="preserve"> 84 rows selected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</si>
</sst>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theme="8" tint="0.79998168889431442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</cellStyleXfs>
  <cellXfs count="83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10" applyFont="1" applyFill="1" applyBorder="1"/>
    <xf numFmtId="0" fontId="10" fillId="0" borderId="0" xfId="12" applyNumberFormat="1" applyFont="1" applyFill="1" applyBorder="1"/>
    <xf numFmtId="0" fontId="10" fillId="0" borderId="0" xfId="12" applyFont="1" applyFill="1" applyBorder="1"/>
    <xf numFmtId="0" fontId="10" fillId="0" borderId="0" xfId="5" applyNumberFormat="1" applyFont="1" applyFill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  <xf numFmtId="0" fontId="20" fillId="14" borderId="0" xfId="0" applyFont="1" applyFill="1" applyBorder="1"/>
    <xf numFmtId="0" fontId="20" fillId="15" borderId="0" xfId="0" applyFont="1" applyFill="1" applyBorder="1"/>
    <xf numFmtId="0" fontId="20" fillId="16" borderId="0" xfId="0" applyFont="1" applyFill="1" applyBorder="1"/>
    <xf numFmtId="0" fontId="9" fillId="5" borderId="0" xfId="8" applyNumberFormat="1" applyFont="1" applyFill="1" applyBorder="1"/>
    <xf numFmtId="0" fontId="9" fillId="5" borderId="0" xfId="8" applyFont="1" applyFill="1" applyBorder="1"/>
  </cellXfs>
  <cellStyles count="13">
    <cellStyle name="40% - Accent1" xfId="12" builtinId="31"/>
    <cellStyle name="40% - Accent3" xfId="5" builtinId="39"/>
    <cellStyle name="40% - Accent4" xfId="3" builtinId="43"/>
    <cellStyle name="60% - Accent1" xfId="10" builtinId="32"/>
    <cellStyle name="60% - Accent3" xfId="11" builtinId="40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5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95</c:v>
                </c:pt>
                <c:pt idx="1">
                  <c:v>0</c:v>
                </c:pt>
                <c:pt idx="2">
                  <c:v>402</c:v>
                </c:pt>
                <c:pt idx="3">
                  <c:v>294</c:v>
                </c:pt>
                <c:pt idx="4">
                  <c:v>52</c:v>
                </c:pt>
                <c:pt idx="5">
                  <c:v>2</c:v>
                </c:pt>
                <c:pt idx="6">
                  <c:v>10</c:v>
                </c:pt>
                <c:pt idx="7">
                  <c:v>56</c:v>
                </c:pt>
                <c:pt idx="8">
                  <c:v>121</c:v>
                </c:pt>
                <c:pt idx="9">
                  <c:v>275</c:v>
                </c:pt>
                <c:pt idx="10">
                  <c:v>210</c:v>
                </c:pt>
                <c:pt idx="11">
                  <c:v>343</c:v>
                </c:pt>
                <c:pt idx="12">
                  <c:v>149</c:v>
                </c:pt>
                <c:pt idx="13">
                  <c:v>464</c:v>
                </c:pt>
                <c:pt idx="14">
                  <c:v>211</c:v>
                </c:pt>
                <c:pt idx="15">
                  <c:v>247</c:v>
                </c:pt>
                <c:pt idx="16">
                  <c:v>141</c:v>
                </c:pt>
                <c:pt idx="17">
                  <c:v>83</c:v>
                </c:pt>
                <c:pt idx="18">
                  <c:v>14</c:v>
                </c:pt>
                <c:pt idx="19">
                  <c:v>19</c:v>
                </c:pt>
                <c:pt idx="20">
                  <c:v>163</c:v>
                </c:pt>
                <c:pt idx="21">
                  <c:v>9</c:v>
                </c:pt>
                <c:pt idx="22">
                  <c:v>136</c:v>
                </c:pt>
                <c:pt idx="23">
                  <c:v>513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352</c:v>
                </c:pt>
                <c:pt idx="3">
                  <c:v>290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35</c:v>
                </c:pt>
                <c:pt idx="8">
                  <c:v>74</c:v>
                </c:pt>
                <c:pt idx="9">
                  <c:v>142</c:v>
                </c:pt>
                <c:pt idx="10">
                  <c:v>170</c:v>
                </c:pt>
                <c:pt idx="11">
                  <c:v>298</c:v>
                </c:pt>
                <c:pt idx="12">
                  <c:v>123</c:v>
                </c:pt>
                <c:pt idx="13">
                  <c:v>414</c:v>
                </c:pt>
                <c:pt idx="14">
                  <c:v>188</c:v>
                </c:pt>
                <c:pt idx="15">
                  <c:v>201</c:v>
                </c:pt>
                <c:pt idx="16">
                  <c:v>113</c:v>
                </c:pt>
                <c:pt idx="17">
                  <c:v>70</c:v>
                </c:pt>
                <c:pt idx="18">
                  <c:v>9</c:v>
                </c:pt>
                <c:pt idx="19">
                  <c:v>13</c:v>
                </c:pt>
                <c:pt idx="20">
                  <c:v>153</c:v>
                </c:pt>
                <c:pt idx="21">
                  <c:v>8</c:v>
                </c:pt>
                <c:pt idx="22">
                  <c:v>9</c:v>
                </c:pt>
                <c:pt idx="23">
                  <c:v>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46</c:v>
                </c:pt>
                <c:pt idx="9">
                  <c:v>132</c:v>
                </c:pt>
                <c:pt idx="10">
                  <c:v>40</c:v>
                </c:pt>
                <c:pt idx="11">
                  <c:v>30</c:v>
                </c:pt>
                <c:pt idx="12">
                  <c:v>26</c:v>
                </c:pt>
                <c:pt idx="13">
                  <c:v>50</c:v>
                </c:pt>
                <c:pt idx="14">
                  <c:v>21</c:v>
                </c:pt>
                <c:pt idx="15">
                  <c:v>44</c:v>
                </c:pt>
                <c:pt idx="16">
                  <c:v>27</c:v>
                </c:pt>
                <c:pt idx="17">
                  <c:v>12</c:v>
                </c:pt>
                <c:pt idx="18">
                  <c:v>4</c:v>
                </c:pt>
                <c:pt idx="19">
                  <c:v>6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127</c:v>
                </c:pt>
                <c:pt idx="2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365552"/>
        <c:axId val="1738362288"/>
        <c:extLst xmlns:c16r2="http://schemas.microsoft.com/office/drawing/2015/06/chart"/>
      </c:lineChart>
      <c:catAx>
        <c:axId val="173836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8362288"/>
        <c:crosses val="autoZero"/>
        <c:auto val="1"/>
        <c:lblAlgn val="ctr"/>
        <c:lblOffset val="100"/>
        <c:noMultiLvlLbl val="0"/>
      </c:catAx>
      <c:valAx>
        <c:axId val="173836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83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40</c:v>
                </c:pt>
                <c:pt idx="1">
                  <c:v>1</c:v>
                </c:pt>
                <c:pt idx="2">
                  <c:v>333</c:v>
                </c:pt>
                <c:pt idx="3">
                  <c:v>187</c:v>
                </c:pt>
                <c:pt idx="4">
                  <c:v>996</c:v>
                </c:pt>
                <c:pt idx="5">
                  <c:v>341</c:v>
                </c:pt>
                <c:pt idx="6">
                  <c:v>10</c:v>
                </c:pt>
                <c:pt idx="7">
                  <c:v>64</c:v>
                </c:pt>
                <c:pt idx="8">
                  <c:v>207</c:v>
                </c:pt>
                <c:pt idx="9">
                  <c:v>424</c:v>
                </c:pt>
                <c:pt idx="10">
                  <c:v>404</c:v>
                </c:pt>
                <c:pt idx="11">
                  <c:v>502</c:v>
                </c:pt>
                <c:pt idx="12">
                  <c:v>420</c:v>
                </c:pt>
                <c:pt idx="13">
                  <c:v>973</c:v>
                </c:pt>
                <c:pt idx="14">
                  <c:v>485</c:v>
                </c:pt>
                <c:pt idx="15">
                  <c:v>548</c:v>
                </c:pt>
                <c:pt idx="16">
                  <c:v>417</c:v>
                </c:pt>
                <c:pt idx="17">
                  <c:v>176</c:v>
                </c:pt>
                <c:pt idx="18">
                  <c:v>174</c:v>
                </c:pt>
                <c:pt idx="19">
                  <c:v>68</c:v>
                </c:pt>
                <c:pt idx="20">
                  <c:v>393</c:v>
                </c:pt>
                <c:pt idx="21">
                  <c:v>9</c:v>
                </c:pt>
                <c:pt idx="22">
                  <c:v>53</c:v>
                </c:pt>
                <c:pt idx="23">
                  <c:v>480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323</c:v>
                </c:pt>
                <c:pt idx="3">
                  <c:v>185</c:v>
                </c:pt>
                <c:pt idx="4">
                  <c:v>982</c:v>
                </c:pt>
                <c:pt idx="5">
                  <c:v>341</c:v>
                </c:pt>
                <c:pt idx="6">
                  <c:v>8</c:v>
                </c:pt>
                <c:pt idx="7">
                  <c:v>53</c:v>
                </c:pt>
                <c:pt idx="8">
                  <c:v>169</c:v>
                </c:pt>
                <c:pt idx="9">
                  <c:v>360</c:v>
                </c:pt>
                <c:pt idx="10">
                  <c:v>390</c:v>
                </c:pt>
                <c:pt idx="11">
                  <c:v>473</c:v>
                </c:pt>
                <c:pt idx="12">
                  <c:v>403</c:v>
                </c:pt>
                <c:pt idx="13">
                  <c:v>939</c:v>
                </c:pt>
                <c:pt idx="14">
                  <c:v>472</c:v>
                </c:pt>
                <c:pt idx="15">
                  <c:v>525</c:v>
                </c:pt>
                <c:pt idx="16">
                  <c:v>398</c:v>
                </c:pt>
                <c:pt idx="17">
                  <c:v>170</c:v>
                </c:pt>
                <c:pt idx="18">
                  <c:v>169</c:v>
                </c:pt>
                <c:pt idx="19">
                  <c:v>67</c:v>
                </c:pt>
                <c:pt idx="20">
                  <c:v>382</c:v>
                </c:pt>
                <c:pt idx="21">
                  <c:v>9</c:v>
                </c:pt>
                <c:pt idx="22">
                  <c:v>18</c:v>
                </c:pt>
                <c:pt idx="23">
                  <c:v>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9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38</c:v>
                </c:pt>
                <c:pt idx="9">
                  <c:v>64</c:v>
                </c:pt>
                <c:pt idx="10">
                  <c:v>14</c:v>
                </c:pt>
                <c:pt idx="11">
                  <c:v>19</c:v>
                </c:pt>
                <c:pt idx="12">
                  <c:v>17</c:v>
                </c:pt>
                <c:pt idx="13">
                  <c:v>34</c:v>
                </c:pt>
                <c:pt idx="14">
                  <c:v>13</c:v>
                </c:pt>
                <c:pt idx="15">
                  <c:v>21</c:v>
                </c:pt>
                <c:pt idx="16">
                  <c:v>19</c:v>
                </c:pt>
                <c:pt idx="17">
                  <c:v>6</c:v>
                </c:pt>
                <c:pt idx="18">
                  <c:v>5</c:v>
                </c:pt>
                <c:pt idx="19">
                  <c:v>1</c:v>
                </c:pt>
                <c:pt idx="20">
                  <c:v>11</c:v>
                </c:pt>
                <c:pt idx="21">
                  <c:v>0</c:v>
                </c:pt>
                <c:pt idx="22">
                  <c:v>0</c:v>
                </c:pt>
                <c:pt idx="23">
                  <c:v>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35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35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359024"/>
        <c:axId val="1738364464"/>
      </c:lineChart>
      <c:catAx>
        <c:axId val="173835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8364464"/>
        <c:crosses val="autoZero"/>
        <c:auto val="1"/>
        <c:lblAlgn val="ctr"/>
        <c:lblOffset val="100"/>
        <c:noMultiLvlLbl val="0"/>
      </c:catAx>
      <c:valAx>
        <c:axId val="173836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83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CIS45'!$C$2:$C$18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CIS45'!$D$2:$D$18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CIS45'!$C$2:$C$18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CIS45'!$E$2:$E$18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CIS45'!$C$2:$C$18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CIS45'!$D$2:$D$18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CIS45'!$C$2:$C$18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CIS45'!$E$2:$E$18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H39" totalsRowShown="0" headerRowDxfId="53" dataDxfId="52">
  <autoFilter ref="B15:H39"/>
  <tableColumns count="7">
    <tableColumn id="1" name="Day" dataDxfId="51"/>
    <tableColumn id="2" name="Total" dataDxfId="50">
      <calculatedColumnFormula>'wass to fill'!L2</calculatedColumnFormula>
    </tableColumn>
    <tableColumn id="3" name="Transactions _x000a_Complete" dataDxfId="49">
      <calculatedColumnFormula>'wass to fill'!M2</calculatedColumnFormula>
    </tableColumn>
    <tableColumn id="4" name="Transactions _x000a_Failed" dataDxfId="48">
      <calculatedColumnFormula>'wass to fill'!N2</calculatedColumnFormula>
    </tableColumn>
    <tableColumn id="5" name="Transactions _x000a_In_Prog" dataDxfId="47">
      <calculatedColumnFormula>'wass to fill'!O2</calculatedColumnFormula>
    </tableColumn>
    <tableColumn id="6" name="Transactions _x000a_Timeout" dataDxfId="46">
      <calculatedColumnFormula>'wass to fill'!P2</calculatedColumnFormula>
    </tableColumn>
    <tableColumn id="7" name="Transactions_x000a_Trans Fail" dataDxfId="45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a15" displayName="Tabla15" ref="N3:N4" totalsRowShown="0">
  <autoFilter ref="N3:N4"/>
  <sortState ref="N4:N6">
    <sortCondition ref="N3:N6"/>
  </sortState>
  <tableColumns count="1">
    <tableColumn id="1" name="´DN´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P3:P4" totalsRowShown="0">
  <autoFilter ref="P3:P4"/>
  <sortState ref="P4:P17">
    <sortCondition ref="P3:P14"/>
  </sortState>
  <tableColumns count="1">
    <tableColumn id="1" name="´DN´" dataDxfId="2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0" name="Tabla611" displayName="Tabla611" ref="J3:J4" totalsRowShown="0" headerRowDxfId="22" dataDxfId="21">
  <autoFilter ref="J3:J4"/>
  <sortState ref="J4:J5">
    <sortCondition ref="J3:J5"/>
  </sortState>
  <tableColumns count="1">
    <tableColumn id="1" name="´DN´" dataDxfId="2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a1417" displayName="Tabla1417" ref="X3:X4" totalsRowShown="0">
  <autoFilter ref="X3:X4"/>
  <sortState ref="X4:X5">
    <sortCondition ref="X3"/>
  </sortState>
  <tableColumns count="1">
    <tableColumn id="1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B3:AB4" totalsRowShown="0">
  <autoFilter ref="AB3:AB4"/>
  <sortState ref="AB4">
    <sortCondition ref="AB3"/>
  </sortState>
  <tableColumns count="1">
    <tableColumn id="1" name="´DN´" dataDxfId="1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Tabla141719" displayName="Tabla141719" ref="Z3:Z4" totalsRowShown="0">
  <autoFilter ref="Z3:Z4"/>
  <sortState ref="Z4:Z8">
    <sortCondition ref="Z3"/>
  </sortState>
  <tableColumns count="1">
    <tableColumn id="1" name="´DN´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a141720" displayName="Tabla141720" ref="V3:V4" totalsRowShown="0">
  <autoFilter ref="V3:V4"/>
  <sortState ref="V4">
    <sortCondition ref="V3:V4"/>
  </sortState>
  <tableColumns count="1">
    <tableColumn id="1" name="´DN´" dataDxfId="1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a1118" displayName="Tabla1118" ref="AJ3:AJ4" totalsRowShown="0">
  <autoFilter ref="AJ3:AJ4"/>
  <sortState ref="AJ4:AJ9">
    <sortCondition ref="AJ3"/>
  </sortState>
  <tableColumns count="1">
    <tableColumn id="1" name="´DN´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0" name="Tabla111821" displayName="Tabla111821" ref="AL3:AL4" totalsRowShown="0">
  <autoFilter ref="AL3:AL4"/>
  <sortState ref="AL4">
    <sortCondition ref="AL3"/>
  </sortState>
  <tableColumns count="1">
    <tableColumn id="1" name="´DN´" dataDxfId="1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1" name="Tabla11182122" displayName="Tabla11182122" ref="AV3:AV4" totalsRowShown="0">
  <autoFilter ref="AV3:AV4"/>
  <sortState ref="AV4">
    <sortCondition ref="AV3"/>
  </sortState>
  <tableColumns count="1">
    <tableColumn id="1" name="´DN´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5:H39" totalsRowShown="0" headerRowDxfId="44" dataDxfId="43">
  <autoFilter ref="B15:H39"/>
  <tableColumns count="7">
    <tableColumn id="1" name="Day" dataDxfId="42"/>
    <tableColumn id="2" name="Total" dataDxfId="41">
      <calculatedColumnFormula>'jamu to fill'!L2</calculatedColumnFormula>
    </tableColumn>
    <tableColumn id="3" name="Transactions Complete" dataDxfId="40">
      <calculatedColumnFormula>'jamu to fill'!M2</calculatedColumnFormula>
    </tableColumn>
    <tableColumn id="4" name="Transactions Failed" dataDxfId="39">
      <calculatedColumnFormula>'jamu to fill'!N2</calculatedColumnFormula>
    </tableColumn>
    <tableColumn id="5" name="Transactions In_Prog" dataDxfId="38">
      <calculatedColumnFormula>'jamu to fill'!O2</calculatedColumnFormula>
    </tableColumn>
    <tableColumn id="6" name="Transactions Timeout" dataDxfId="37">
      <calculatedColumnFormula>'jamu to fill'!P2</calculatedColumnFormula>
    </tableColumn>
    <tableColumn id="7" name="TransactionsTrans Fail" dataDxfId="36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22" name="Tabla1118212223" displayName="Tabla1118212223" ref="AN3:AN4" totalsRowShown="0">
  <autoFilter ref="AN3:AN4"/>
  <sortState ref="AN4:AN5">
    <sortCondition ref="AN3:AN5"/>
  </sortState>
  <tableColumns count="1">
    <tableColumn id="1" name="´DN´" dataDxfId="1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Tabla111821222325" displayName="Tabla111821222325" ref="BF3:BF4" totalsRowShown="0">
  <autoFilter ref="BF3:BF4"/>
  <sortState ref="BF4:BF5">
    <sortCondition ref="BF3"/>
  </sortState>
  <tableColumns count="1">
    <tableColumn id="1" name="´DN´" dataDxfId="1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" name="Tabla3" displayName="Tabla3" ref="D3:D4" totalsRowShown="0">
  <autoFilter ref="D3:D4"/>
  <sortState ref="D4:D14">
    <sortCondition ref="D3:D23"/>
  </sortState>
  <tableColumns count="1">
    <tableColumn id="1" name="´DN´" dataDxfId="11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Tabla11182122232526" displayName="Tabla11182122232526" ref="AP3:AP4" totalsRowShown="0">
  <autoFilter ref="AP3:AP4"/>
  <sortState ref="AP4:AP6">
    <sortCondition ref="AP3"/>
  </sortState>
  <tableColumns count="1">
    <tableColumn id="1" name="´DN´" dataDxfId="1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Tabla1118212223252627" displayName="Tabla1118212223252627" ref="AZ3:AZ4" totalsRowShown="0">
  <autoFilter ref="AZ3:AZ4"/>
  <sortState ref="AZ4">
    <sortCondition ref="AZ3"/>
  </sortState>
  <tableColumns count="1">
    <tableColumn id="1" name="´DN´" dataDxfId="9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7" name="Tabla11182122232528" displayName="Tabla11182122232528" ref="BH3:BH4" totalsRowShown="0">
  <autoFilter ref="BH3:BH4"/>
  <sortState ref="BH4:BH8">
    <sortCondition ref="BH3"/>
  </sortState>
  <tableColumns count="1">
    <tableColumn id="1" name="´DN´" dataDxfId="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7" name="Tabla7" displayName="Tabla7" ref="AT3:AT4" totalsRowShown="0">
  <autoFilter ref="AT3:AT4"/>
  <sortState ref="AT4:AT23">
    <sortCondition ref="AT3:AT29"/>
  </sortState>
  <tableColumns count="1">
    <tableColumn id="1" name="´DN'" dataDxfId="7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9" name="Tabla630" displayName="Tabla630" ref="AD3:AD4" totalsRowShown="0" headerRowDxfId="6" dataDxfId="5">
  <autoFilter ref="AD3:AD4"/>
  <sortState ref="AD4:AD38">
    <sortCondition ref="AD3:AD38"/>
  </sortState>
  <tableColumns count="1">
    <tableColumn id="1" name="´DN´" dataDxfId="4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3" name="Tabla1124" displayName="Tabla1124" ref="AH3:AH4" totalsRowShown="0">
  <autoFilter ref="AH3:AH4"/>
  <sortState ref="AH4:AH6">
    <sortCondition ref="AH3"/>
  </sortState>
  <tableColumns count="1">
    <tableColumn id="1" name="´DN´" dataDxfId="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31" name="Tabla1118212223312932" displayName="Tabla1118212223312932" ref="L3:L4" totalsRowShown="0">
  <autoFilter ref="L3:L4"/>
  <sortState ref="L4:L17">
    <sortCondition ref="L3:L5"/>
  </sortState>
  <tableColumns count="1">
    <tableColumn id="1" name="´DN´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H3:H4" totalsRowShown="0">
  <autoFilter ref="H3:H4"/>
  <sortState ref="H4:H6">
    <sortCondition ref="H3:H10"/>
  </sortState>
  <tableColumns count="1">
    <tableColumn id="1" name="´DN´" dataDxfId="35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2" name="Tabla1118212233" displayName="Tabla1118212233" ref="BB3:BB4" totalsRowShown="0">
  <autoFilter ref="BB3:BB4"/>
  <sortState ref="BB4:BB5">
    <sortCondition ref="BB3"/>
  </sortState>
  <tableColumns count="1">
    <tableColumn id="1" name="´DN´" dataDxfId="1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R3:R4" totalsRowShown="0">
  <autoFilter ref="R3:R4"/>
  <tableColumns count="1">
    <tableColumn id="1" name="´DN´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R3:AR4" totalsRowShown="0" headerRowDxfId="34" dataDxfId="33">
  <autoFilter ref="AR3:AR4"/>
  <sortState ref="AR4:AR6">
    <sortCondition descending="1" ref="AR3:AR4"/>
  </sortState>
  <tableColumns count="1">
    <tableColumn id="1" name="´DN´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BD3:BD4" totalsRowShown="0">
  <autoFilter ref="BD3:BD4"/>
  <sortState ref="BD4:BD7">
    <sortCondition ref="BD3"/>
  </sortState>
  <tableColumns count="1">
    <tableColumn id="1" name="´DN´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AF3:AF4" totalsRowShown="0" headerRowDxfId="30" dataDxfId="29">
  <autoFilter ref="AF3:AF4"/>
  <sortState ref="AF4">
    <sortCondition ref="AF3:AF4"/>
  </sortState>
  <tableColumns count="1">
    <tableColumn id="1" name="´DN´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F3:F4" totalsRowShown="0">
  <autoFilter ref="F3:F4"/>
  <sortState ref="F4:F11">
    <sortCondition ref="F3:F10"/>
  </sortState>
  <tableColumns count="1">
    <tableColumn id="1" name="´DN´" dataDxfId="2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X3:AX4" totalsRowShown="0">
  <autoFilter ref="AX3:AX4"/>
  <sortState ref="AX4:AX5">
    <sortCondition ref="AX3:AX5"/>
  </sortState>
  <tableColumns count="1">
    <tableColumn id="1" name="´DN'" dataDxfId="2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T3:T4" totalsRowShown="0">
  <autoFilter ref="T3:T4"/>
  <sortState ref="T4:T8">
    <sortCondition ref="T3:T6"/>
  </sortState>
  <tableColumns count="1">
    <tableColumn id="1" name="´DN´" dataDxfId="25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9"/>
  <sheetViews>
    <sheetView topLeftCell="A25" zoomScale="90" zoomScaleNormal="90" workbookViewId="0">
      <selection activeCell="L61" sqref="L61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7.5" style="2" customWidth="1"/>
    <col min="4" max="8" width="11.87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3157</v>
      </c>
      <c r="D6" s="14"/>
    </row>
    <row r="7" spans="1:8" x14ac:dyDescent="0.2">
      <c r="A7" s="9" t="s">
        <v>7</v>
      </c>
      <c r="B7" s="2">
        <f>E14</f>
        <v>537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315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4009</v>
      </c>
    </row>
    <row r="12" spans="1:8" x14ac:dyDescent="0.2">
      <c r="D12" s="10">
        <f>D14/C14</f>
        <v>0.78747817410825638</v>
      </c>
      <c r="E12" s="10">
        <f>E14/C14</f>
        <v>0.13394861561486654</v>
      </c>
      <c r="F12" s="10">
        <f>F14/C14</f>
        <v>0</v>
      </c>
      <c r="G12" s="10">
        <f>G14/C14</f>
        <v>7.8573210276877026E-2</v>
      </c>
      <c r="H12" s="10">
        <f>H14/C14</f>
        <v>0</v>
      </c>
    </row>
    <row r="13" spans="1:8" x14ac:dyDescent="0.2">
      <c r="B13" s="76" t="s">
        <v>17</v>
      </c>
      <c r="C13" s="76"/>
      <c r="D13" s="76"/>
      <c r="E13" s="76"/>
      <c r="F13" s="76"/>
      <c r="G13" s="76"/>
      <c r="H13" s="76"/>
    </row>
    <row r="14" spans="1:8" x14ac:dyDescent="0.2">
      <c r="B14" s="1" t="s">
        <v>16</v>
      </c>
      <c r="C14" s="11">
        <f>SUM(Table1[Total])</f>
        <v>4009</v>
      </c>
      <c r="D14" s="11">
        <f>SUM(Table1[Transactions 
Complete])</f>
        <v>3157</v>
      </c>
      <c r="E14" s="11">
        <f>SUM(Table1[Transactions 
Failed])</f>
        <v>537</v>
      </c>
      <c r="F14" s="11">
        <f>SUM(Table1[Transactions 
In_Prog])</f>
        <v>0</v>
      </c>
      <c r="G14" s="11">
        <f>SUM(Table1[Transactions 
Timeout])</f>
        <v>315</v>
      </c>
      <c r="H14" s="11">
        <f>SUM(Table1[Transactions
Trans Fail])</f>
        <v>0</v>
      </c>
    </row>
    <row r="15" spans="1:8" ht="25.5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95</v>
      </c>
      <c r="D16" s="2">
        <f>'wass to fill'!M2</f>
        <v>1</v>
      </c>
      <c r="E16" s="2">
        <f>'wass to fill'!N2</f>
        <v>0</v>
      </c>
      <c r="F16" s="2">
        <f>'wass to fill'!O2</f>
        <v>0</v>
      </c>
      <c r="G16" s="2">
        <f>'wass to fill'!P2</f>
        <v>94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0</v>
      </c>
      <c r="D17" s="2">
        <f>'wass to fill'!M3</f>
        <v>0</v>
      </c>
      <c r="E17" s="2">
        <f>'wass to fill'!N3</f>
        <v>0</v>
      </c>
      <c r="F17" s="2">
        <f>'wass to fill'!O3</f>
        <v>0</v>
      </c>
      <c r="G17" s="2">
        <f>'wass to fill'!P3</f>
        <v>0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402</v>
      </c>
      <c r="D18" s="2">
        <f>'wass to fill'!M4</f>
        <v>352</v>
      </c>
      <c r="E18" s="2">
        <f>'wass to fill'!N4</f>
        <v>50</v>
      </c>
      <c r="F18" s="2">
        <f>'wass to fill'!O4</f>
        <v>0</v>
      </c>
      <c r="G18" s="2">
        <f>'wass to fill'!P4</f>
        <v>0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294</v>
      </c>
      <c r="D19" s="2">
        <f>'wass to fill'!M5</f>
        <v>290</v>
      </c>
      <c r="E19" s="2">
        <f>'wass to fill'!N5</f>
        <v>4</v>
      </c>
      <c r="F19" s="2">
        <f>'wass to fill'!O5</f>
        <v>0</v>
      </c>
      <c r="G19" s="2">
        <f>'wass to fill'!P5</f>
        <v>0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52</v>
      </c>
      <c r="D20" s="2">
        <f>'wass to fill'!M6</f>
        <v>1</v>
      </c>
      <c r="E20" s="2">
        <f>'wass to fill'!N6</f>
        <v>0</v>
      </c>
      <c r="F20" s="2">
        <f>'wass to fill'!O6</f>
        <v>0</v>
      </c>
      <c r="G20" s="2">
        <f>'wass to fill'!P6</f>
        <v>51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2</v>
      </c>
      <c r="D21" s="2">
        <f>'wass to fill'!M7</f>
        <v>2</v>
      </c>
      <c r="E21" s="2">
        <f>'wass to fill'!N7</f>
        <v>0</v>
      </c>
      <c r="F21" s="2">
        <f>'wass to fill'!O7</f>
        <v>0</v>
      </c>
      <c r="G21" s="2">
        <f>'wass to fill'!P7</f>
        <v>0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10</v>
      </c>
      <c r="D22" s="2">
        <f>'wass to fill'!M8</f>
        <v>8</v>
      </c>
      <c r="E22" s="2">
        <f>'wass to fill'!N8</f>
        <v>2</v>
      </c>
      <c r="F22" s="2">
        <f>'wass to fill'!O8</f>
        <v>0</v>
      </c>
      <c r="G22" s="2">
        <f>'wass to fill'!P8</f>
        <v>0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56</v>
      </c>
      <c r="D23" s="2">
        <f>'wass to fill'!M9</f>
        <v>35</v>
      </c>
      <c r="E23" s="2">
        <f>'wass to fill'!N9</f>
        <v>6</v>
      </c>
      <c r="F23" s="2">
        <f>'wass to fill'!O9</f>
        <v>0</v>
      </c>
      <c r="G23" s="2">
        <f>'wass to fill'!P9</f>
        <v>15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121</v>
      </c>
      <c r="D24" s="2">
        <f>'wass to fill'!M10</f>
        <v>74</v>
      </c>
      <c r="E24" s="2">
        <f>'wass to fill'!N10</f>
        <v>46</v>
      </c>
      <c r="F24" s="2">
        <f>'wass to fill'!O10</f>
        <v>0</v>
      </c>
      <c r="G24" s="2">
        <f>'wass to fill'!P10</f>
        <v>1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275</v>
      </c>
      <c r="D25" s="2">
        <f>'wass to fill'!M11</f>
        <v>142</v>
      </c>
      <c r="E25" s="2">
        <f>'wass to fill'!N11</f>
        <v>132</v>
      </c>
      <c r="F25" s="2">
        <f>'wass to fill'!O11</f>
        <v>0</v>
      </c>
      <c r="G25" s="2">
        <f>'wass to fill'!P11</f>
        <v>1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210</v>
      </c>
      <c r="D26" s="2">
        <f>'wass to fill'!M12</f>
        <v>170</v>
      </c>
      <c r="E26" s="2">
        <f>'wass to fill'!N12</f>
        <v>40</v>
      </c>
      <c r="F26" s="2">
        <f>'wass to fill'!O12</f>
        <v>0</v>
      </c>
      <c r="G26" s="2">
        <f>'wass to fill'!P12</f>
        <v>0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343</v>
      </c>
      <c r="D27" s="2">
        <f>'wass to fill'!M13</f>
        <v>298</v>
      </c>
      <c r="E27" s="2">
        <f>'wass to fill'!N13</f>
        <v>30</v>
      </c>
      <c r="F27" s="2">
        <f>'wass to fill'!O13</f>
        <v>0</v>
      </c>
      <c r="G27" s="2">
        <f>'wass to fill'!P13</f>
        <v>15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149</v>
      </c>
      <c r="D28" s="2">
        <f>'wass to fill'!M14</f>
        <v>123</v>
      </c>
      <c r="E28" s="2">
        <f>'wass to fill'!N14</f>
        <v>26</v>
      </c>
      <c r="F28" s="2">
        <f>'wass to fill'!O14</f>
        <v>0</v>
      </c>
      <c r="G28" s="2">
        <f>'wass to fill'!P14</f>
        <v>0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464</v>
      </c>
      <c r="D29" s="2">
        <f>'wass to fill'!M15</f>
        <v>414</v>
      </c>
      <c r="E29" s="2">
        <f>'wass to fill'!N15</f>
        <v>50</v>
      </c>
      <c r="F29" s="2">
        <f>'wass to fill'!O15</f>
        <v>0</v>
      </c>
      <c r="G29" s="2">
        <f>'wass to fill'!P15</f>
        <v>0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211</v>
      </c>
      <c r="D30" s="2">
        <f>'wass to fill'!M16</f>
        <v>188</v>
      </c>
      <c r="E30" s="2">
        <f>'wass to fill'!N16</f>
        <v>21</v>
      </c>
      <c r="F30" s="2">
        <f>'wass to fill'!O16</f>
        <v>0</v>
      </c>
      <c r="G30" s="2">
        <f>'wass to fill'!P16</f>
        <v>2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247</v>
      </c>
      <c r="D31" s="2">
        <f>'wass to fill'!M17</f>
        <v>201</v>
      </c>
      <c r="E31" s="2">
        <f>'wass to fill'!N17</f>
        <v>44</v>
      </c>
      <c r="F31" s="2">
        <f>'wass to fill'!O17</f>
        <v>0</v>
      </c>
      <c r="G31" s="2">
        <f>'wass to fill'!P17</f>
        <v>2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141</v>
      </c>
      <c r="D32" s="2">
        <f>'wass to fill'!M18</f>
        <v>113</v>
      </c>
      <c r="E32" s="2">
        <f>'wass to fill'!N18</f>
        <v>27</v>
      </c>
      <c r="F32" s="2">
        <f>'wass to fill'!O18</f>
        <v>0</v>
      </c>
      <c r="G32" s="2">
        <f>'wass to fill'!P18</f>
        <v>1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83</v>
      </c>
      <c r="D33" s="2">
        <f>'wass to fill'!M19</f>
        <v>70</v>
      </c>
      <c r="E33" s="2">
        <f>'wass to fill'!N19</f>
        <v>12</v>
      </c>
      <c r="F33" s="2">
        <f>'wass to fill'!O19</f>
        <v>0</v>
      </c>
      <c r="G33" s="2">
        <f>'wass to fill'!P19</f>
        <v>1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14</v>
      </c>
      <c r="D34" s="2">
        <f>'wass to fill'!M20</f>
        <v>9</v>
      </c>
      <c r="E34" s="2">
        <f>'wass to fill'!N20</f>
        <v>4</v>
      </c>
      <c r="F34" s="2">
        <f>'wass to fill'!O20</f>
        <v>0</v>
      </c>
      <c r="G34" s="2">
        <f>'wass to fill'!P20</f>
        <v>1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19</v>
      </c>
      <c r="D35" s="2">
        <f>'wass to fill'!M21</f>
        <v>13</v>
      </c>
      <c r="E35" s="2">
        <f>'wass to fill'!N21</f>
        <v>6</v>
      </c>
      <c r="F35" s="2">
        <f>'wass to fill'!O21</f>
        <v>0</v>
      </c>
      <c r="G35" s="2">
        <f>'wass to fill'!P21</f>
        <v>0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163</v>
      </c>
      <c r="D36" s="2">
        <f>'wass to fill'!M22</f>
        <v>153</v>
      </c>
      <c r="E36" s="2">
        <f>'wass to fill'!N22</f>
        <v>9</v>
      </c>
      <c r="F36" s="2">
        <f>'wass to fill'!O22</f>
        <v>0</v>
      </c>
      <c r="G36" s="2">
        <f>'wass to fill'!P22</f>
        <v>1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9</v>
      </c>
      <c r="D37" s="2">
        <f>'wass to fill'!M23</f>
        <v>8</v>
      </c>
      <c r="E37" s="2">
        <f>'wass to fill'!N23</f>
        <v>0</v>
      </c>
      <c r="F37" s="2">
        <f>'wass to fill'!O23</f>
        <v>0</v>
      </c>
      <c r="G37" s="2">
        <f>'wass to fill'!P23</f>
        <v>1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136</v>
      </c>
      <c r="D38" s="2">
        <f>'wass to fill'!M24</f>
        <v>9</v>
      </c>
      <c r="E38" s="2">
        <f>'wass to fill'!N24</f>
        <v>0</v>
      </c>
      <c r="F38" s="2">
        <f>'wass to fill'!O24</f>
        <v>0</v>
      </c>
      <c r="G38" s="2">
        <f>'wass to fill'!P24</f>
        <v>127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513</v>
      </c>
      <c r="D39" s="2">
        <f>'wass to fill'!M25</f>
        <v>483</v>
      </c>
      <c r="E39" s="2">
        <f>'wass to fill'!N25</f>
        <v>28</v>
      </c>
      <c r="F39" s="2">
        <f>'wass to fill'!O25</f>
        <v>0</v>
      </c>
      <c r="G39" s="2">
        <f>'wass to fill'!P25</f>
        <v>2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13" spans="1:2" x14ac:dyDescent="0.2">
      <c r="B13" s="6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7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7" spans="1:2" x14ac:dyDescent="0.2">
      <c r="B7" s="6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0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4" x14ac:dyDescent="0.2">
      <c r="B2" s="20"/>
    </row>
    <row r="5" spans="1:4" s="38" customFormat="1" x14ac:dyDescent="0.2">
      <c r="D5" s="20"/>
    </row>
    <row r="6" spans="1:4" s="38" customFormat="1" x14ac:dyDescent="0.2">
      <c r="B6" s="65"/>
      <c r="D6" s="20"/>
    </row>
    <row r="7" spans="1:4" s="38" customFormat="1" x14ac:dyDescent="0.2">
      <c r="D7" s="20"/>
    </row>
    <row r="8" spans="1:4" s="38" customFormat="1" x14ac:dyDescent="0.2">
      <c r="D8" s="20"/>
    </row>
    <row r="9" spans="1:4" s="38" customFormat="1" x14ac:dyDescent="0.2">
      <c r="D9" s="20"/>
    </row>
    <row r="10" spans="1:4" x14ac:dyDescent="0.2">
      <c r="A10" s="38"/>
      <c r="B10" s="3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D1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  <row r="7" spans="2:2" x14ac:dyDescent="0.2">
      <c r="B7" s="65"/>
    </row>
    <row r="11" spans="2:2" x14ac:dyDescent="0.2">
      <c r="B11" s="65"/>
    </row>
    <row r="12" spans="2:2" x14ac:dyDescent="0.2">
      <c r="B12" s="65"/>
    </row>
    <row r="13" spans="2:2" x14ac:dyDescent="0.2">
      <c r="B13" s="6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7:D7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7" spans="1:1" x14ac:dyDescent="0.2">
      <c r="A7" s="3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5:D5"/>
  <sheetViews>
    <sheetView workbookViewId="0">
      <selection sqref="A1:XFD1048576"/>
    </sheetView>
  </sheetViews>
  <sheetFormatPr defaultRowHeight="14.25" x14ac:dyDescent="0.2"/>
  <cols>
    <col min="4" max="4" width="15" style="20" bestFit="1" customWidth="1"/>
  </cols>
  <sheetData>
    <row r="5" spans="2:2" x14ac:dyDescent="0.2">
      <c r="B5" s="6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X1331"/>
  <sheetViews>
    <sheetView zoomScaleNormal="100" workbookViewId="0">
      <selection sqref="A1:A1332"/>
    </sheetView>
  </sheetViews>
  <sheetFormatPr defaultColWidth="9" defaultRowHeight="12.75" x14ac:dyDescent="0.2"/>
  <cols>
    <col min="1" max="1" width="13.5" style="69" customWidth="1"/>
    <col min="2" max="2" width="3.875" style="2" customWidth="1"/>
    <col min="3" max="3" width="5.75" style="2" customWidth="1"/>
    <col min="4" max="4" width="6.75" style="2" bestFit="1" customWidth="1"/>
    <col min="5" max="5" width="9.75" style="2" bestFit="1" customWidth="1"/>
    <col min="6" max="6" width="7.125" style="2" bestFit="1" customWidth="1"/>
    <col min="7" max="7" width="8.75" style="2" bestFit="1" customWidth="1"/>
    <col min="8" max="8" width="8.875" style="2" bestFit="1" customWidth="1"/>
    <col min="9" max="9" width="10.375" style="2" bestFit="1" customWidth="1"/>
    <col min="10" max="10" width="17.75" style="30" bestFit="1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50" ht="14.25" x14ac:dyDescent="0.2">
      <c r="A1" s="68" t="s">
        <v>67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69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2018-11-12 --</v>
      </c>
      <c r="K2" s="22">
        <v>1</v>
      </c>
      <c r="L2" s="22">
        <f>A4</f>
        <v>95</v>
      </c>
      <c r="M2" s="22">
        <f t="shared" ref="M2:Q2" si="0">E4</f>
        <v>1</v>
      </c>
      <c r="N2" s="22">
        <f t="shared" si="0"/>
        <v>0</v>
      </c>
      <c r="O2" s="22">
        <f t="shared" si="0"/>
        <v>0</v>
      </c>
      <c r="P2" s="22">
        <f t="shared" si="0"/>
        <v>94</v>
      </c>
      <c r="Q2" s="22">
        <f t="shared" si="0"/>
        <v>0</v>
      </c>
    </row>
    <row r="3" spans="1:50" x14ac:dyDescent="0.2">
      <c r="A3" s="69" t="s">
        <v>68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0</v>
      </c>
      <c r="M3" s="22">
        <f t="shared" ref="M3:Q3" si="1">E8</f>
        <v>0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50" x14ac:dyDescent="0.2">
      <c r="A4" s="69">
        <v>95</v>
      </c>
      <c r="B4" s="24"/>
      <c r="C4" s="24"/>
      <c r="D4" s="24">
        <f>A4</f>
        <v>95</v>
      </c>
      <c r="E4" s="24">
        <f>A100</f>
        <v>1</v>
      </c>
      <c r="F4" s="24">
        <f>A196</f>
        <v>0</v>
      </c>
      <c r="G4" s="24">
        <f>A292</f>
        <v>0</v>
      </c>
      <c r="H4" s="24">
        <f>A388</f>
        <v>94</v>
      </c>
      <c r="I4" s="2">
        <f>A484</f>
        <v>0</v>
      </c>
      <c r="J4" s="30" t="str">
        <f>A580</f>
        <v>-----</v>
      </c>
      <c r="K4" s="22">
        <v>3</v>
      </c>
      <c r="L4" s="22">
        <f>D12</f>
        <v>402</v>
      </c>
      <c r="M4" s="22">
        <f t="shared" ref="M4:Q4" si="2">E12</f>
        <v>352</v>
      </c>
      <c r="N4" s="22">
        <f t="shared" si="2"/>
        <v>50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4009</v>
      </c>
      <c r="K5" s="22">
        <v>4</v>
      </c>
      <c r="L5" s="22">
        <f>D16</f>
        <v>294</v>
      </c>
      <c r="M5" s="22">
        <f t="shared" ref="M5:Q5" si="3">E16</f>
        <v>290</v>
      </c>
      <c r="N5" s="22">
        <f t="shared" si="3"/>
        <v>4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50" x14ac:dyDescent="0.2">
      <c r="A6" s="69" t="s">
        <v>69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52</v>
      </c>
      <c r="M6" s="22">
        <f t="shared" ref="M6:Q6" si="4">E20</f>
        <v>1</v>
      </c>
      <c r="N6" s="22">
        <f t="shared" si="4"/>
        <v>0</v>
      </c>
      <c r="O6" s="22">
        <f t="shared" si="4"/>
        <v>0</v>
      </c>
      <c r="P6" s="22">
        <f t="shared" si="4"/>
        <v>51</v>
      </c>
      <c r="Q6" s="22">
        <f t="shared" si="4"/>
        <v>0</v>
      </c>
    </row>
    <row r="7" spans="1:50" x14ac:dyDescent="0.2">
      <c r="A7" s="69" t="s">
        <v>68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2</v>
      </c>
      <c r="M7" s="22">
        <f t="shared" ref="M7:Q7" si="5">E24</f>
        <v>2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50" x14ac:dyDescent="0.2">
      <c r="A8" s="69">
        <v>0</v>
      </c>
      <c r="B8" s="24"/>
      <c r="C8" s="24"/>
      <c r="D8" s="24">
        <f>A8</f>
        <v>0</v>
      </c>
      <c r="E8" s="24">
        <f>A104</f>
        <v>0</v>
      </c>
      <c r="F8" s="24">
        <f>A200</f>
        <v>0</v>
      </c>
      <c r="G8" s="24">
        <f>A296</f>
        <v>0</v>
      </c>
      <c r="H8" s="24">
        <f>A392</f>
        <v>0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10</v>
      </c>
      <c r="M8" s="22">
        <f t="shared" ref="M8:Q8" si="6">E28</f>
        <v>8</v>
      </c>
      <c r="N8" s="22">
        <f t="shared" si="6"/>
        <v>2</v>
      </c>
      <c r="O8" s="22">
        <f t="shared" si="6"/>
        <v>0</v>
      </c>
      <c r="P8" s="22">
        <f t="shared" si="6"/>
        <v>0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3157</v>
      </c>
      <c r="K9" s="22">
        <v>8</v>
      </c>
      <c r="L9" s="22">
        <f>D32</f>
        <v>56</v>
      </c>
      <c r="M9" s="22">
        <f t="shared" ref="M9:Q9" si="7">E32</f>
        <v>35</v>
      </c>
      <c r="N9" s="22">
        <f t="shared" si="7"/>
        <v>6</v>
      </c>
      <c r="O9" s="22">
        <f t="shared" si="7"/>
        <v>0</v>
      </c>
      <c r="P9" s="22">
        <f>H32</f>
        <v>15</v>
      </c>
      <c r="Q9" s="22">
        <f t="shared" si="7"/>
        <v>0</v>
      </c>
      <c r="AX9" s="2">
        <f>'wass to fill'!A:A</f>
        <v>0</v>
      </c>
    </row>
    <row r="10" spans="1:50" x14ac:dyDescent="0.2">
      <c r="A10" s="69" t="s">
        <v>70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121</v>
      </c>
      <c r="M10" s="28">
        <f t="shared" ref="M10:Q10" si="8">E36</f>
        <v>74</v>
      </c>
      <c r="N10" s="28">
        <f t="shared" si="8"/>
        <v>46</v>
      </c>
      <c r="O10" s="28">
        <f t="shared" si="8"/>
        <v>0</v>
      </c>
      <c r="P10" s="28">
        <f t="shared" si="8"/>
        <v>1</v>
      </c>
      <c r="Q10" s="28">
        <f t="shared" si="8"/>
        <v>0</v>
      </c>
    </row>
    <row r="11" spans="1:50" x14ac:dyDescent="0.2">
      <c r="A11" s="69" t="s">
        <v>68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275</v>
      </c>
      <c r="M11" s="22">
        <f t="shared" ref="M11:Q11" si="9">E40</f>
        <v>142</v>
      </c>
      <c r="N11" s="22">
        <f t="shared" si="9"/>
        <v>132</v>
      </c>
      <c r="O11" s="22">
        <f t="shared" si="9"/>
        <v>0</v>
      </c>
      <c r="P11" s="22">
        <f t="shared" si="9"/>
        <v>1</v>
      </c>
      <c r="Q11" s="22">
        <f t="shared" si="9"/>
        <v>0</v>
      </c>
    </row>
    <row r="12" spans="1:50" x14ac:dyDescent="0.2">
      <c r="A12" s="69">
        <v>402</v>
      </c>
      <c r="B12" s="24"/>
      <c r="C12" s="24"/>
      <c r="D12" s="24">
        <f>A12</f>
        <v>402</v>
      </c>
      <c r="E12" s="24">
        <f>A108</f>
        <v>352</v>
      </c>
      <c r="F12" s="24">
        <f>A204</f>
        <v>50</v>
      </c>
      <c r="G12" s="24">
        <f>A300</f>
        <v>0</v>
      </c>
      <c r="H12" s="24">
        <f>A396</f>
        <v>0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210</v>
      </c>
      <c r="M12" s="22">
        <f t="shared" ref="M12:Q12" si="10">E44</f>
        <v>170</v>
      </c>
      <c r="N12" s="22">
        <f t="shared" si="10"/>
        <v>40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537</v>
      </c>
      <c r="K13" s="22">
        <v>12</v>
      </c>
      <c r="L13" s="22">
        <f>D48</f>
        <v>343</v>
      </c>
      <c r="M13" s="22">
        <f t="shared" ref="M13:Q13" si="11">E48</f>
        <v>298</v>
      </c>
      <c r="N13" s="22">
        <f t="shared" si="11"/>
        <v>30</v>
      </c>
      <c r="O13" s="22">
        <f t="shared" si="11"/>
        <v>0</v>
      </c>
      <c r="P13" s="22">
        <f t="shared" si="11"/>
        <v>15</v>
      </c>
      <c r="Q13" s="22">
        <f t="shared" si="11"/>
        <v>0</v>
      </c>
    </row>
    <row r="14" spans="1:50" x14ac:dyDescent="0.2">
      <c r="A14" s="69" t="s">
        <v>71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149</v>
      </c>
      <c r="M14" s="22">
        <f t="shared" ref="M14:Q14" si="12">E52</f>
        <v>123</v>
      </c>
      <c r="N14" s="22">
        <f t="shared" si="12"/>
        <v>26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50" x14ac:dyDescent="0.2">
      <c r="A15" s="69" t="s">
        <v>68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464</v>
      </c>
      <c r="M15" s="22">
        <f t="shared" ref="M15:Q15" si="13">E56</f>
        <v>414</v>
      </c>
      <c r="N15" s="22">
        <f t="shared" si="13"/>
        <v>50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50" x14ac:dyDescent="0.2">
      <c r="A16" s="69">
        <v>294</v>
      </c>
      <c r="B16" s="24"/>
      <c r="C16" s="24"/>
      <c r="D16" s="24">
        <f>A16</f>
        <v>294</v>
      </c>
      <c r="E16" s="24">
        <f>A112</f>
        <v>290</v>
      </c>
      <c r="F16" s="24">
        <f>A208</f>
        <v>4</v>
      </c>
      <c r="G16" s="24">
        <f>A304</f>
        <v>0</v>
      </c>
      <c r="H16" s="24">
        <f>A400</f>
        <v>0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211</v>
      </c>
      <c r="M16" s="22">
        <f t="shared" ref="M16:Q16" si="14">E60</f>
        <v>188</v>
      </c>
      <c r="N16" s="22">
        <f t="shared" si="14"/>
        <v>21</v>
      </c>
      <c r="O16" s="22">
        <f t="shared" si="14"/>
        <v>0</v>
      </c>
      <c r="P16" s="22">
        <f t="shared" si="14"/>
        <v>2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247</v>
      </c>
      <c r="M17" s="22">
        <f t="shared" ref="M17:Q17" si="15">E64</f>
        <v>201</v>
      </c>
      <c r="N17" s="22">
        <f t="shared" si="15"/>
        <v>44</v>
      </c>
      <c r="O17" s="22">
        <f t="shared" si="15"/>
        <v>0</v>
      </c>
      <c r="P17" s="22">
        <f t="shared" si="15"/>
        <v>2</v>
      </c>
      <c r="Q17" s="22">
        <f t="shared" si="15"/>
        <v>0</v>
      </c>
    </row>
    <row r="18" spans="1:17" x14ac:dyDescent="0.2">
      <c r="A18" s="69" t="s">
        <v>72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141</v>
      </c>
      <c r="M18" s="22">
        <f t="shared" ref="M18:Q18" si="16">E68</f>
        <v>113</v>
      </c>
      <c r="N18" s="22">
        <f t="shared" si="16"/>
        <v>27</v>
      </c>
      <c r="O18" s="22">
        <f t="shared" si="16"/>
        <v>0</v>
      </c>
      <c r="P18" s="22">
        <f t="shared" si="16"/>
        <v>1</v>
      </c>
      <c r="Q18" s="22">
        <f t="shared" si="16"/>
        <v>0</v>
      </c>
    </row>
    <row r="19" spans="1:17" x14ac:dyDescent="0.2">
      <c r="A19" s="69" t="s">
        <v>68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83</v>
      </c>
      <c r="M19" s="22">
        <f t="shared" ref="M19:Q19" si="17">E72</f>
        <v>70</v>
      </c>
      <c r="N19" s="22">
        <f t="shared" si="17"/>
        <v>12</v>
      </c>
      <c r="O19" s="22">
        <f t="shared" si="17"/>
        <v>0</v>
      </c>
      <c r="P19" s="22">
        <f t="shared" si="17"/>
        <v>1</v>
      </c>
      <c r="Q19" s="22">
        <f t="shared" si="17"/>
        <v>0</v>
      </c>
    </row>
    <row r="20" spans="1:17" x14ac:dyDescent="0.2">
      <c r="A20" s="69">
        <v>52</v>
      </c>
      <c r="D20" s="24">
        <f>A20</f>
        <v>52</v>
      </c>
      <c r="E20" s="2">
        <f>A116</f>
        <v>1</v>
      </c>
      <c r="F20" s="24">
        <f>A212</f>
        <v>0</v>
      </c>
      <c r="G20" s="2">
        <f>A308</f>
        <v>0</v>
      </c>
      <c r="H20" s="2">
        <f>A404</f>
        <v>51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14</v>
      </c>
      <c r="M20" s="22">
        <f t="shared" ref="M20:Q20" si="18">E76</f>
        <v>9</v>
      </c>
      <c r="N20" s="22">
        <f t="shared" si="18"/>
        <v>4</v>
      </c>
      <c r="O20" s="22">
        <f t="shared" si="18"/>
        <v>0</v>
      </c>
      <c r="P20" s="22">
        <f t="shared" si="18"/>
        <v>1</v>
      </c>
      <c r="Q20" s="22">
        <f t="shared" si="18"/>
        <v>0</v>
      </c>
    </row>
    <row r="21" spans="1:17" x14ac:dyDescent="0.2">
      <c r="D21" s="24"/>
      <c r="J21" s="30">
        <f>A597</f>
        <v>315</v>
      </c>
      <c r="K21" s="22">
        <v>20</v>
      </c>
      <c r="L21" s="22">
        <f>D80</f>
        <v>19</v>
      </c>
      <c r="M21" s="22">
        <f t="shared" ref="M21:Q21" si="19">E80</f>
        <v>13</v>
      </c>
      <c r="N21" s="22">
        <f t="shared" si="19"/>
        <v>6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69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163</v>
      </c>
      <c r="M22" s="22">
        <f t="shared" ref="M22:Q22" si="20">E84</f>
        <v>153</v>
      </c>
      <c r="N22" s="22">
        <f t="shared" si="20"/>
        <v>9</v>
      </c>
      <c r="O22" s="22">
        <f t="shared" si="20"/>
        <v>0</v>
      </c>
      <c r="P22" s="22">
        <f t="shared" si="20"/>
        <v>1</v>
      </c>
      <c r="Q22" s="22">
        <f t="shared" si="20"/>
        <v>0</v>
      </c>
    </row>
    <row r="23" spans="1:17" x14ac:dyDescent="0.2">
      <c r="A23" s="69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9</v>
      </c>
      <c r="M23" s="22">
        <f t="shared" ref="M23:Q23" si="21">E88</f>
        <v>8</v>
      </c>
      <c r="N23" s="22">
        <f t="shared" si="21"/>
        <v>0</v>
      </c>
      <c r="O23" s="22">
        <f t="shared" si="21"/>
        <v>0</v>
      </c>
      <c r="P23" s="22">
        <f t="shared" si="21"/>
        <v>1</v>
      </c>
      <c r="Q23" s="22">
        <f t="shared" si="21"/>
        <v>0</v>
      </c>
    </row>
    <row r="24" spans="1:17" x14ac:dyDescent="0.2">
      <c r="A24" s="69">
        <v>2</v>
      </c>
      <c r="D24" s="2">
        <f>A24</f>
        <v>2</v>
      </c>
      <c r="E24" s="2">
        <f>A120</f>
        <v>2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136</v>
      </c>
      <c r="M24" s="22">
        <f t="shared" ref="M24:Q24" si="22">E92</f>
        <v>9</v>
      </c>
      <c r="N24" s="22">
        <f t="shared" si="22"/>
        <v>0</v>
      </c>
      <c r="O24" s="22">
        <f t="shared" si="22"/>
        <v>0</v>
      </c>
      <c r="P24" s="22">
        <f t="shared" si="22"/>
        <v>127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513</v>
      </c>
      <c r="M25" s="22">
        <f t="shared" ref="M25:Q25" si="23">E96</f>
        <v>483</v>
      </c>
      <c r="N25" s="22">
        <f t="shared" si="23"/>
        <v>28</v>
      </c>
      <c r="O25" s="22">
        <f t="shared" si="23"/>
        <v>0</v>
      </c>
      <c r="P25" s="22">
        <f t="shared" si="23"/>
        <v>2</v>
      </c>
      <c r="Q25" s="22">
        <f t="shared" si="23"/>
        <v>0</v>
      </c>
    </row>
    <row r="26" spans="1:17" x14ac:dyDescent="0.2">
      <c r="A26" s="69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69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69">
        <v>10</v>
      </c>
      <c r="D28" s="2">
        <f>A28</f>
        <v>10</v>
      </c>
      <c r="E28" s="2">
        <f>A124</f>
        <v>8</v>
      </c>
      <c r="F28" s="2">
        <f>A220</f>
        <v>2</v>
      </c>
      <c r="G28" s="2">
        <f>A316</f>
        <v>0</v>
      </c>
      <c r="H28" s="2">
        <f>A412</f>
        <v>0</v>
      </c>
      <c r="I28" s="2">
        <f>A508</f>
        <v>0</v>
      </c>
    </row>
    <row r="30" spans="1:17" x14ac:dyDescent="0.2">
      <c r="A30" s="69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69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69">
        <v>56</v>
      </c>
      <c r="D32" s="2">
        <f>A32</f>
        <v>56</v>
      </c>
      <c r="E32" s="2">
        <f>A128</f>
        <v>35</v>
      </c>
      <c r="F32" s="2">
        <f>A224</f>
        <v>6</v>
      </c>
      <c r="G32" s="2">
        <f>A320</f>
        <v>0</v>
      </c>
      <c r="H32" s="2">
        <f>A416</f>
        <v>15</v>
      </c>
      <c r="I32" s="2">
        <f>A512</f>
        <v>0</v>
      </c>
    </row>
    <row r="34" spans="1:9" x14ac:dyDescent="0.2">
      <c r="A34" s="69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69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69">
        <v>121</v>
      </c>
      <c r="D36" s="2">
        <f>A36</f>
        <v>121</v>
      </c>
      <c r="E36" s="2">
        <f>A132</f>
        <v>74</v>
      </c>
      <c r="F36" s="2">
        <f>A228</f>
        <v>46</v>
      </c>
      <c r="G36" s="2">
        <f>A324</f>
        <v>0</v>
      </c>
      <c r="H36" s="2">
        <f>A420</f>
        <v>1</v>
      </c>
      <c r="I36" s="2">
        <f>A516</f>
        <v>0</v>
      </c>
    </row>
    <row r="38" spans="1:9" x14ac:dyDescent="0.2">
      <c r="A38" s="69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69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69">
        <v>275</v>
      </c>
      <c r="D40" s="2">
        <f>A40</f>
        <v>275</v>
      </c>
      <c r="E40" s="2">
        <f>A136</f>
        <v>142</v>
      </c>
      <c r="F40" s="2">
        <f>A232</f>
        <v>132</v>
      </c>
      <c r="G40" s="2">
        <f>A328</f>
        <v>0</v>
      </c>
      <c r="H40" s="2">
        <f>A424</f>
        <v>1</v>
      </c>
      <c r="I40" s="2">
        <f>A520</f>
        <v>0</v>
      </c>
    </row>
    <row r="42" spans="1:9" x14ac:dyDescent="0.2">
      <c r="A42" s="69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69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69">
        <v>210</v>
      </c>
      <c r="D44" s="2">
        <f>A44</f>
        <v>210</v>
      </c>
      <c r="E44" s="2">
        <f>A140</f>
        <v>170</v>
      </c>
      <c r="F44" s="2">
        <f>A236</f>
        <v>40</v>
      </c>
      <c r="G44" s="2">
        <f>A332</f>
        <v>0</v>
      </c>
      <c r="H44" s="2">
        <f>A428</f>
        <v>0</v>
      </c>
      <c r="I44" s="2">
        <f>A524</f>
        <v>0</v>
      </c>
    </row>
    <row r="46" spans="1:9" x14ac:dyDescent="0.2">
      <c r="A46" s="69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69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69">
        <v>343</v>
      </c>
      <c r="D48" s="2">
        <f>A48</f>
        <v>343</v>
      </c>
      <c r="E48" s="2">
        <f>A144</f>
        <v>298</v>
      </c>
      <c r="F48" s="2">
        <f>A240</f>
        <v>30</v>
      </c>
      <c r="G48" s="2">
        <f>A336</f>
        <v>0</v>
      </c>
      <c r="H48" s="2">
        <f>A432</f>
        <v>15</v>
      </c>
      <c r="I48" s="2">
        <f>A528</f>
        <v>0</v>
      </c>
    </row>
    <row r="50" spans="1:9" x14ac:dyDescent="0.2">
      <c r="A50" s="69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69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69">
        <v>149</v>
      </c>
      <c r="D52" s="2">
        <f>A52</f>
        <v>149</v>
      </c>
      <c r="E52" s="2">
        <f>A148</f>
        <v>123</v>
      </c>
      <c r="F52" s="2">
        <f>A244</f>
        <v>26</v>
      </c>
      <c r="G52" s="2">
        <f>A340</f>
        <v>0</v>
      </c>
      <c r="H52" s="2">
        <f>A436</f>
        <v>0</v>
      </c>
      <c r="I52" s="2">
        <f>A532</f>
        <v>0</v>
      </c>
    </row>
    <row r="54" spans="1:9" x14ac:dyDescent="0.2">
      <c r="A54" s="69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69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69">
        <v>464</v>
      </c>
      <c r="D56" s="2">
        <f>A56</f>
        <v>464</v>
      </c>
      <c r="E56" s="2">
        <f>A152</f>
        <v>414</v>
      </c>
      <c r="F56" s="2">
        <f>A248</f>
        <v>50</v>
      </c>
      <c r="G56" s="2">
        <f>A344</f>
        <v>0</v>
      </c>
      <c r="H56" s="2">
        <f>A440</f>
        <v>0</v>
      </c>
      <c r="I56" s="2">
        <f>A536</f>
        <v>0</v>
      </c>
    </row>
    <row r="58" spans="1:9" x14ac:dyDescent="0.2">
      <c r="A58" s="69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69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69">
        <v>211</v>
      </c>
      <c r="D60" s="2">
        <f>A60</f>
        <v>211</v>
      </c>
      <c r="E60" s="2">
        <f>A156</f>
        <v>188</v>
      </c>
      <c r="F60" s="2">
        <f>A252</f>
        <v>21</v>
      </c>
      <c r="G60" s="2">
        <f>A348</f>
        <v>0</v>
      </c>
      <c r="H60" s="2">
        <f>A444</f>
        <v>2</v>
      </c>
      <c r="I60" s="2">
        <f>A540</f>
        <v>0</v>
      </c>
    </row>
    <row r="62" spans="1:9" x14ac:dyDescent="0.2">
      <c r="A62" s="69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69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69">
        <v>247</v>
      </c>
      <c r="D64" s="2">
        <f>A64</f>
        <v>247</v>
      </c>
      <c r="E64" s="2">
        <f>A160</f>
        <v>201</v>
      </c>
      <c r="F64" s="2">
        <f>A256</f>
        <v>44</v>
      </c>
      <c r="G64" s="2">
        <f>A352</f>
        <v>0</v>
      </c>
      <c r="H64" s="2">
        <f>A448</f>
        <v>2</v>
      </c>
      <c r="I64" s="2">
        <f>A544</f>
        <v>0</v>
      </c>
    </row>
    <row r="66" spans="1:9" x14ac:dyDescent="0.2">
      <c r="A66" s="69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69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69">
        <v>141</v>
      </c>
      <c r="D68" s="2">
        <f>A68</f>
        <v>141</v>
      </c>
      <c r="E68" s="2">
        <f>A164</f>
        <v>113</v>
      </c>
      <c r="F68" s="2">
        <f>A260</f>
        <v>27</v>
      </c>
      <c r="G68" s="2">
        <f>A356</f>
        <v>0</v>
      </c>
      <c r="H68" s="2">
        <f>A452</f>
        <v>1</v>
      </c>
      <c r="I68" s="2">
        <f>A548</f>
        <v>0</v>
      </c>
    </row>
    <row r="70" spans="1:9" x14ac:dyDescent="0.2">
      <c r="A70" s="69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69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69">
        <v>83</v>
      </c>
      <c r="D72" s="2">
        <f>A72</f>
        <v>83</v>
      </c>
      <c r="E72" s="2">
        <f>A168</f>
        <v>70</v>
      </c>
      <c r="F72" s="2">
        <f>A264</f>
        <v>12</v>
      </c>
      <c r="G72" s="2">
        <f>A360</f>
        <v>0</v>
      </c>
      <c r="H72" s="2">
        <f>A456</f>
        <v>1</v>
      </c>
      <c r="I72" s="2">
        <f>A552</f>
        <v>0</v>
      </c>
    </row>
    <row r="74" spans="1:9" x14ac:dyDescent="0.2">
      <c r="A74" s="69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69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69">
        <v>14</v>
      </c>
      <c r="D76" s="2">
        <f>A76</f>
        <v>14</v>
      </c>
      <c r="E76" s="2">
        <f>A172</f>
        <v>9</v>
      </c>
      <c r="F76" s="2">
        <f>A268</f>
        <v>4</v>
      </c>
      <c r="G76" s="2">
        <f>A364</f>
        <v>0</v>
      </c>
      <c r="H76" s="2">
        <f>A460</f>
        <v>1</v>
      </c>
      <c r="I76" s="2">
        <f>A556</f>
        <v>0</v>
      </c>
    </row>
    <row r="78" spans="1:9" x14ac:dyDescent="0.2">
      <c r="A78" s="69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69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69">
        <v>19</v>
      </c>
      <c r="D80" s="2">
        <f>A80</f>
        <v>19</v>
      </c>
      <c r="E80" s="2">
        <f>A176</f>
        <v>13</v>
      </c>
      <c r="F80" s="2">
        <f>A272</f>
        <v>6</v>
      </c>
      <c r="G80" s="2">
        <f>A368</f>
        <v>0</v>
      </c>
      <c r="H80" s="2">
        <f>A464</f>
        <v>0</v>
      </c>
      <c r="I80" s="2">
        <f>A560</f>
        <v>0</v>
      </c>
    </row>
    <row r="82" spans="1:9" x14ac:dyDescent="0.2">
      <c r="A82" s="69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69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69">
        <v>163</v>
      </c>
      <c r="D84" s="2">
        <f>A84</f>
        <v>163</v>
      </c>
      <c r="E84" s="2">
        <f>A180</f>
        <v>153</v>
      </c>
      <c r="F84" s="2">
        <f>A276</f>
        <v>9</v>
      </c>
      <c r="G84" s="2">
        <f>A372</f>
        <v>0</v>
      </c>
      <c r="H84" s="2">
        <f>A468</f>
        <v>1</v>
      </c>
      <c r="I84" s="2">
        <f>A564</f>
        <v>0</v>
      </c>
    </row>
    <row r="86" spans="1:9" x14ac:dyDescent="0.2">
      <c r="A86" s="69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69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69">
        <v>9</v>
      </c>
      <c r="D88" s="2">
        <f>A88</f>
        <v>9</v>
      </c>
      <c r="E88" s="2">
        <f>A184</f>
        <v>8</v>
      </c>
      <c r="F88" s="2">
        <f>A280</f>
        <v>0</v>
      </c>
      <c r="G88" s="2">
        <f>A376</f>
        <v>0</v>
      </c>
      <c r="H88" s="2">
        <f>A472</f>
        <v>1</v>
      </c>
      <c r="I88" s="2">
        <f>A568</f>
        <v>0</v>
      </c>
    </row>
    <row r="90" spans="1:9" x14ac:dyDescent="0.2">
      <c r="A90" s="69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69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69">
        <v>136</v>
      </c>
      <c r="D92" s="2">
        <f>A92</f>
        <v>136</v>
      </c>
      <c r="E92" s="2">
        <f>A188</f>
        <v>9</v>
      </c>
      <c r="F92" s="2">
        <f>A284</f>
        <v>0</v>
      </c>
      <c r="G92" s="2">
        <f>A380</f>
        <v>0</v>
      </c>
      <c r="H92" s="2">
        <f>A476</f>
        <v>127</v>
      </c>
      <c r="I92" s="2">
        <f>A572</f>
        <v>0</v>
      </c>
    </row>
    <row r="94" spans="1:9" x14ac:dyDescent="0.2">
      <c r="A94" s="69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69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69">
        <v>513</v>
      </c>
      <c r="D96" s="2">
        <f>A96</f>
        <v>513</v>
      </c>
      <c r="E96" s="2">
        <f>A192</f>
        <v>483</v>
      </c>
      <c r="F96" s="2">
        <f>A288</f>
        <v>28</v>
      </c>
      <c r="G96" s="2">
        <f>A384</f>
        <v>0</v>
      </c>
      <c r="H96" s="2">
        <f>A480</f>
        <v>2</v>
      </c>
      <c r="I96" s="2">
        <f>A576</f>
        <v>0</v>
      </c>
    </row>
    <row r="98" spans="1:1" x14ac:dyDescent="0.2">
      <c r="A98" s="69" t="s">
        <v>1</v>
      </c>
    </row>
    <row r="99" spans="1:1" x14ac:dyDescent="0.2">
      <c r="A99" s="69" t="s">
        <v>92</v>
      </c>
    </row>
    <row r="100" spans="1:1" x14ac:dyDescent="0.2">
      <c r="A100" s="69">
        <v>1</v>
      </c>
    </row>
    <row r="102" spans="1:1" x14ac:dyDescent="0.2">
      <c r="A102" s="69" t="s">
        <v>93</v>
      </c>
    </row>
    <row r="103" spans="1:1" x14ac:dyDescent="0.2">
      <c r="A103" s="69" t="s">
        <v>92</v>
      </c>
    </row>
    <row r="104" spans="1:1" x14ac:dyDescent="0.2">
      <c r="A104" s="69">
        <v>0</v>
      </c>
    </row>
    <row r="106" spans="1:1" x14ac:dyDescent="0.2">
      <c r="A106" s="69" t="s">
        <v>94</v>
      </c>
    </row>
    <row r="107" spans="1:1" x14ac:dyDescent="0.2">
      <c r="A107" s="69" t="s">
        <v>92</v>
      </c>
    </row>
    <row r="108" spans="1:1" x14ac:dyDescent="0.2">
      <c r="A108" s="69">
        <v>352</v>
      </c>
    </row>
    <row r="110" spans="1:1" x14ac:dyDescent="0.2">
      <c r="A110" s="69" t="s">
        <v>95</v>
      </c>
    </row>
    <row r="111" spans="1:1" x14ac:dyDescent="0.2">
      <c r="A111" s="69" t="s">
        <v>92</v>
      </c>
    </row>
    <row r="112" spans="1:1" x14ac:dyDescent="0.2">
      <c r="A112" s="69">
        <v>290</v>
      </c>
    </row>
    <row r="114" spans="1:1" x14ac:dyDescent="0.2">
      <c r="A114" s="69" t="s">
        <v>96</v>
      </c>
    </row>
    <row r="115" spans="1:1" x14ac:dyDescent="0.2">
      <c r="A115" s="69" t="s">
        <v>92</v>
      </c>
    </row>
    <row r="116" spans="1:1" x14ac:dyDescent="0.2">
      <c r="A116" s="69">
        <v>1</v>
      </c>
    </row>
    <row r="118" spans="1:1" x14ac:dyDescent="0.2">
      <c r="A118" s="69" t="s">
        <v>97</v>
      </c>
    </row>
    <row r="119" spans="1:1" x14ac:dyDescent="0.2">
      <c r="A119" s="69" t="s">
        <v>92</v>
      </c>
    </row>
    <row r="120" spans="1:1" x14ac:dyDescent="0.2">
      <c r="A120" s="69">
        <v>2</v>
      </c>
    </row>
    <row r="122" spans="1:1" x14ac:dyDescent="0.2">
      <c r="A122" s="69" t="s">
        <v>98</v>
      </c>
    </row>
    <row r="123" spans="1:1" x14ac:dyDescent="0.2">
      <c r="A123" s="69" t="s">
        <v>92</v>
      </c>
    </row>
    <row r="124" spans="1:1" x14ac:dyDescent="0.2">
      <c r="A124" s="69">
        <v>8</v>
      </c>
    </row>
    <row r="126" spans="1:1" x14ac:dyDescent="0.2">
      <c r="A126" s="69" t="s">
        <v>99</v>
      </c>
    </row>
    <row r="127" spans="1:1" x14ac:dyDescent="0.2">
      <c r="A127" s="69" t="s">
        <v>92</v>
      </c>
    </row>
    <row r="128" spans="1:1" x14ac:dyDescent="0.2">
      <c r="A128" s="69">
        <v>35</v>
      </c>
    </row>
    <row r="130" spans="1:1" x14ac:dyDescent="0.2">
      <c r="A130" s="69" t="s">
        <v>100</v>
      </c>
    </row>
    <row r="131" spans="1:1" x14ac:dyDescent="0.2">
      <c r="A131" s="69" t="s">
        <v>92</v>
      </c>
    </row>
    <row r="132" spans="1:1" x14ac:dyDescent="0.2">
      <c r="A132" s="69">
        <v>74</v>
      </c>
    </row>
    <row r="134" spans="1:1" x14ac:dyDescent="0.2">
      <c r="A134" s="69" t="s">
        <v>101</v>
      </c>
    </row>
    <row r="135" spans="1:1" x14ac:dyDescent="0.2">
      <c r="A135" s="69" t="s">
        <v>92</v>
      </c>
    </row>
    <row r="136" spans="1:1" x14ac:dyDescent="0.2">
      <c r="A136" s="69">
        <v>142</v>
      </c>
    </row>
    <row r="138" spans="1:1" x14ac:dyDescent="0.2">
      <c r="A138" s="69" t="s">
        <v>102</v>
      </c>
    </row>
    <row r="139" spans="1:1" x14ac:dyDescent="0.2">
      <c r="A139" s="69" t="s">
        <v>92</v>
      </c>
    </row>
    <row r="140" spans="1:1" x14ac:dyDescent="0.2">
      <c r="A140" s="69">
        <v>170</v>
      </c>
    </row>
    <row r="142" spans="1:1" x14ac:dyDescent="0.2">
      <c r="A142" s="69" t="s">
        <v>103</v>
      </c>
    </row>
    <row r="143" spans="1:1" x14ac:dyDescent="0.2">
      <c r="A143" s="69" t="s">
        <v>92</v>
      </c>
    </row>
    <row r="144" spans="1:1" x14ac:dyDescent="0.2">
      <c r="A144" s="69">
        <v>298</v>
      </c>
    </row>
    <row r="146" spans="1:1" x14ac:dyDescent="0.2">
      <c r="A146" s="69" t="s">
        <v>104</v>
      </c>
    </row>
    <row r="147" spans="1:1" x14ac:dyDescent="0.2">
      <c r="A147" s="69" t="s">
        <v>92</v>
      </c>
    </row>
    <row r="148" spans="1:1" x14ac:dyDescent="0.2">
      <c r="A148" s="69">
        <v>123</v>
      </c>
    </row>
    <row r="150" spans="1:1" x14ac:dyDescent="0.2">
      <c r="A150" s="69" t="s">
        <v>105</v>
      </c>
    </row>
    <row r="151" spans="1:1" x14ac:dyDescent="0.2">
      <c r="A151" s="69" t="s">
        <v>92</v>
      </c>
    </row>
    <row r="152" spans="1:1" x14ac:dyDescent="0.2">
      <c r="A152" s="69">
        <v>414</v>
      </c>
    </row>
    <row r="154" spans="1:1" x14ac:dyDescent="0.2">
      <c r="A154" s="69" t="s">
        <v>106</v>
      </c>
    </row>
    <row r="155" spans="1:1" x14ac:dyDescent="0.2">
      <c r="A155" s="69" t="s">
        <v>92</v>
      </c>
    </row>
    <row r="156" spans="1:1" x14ac:dyDescent="0.2">
      <c r="A156" s="69">
        <v>188</v>
      </c>
    </row>
    <row r="158" spans="1:1" x14ac:dyDescent="0.2">
      <c r="A158" s="69" t="s">
        <v>107</v>
      </c>
    </row>
    <row r="159" spans="1:1" x14ac:dyDescent="0.2">
      <c r="A159" s="69" t="s">
        <v>92</v>
      </c>
    </row>
    <row r="160" spans="1:1" x14ac:dyDescent="0.2">
      <c r="A160" s="69">
        <v>201</v>
      </c>
    </row>
    <row r="162" spans="1:1" x14ac:dyDescent="0.2">
      <c r="A162" s="69" t="s">
        <v>108</v>
      </c>
    </row>
    <row r="163" spans="1:1" x14ac:dyDescent="0.2">
      <c r="A163" s="69" t="s">
        <v>92</v>
      </c>
    </row>
    <row r="164" spans="1:1" x14ac:dyDescent="0.2">
      <c r="A164" s="69">
        <v>113</v>
      </c>
    </row>
    <row r="166" spans="1:1" x14ac:dyDescent="0.2">
      <c r="A166" s="69" t="s">
        <v>109</v>
      </c>
    </row>
    <row r="167" spans="1:1" x14ac:dyDescent="0.2">
      <c r="A167" s="69" t="s">
        <v>92</v>
      </c>
    </row>
    <row r="168" spans="1:1" x14ac:dyDescent="0.2">
      <c r="A168" s="69">
        <v>70</v>
      </c>
    </row>
    <row r="170" spans="1:1" x14ac:dyDescent="0.2">
      <c r="A170" s="69" t="s">
        <v>110</v>
      </c>
    </row>
    <row r="171" spans="1:1" x14ac:dyDescent="0.2">
      <c r="A171" s="69" t="s">
        <v>92</v>
      </c>
    </row>
    <row r="172" spans="1:1" x14ac:dyDescent="0.2">
      <c r="A172" s="69">
        <v>9</v>
      </c>
    </row>
    <row r="174" spans="1:1" x14ac:dyDescent="0.2">
      <c r="A174" s="69" t="s">
        <v>111</v>
      </c>
    </row>
    <row r="175" spans="1:1" x14ac:dyDescent="0.2">
      <c r="A175" s="69" t="s">
        <v>92</v>
      </c>
    </row>
    <row r="176" spans="1:1" x14ac:dyDescent="0.2">
      <c r="A176" s="69">
        <v>13</v>
      </c>
    </row>
    <row r="178" spans="1:1" x14ac:dyDescent="0.2">
      <c r="A178" s="69" t="s">
        <v>112</v>
      </c>
    </row>
    <row r="179" spans="1:1" x14ac:dyDescent="0.2">
      <c r="A179" s="69" t="s">
        <v>92</v>
      </c>
    </row>
    <row r="180" spans="1:1" x14ac:dyDescent="0.2">
      <c r="A180" s="69">
        <v>153</v>
      </c>
    </row>
    <row r="182" spans="1:1" x14ac:dyDescent="0.2">
      <c r="A182" s="69" t="s">
        <v>113</v>
      </c>
    </row>
    <row r="183" spans="1:1" x14ac:dyDescent="0.2">
      <c r="A183" s="69" t="s">
        <v>92</v>
      </c>
    </row>
    <row r="184" spans="1:1" x14ac:dyDescent="0.2">
      <c r="A184" s="69">
        <v>8</v>
      </c>
    </row>
    <row r="186" spans="1:1" x14ac:dyDescent="0.2">
      <c r="A186" s="69" t="s">
        <v>114</v>
      </c>
    </row>
    <row r="187" spans="1:1" x14ac:dyDescent="0.2">
      <c r="A187" s="69" t="s">
        <v>92</v>
      </c>
    </row>
    <row r="188" spans="1:1" x14ac:dyDescent="0.2">
      <c r="A188" s="69">
        <v>9</v>
      </c>
    </row>
    <row r="190" spans="1:1" x14ac:dyDescent="0.2">
      <c r="A190" s="69" t="s">
        <v>115</v>
      </c>
    </row>
    <row r="191" spans="1:1" x14ac:dyDescent="0.2">
      <c r="A191" s="69" t="s">
        <v>92</v>
      </c>
    </row>
    <row r="192" spans="1:1" x14ac:dyDescent="0.2">
      <c r="A192" s="69">
        <v>483</v>
      </c>
    </row>
    <row r="194" spans="1:1" x14ac:dyDescent="0.2">
      <c r="A194" s="69" t="s">
        <v>2</v>
      </c>
    </row>
    <row r="195" spans="1:1" x14ac:dyDescent="0.2">
      <c r="A195" s="69" t="s">
        <v>116</v>
      </c>
    </row>
    <row r="196" spans="1:1" x14ac:dyDescent="0.2">
      <c r="A196" s="69">
        <v>0</v>
      </c>
    </row>
    <row r="198" spans="1:1" x14ac:dyDescent="0.2">
      <c r="A198" s="69" t="s">
        <v>117</v>
      </c>
    </row>
    <row r="199" spans="1:1" x14ac:dyDescent="0.2">
      <c r="A199" s="69" t="s">
        <v>116</v>
      </c>
    </row>
    <row r="200" spans="1:1" x14ac:dyDescent="0.2">
      <c r="A200" s="69">
        <v>0</v>
      </c>
    </row>
    <row r="202" spans="1:1" x14ac:dyDescent="0.2">
      <c r="A202" s="69" t="s">
        <v>118</v>
      </c>
    </row>
    <row r="203" spans="1:1" x14ac:dyDescent="0.2">
      <c r="A203" s="69" t="s">
        <v>116</v>
      </c>
    </row>
    <row r="204" spans="1:1" x14ac:dyDescent="0.2">
      <c r="A204" s="69">
        <v>50</v>
      </c>
    </row>
    <row r="206" spans="1:1" x14ac:dyDescent="0.2">
      <c r="A206" s="69" t="s">
        <v>119</v>
      </c>
    </row>
    <row r="207" spans="1:1" x14ac:dyDescent="0.2">
      <c r="A207" s="69" t="s">
        <v>116</v>
      </c>
    </row>
    <row r="208" spans="1:1" x14ac:dyDescent="0.2">
      <c r="A208" s="69">
        <v>4</v>
      </c>
    </row>
    <row r="210" spans="1:1" x14ac:dyDescent="0.2">
      <c r="A210" s="69" t="s">
        <v>120</v>
      </c>
    </row>
    <row r="211" spans="1:1" x14ac:dyDescent="0.2">
      <c r="A211" s="69" t="s">
        <v>116</v>
      </c>
    </row>
    <row r="212" spans="1:1" x14ac:dyDescent="0.2">
      <c r="A212" s="69">
        <v>0</v>
      </c>
    </row>
    <row r="214" spans="1:1" x14ac:dyDescent="0.2">
      <c r="A214" s="69" t="s">
        <v>121</v>
      </c>
    </row>
    <row r="215" spans="1:1" x14ac:dyDescent="0.2">
      <c r="A215" s="69" t="s">
        <v>116</v>
      </c>
    </row>
    <row r="216" spans="1:1" x14ac:dyDescent="0.2">
      <c r="A216" s="69">
        <v>0</v>
      </c>
    </row>
    <row r="218" spans="1:1" x14ac:dyDescent="0.2">
      <c r="A218" s="69" t="s">
        <v>122</v>
      </c>
    </row>
    <row r="219" spans="1:1" x14ac:dyDescent="0.2">
      <c r="A219" s="69" t="s">
        <v>116</v>
      </c>
    </row>
    <row r="220" spans="1:1" x14ac:dyDescent="0.2">
      <c r="A220" s="69">
        <v>2</v>
      </c>
    </row>
    <row r="222" spans="1:1" x14ac:dyDescent="0.2">
      <c r="A222" s="69" t="s">
        <v>123</v>
      </c>
    </row>
    <row r="223" spans="1:1" x14ac:dyDescent="0.2">
      <c r="A223" s="69" t="s">
        <v>116</v>
      </c>
    </row>
    <row r="224" spans="1:1" x14ac:dyDescent="0.2">
      <c r="A224" s="69">
        <v>6</v>
      </c>
    </row>
    <row r="226" spans="1:1" x14ac:dyDescent="0.2">
      <c r="A226" s="69" t="s">
        <v>124</v>
      </c>
    </row>
    <row r="227" spans="1:1" x14ac:dyDescent="0.2">
      <c r="A227" s="69" t="s">
        <v>116</v>
      </c>
    </row>
    <row r="228" spans="1:1" x14ac:dyDescent="0.2">
      <c r="A228" s="69">
        <v>46</v>
      </c>
    </row>
    <row r="230" spans="1:1" x14ac:dyDescent="0.2">
      <c r="A230" s="69" t="s">
        <v>125</v>
      </c>
    </row>
    <row r="231" spans="1:1" x14ac:dyDescent="0.2">
      <c r="A231" s="69" t="s">
        <v>116</v>
      </c>
    </row>
    <row r="232" spans="1:1" x14ac:dyDescent="0.2">
      <c r="A232" s="69">
        <v>132</v>
      </c>
    </row>
    <row r="234" spans="1:1" x14ac:dyDescent="0.2">
      <c r="A234" s="69" t="s">
        <v>126</v>
      </c>
    </row>
    <row r="235" spans="1:1" x14ac:dyDescent="0.2">
      <c r="A235" s="69" t="s">
        <v>116</v>
      </c>
    </row>
    <row r="236" spans="1:1" x14ac:dyDescent="0.2">
      <c r="A236" s="69">
        <v>40</v>
      </c>
    </row>
    <row r="238" spans="1:1" x14ac:dyDescent="0.2">
      <c r="A238" s="69" t="s">
        <v>127</v>
      </c>
    </row>
    <row r="239" spans="1:1" x14ac:dyDescent="0.2">
      <c r="A239" s="69" t="s">
        <v>116</v>
      </c>
    </row>
    <row r="240" spans="1:1" x14ac:dyDescent="0.2">
      <c r="A240" s="69">
        <v>30</v>
      </c>
    </row>
    <row r="242" spans="1:1" x14ac:dyDescent="0.2">
      <c r="A242" s="69" t="s">
        <v>128</v>
      </c>
    </row>
    <row r="243" spans="1:1" x14ac:dyDescent="0.2">
      <c r="A243" s="69" t="s">
        <v>116</v>
      </c>
    </row>
    <row r="244" spans="1:1" x14ac:dyDescent="0.2">
      <c r="A244" s="69">
        <v>26</v>
      </c>
    </row>
    <row r="246" spans="1:1" x14ac:dyDescent="0.2">
      <c r="A246" s="69" t="s">
        <v>129</v>
      </c>
    </row>
    <row r="247" spans="1:1" x14ac:dyDescent="0.2">
      <c r="A247" s="69" t="s">
        <v>116</v>
      </c>
    </row>
    <row r="248" spans="1:1" x14ac:dyDescent="0.2">
      <c r="A248" s="69">
        <v>50</v>
      </c>
    </row>
    <row r="250" spans="1:1" x14ac:dyDescent="0.2">
      <c r="A250" s="69" t="s">
        <v>130</v>
      </c>
    </row>
    <row r="251" spans="1:1" x14ac:dyDescent="0.2">
      <c r="A251" s="69" t="s">
        <v>116</v>
      </c>
    </row>
    <row r="252" spans="1:1" x14ac:dyDescent="0.2">
      <c r="A252" s="69">
        <v>21</v>
      </c>
    </row>
    <row r="254" spans="1:1" x14ac:dyDescent="0.2">
      <c r="A254" s="69" t="s">
        <v>131</v>
      </c>
    </row>
    <row r="255" spans="1:1" x14ac:dyDescent="0.2">
      <c r="A255" s="69" t="s">
        <v>116</v>
      </c>
    </row>
    <row r="256" spans="1:1" x14ac:dyDescent="0.2">
      <c r="A256" s="69">
        <v>44</v>
      </c>
    </row>
    <row r="258" spans="1:1" x14ac:dyDescent="0.2">
      <c r="A258" s="69" t="s">
        <v>132</v>
      </c>
    </row>
    <row r="259" spans="1:1" x14ac:dyDescent="0.2">
      <c r="A259" s="69" t="s">
        <v>116</v>
      </c>
    </row>
    <row r="260" spans="1:1" x14ac:dyDescent="0.2">
      <c r="A260" s="69">
        <v>27</v>
      </c>
    </row>
    <row r="262" spans="1:1" x14ac:dyDescent="0.2">
      <c r="A262" s="69" t="s">
        <v>133</v>
      </c>
    </row>
    <row r="263" spans="1:1" x14ac:dyDescent="0.2">
      <c r="A263" s="69" t="s">
        <v>116</v>
      </c>
    </row>
    <row r="264" spans="1:1" x14ac:dyDescent="0.2">
      <c r="A264" s="69">
        <v>12</v>
      </c>
    </row>
    <row r="266" spans="1:1" x14ac:dyDescent="0.2">
      <c r="A266" s="69" t="s">
        <v>134</v>
      </c>
    </row>
    <row r="267" spans="1:1" x14ac:dyDescent="0.2">
      <c r="A267" s="69" t="s">
        <v>116</v>
      </c>
    </row>
    <row r="268" spans="1:1" x14ac:dyDescent="0.2">
      <c r="A268" s="69">
        <v>4</v>
      </c>
    </row>
    <row r="270" spans="1:1" x14ac:dyDescent="0.2">
      <c r="A270" s="69" t="s">
        <v>135</v>
      </c>
    </row>
    <row r="271" spans="1:1" x14ac:dyDescent="0.2">
      <c r="A271" s="69" t="s">
        <v>116</v>
      </c>
    </row>
    <row r="272" spans="1:1" x14ac:dyDescent="0.2">
      <c r="A272" s="69">
        <v>6</v>
      </c>
    </row>
    <row r="274" spans="1:1" x14ac:dyDescent="0.2">
      <c r="A274" s="69" t="s">
        <v>136</v>
      </c>
    </row>
    <row r="275" spans="1:1" x14ac:dyDescent="0.2">
      <c r="A275" s="69" t="s">
        <v>116</v>
      </c>
    </row>
    <row r="276" spans="1:1" x14ac:dyDescent="0.2">
      <c r="A276" s="69">
        <v>9</v>
      </c>
    </row>
    <row r="278" spans="1:1" x14ac:dyDescent="0.2">
      <c r="A278" s="69" t="s">
        <v>137</v>
      </c>
    </row>
    <row r="279" spans="1:1" x14ac:dyDescent="0.2">
      <c r="A279" s="69" t="s">
        <v>116</v>
      </c>
    </row>
    <row r="280" spans="1:1" x14ac:dyDescent="0.2">
      <c r="A280" s="69">
        <v>0</v>
      </c>
    </row>
    <row r="282" spans="1:1" x14ac:dyDescent="0.2">
      <c r="A282" s="69" t="s">
        <v>138</v>
      </c>
    </row>
    <row r="283" spans="1:1" x14ac:dyDescent="0.2">
      <c r="A283" s="69" t="s">
        <v>116</v>
      </c>
    </row>
    <row r="284" spans="1:1" x14ac:dyDescent="0.2">
      <c r="A284" s="69">
        <v>0</v>
      </c>
    </row>
    <row r="286" spans="1:1" x14ac:dyDescent="0.2">
      <c r="A286" s="69" t="s">
        <v>139</v>
      </c>
    </row>
    <row r="287" spans="1:1" x14ac:dyDescent="0.2">
      <c r="A287" s="69" t="s">
        <v>116</v>
      </c>
    </row>
    <row r="288" spans="1:1" x14ac:dyDescent="0.2">
      <c r="A288" s="69">
        <v>28</v>
      </c>
    </row>
    <row r="290" spans="1:1" x14ac:dyDescent="0.2">
      <c r="A290" s="69" t="s">
        <v>3</v>
      </c>
    </row>
    <row r="291" spans="1:1" x14ac:dyDescent="0.2">
      <c r="A291" s="69" t="s">
        <v>140</v>
      </c>
    </row>
    <row r="292" spans="1:1" x14ac:dyDescent="0.2">
      <c r="A292" s="69">
        <v>0</v>
      </c>
    </row>
    <row r="294" spans="1:1" x14ac:dyDescent="0.2">
      <c r="A294" s="69" t="s">
        <v>141</v>
      </c>
    </row>
    <row r="295" spans="1:1" x14ac:dyDescent="0.2">
      <c r="A295" s="69" t="s">
        <v>140</v>
      </c>
    </row>
    <row r="296" spans="1:1" x14ac:dyDescent="0.2">
      <c r="A296" s="69">
        <v>0</v>
      </c>
    </row>
    <row r="298" spans="1:1" x14ac:dyDescent="0.2">
      <c r="A298" s="69" t="s">
        <v>142</v>
      </c>
    </row>
    <row r="299" spans="1:1" x14ac:dyDescent="0.2">
      <c r="A299" s="69" t="s">
        <v>140</v>
      </c>
    </row>
    <row r="300" spans="1:1" x14ac:dyDescent="0.2">
      <c r="A300" s="69">
        <v>0</v>
      </c>
    </row>
    <row r="302" spans="1:1" x14ac:dyDescent="0.2">
      <c r="A302" s="69" t="s">
        <v>143</v>
      </c>
    </row>
    <row r="303" spans="1:1" x14ac:dyDescent="0.2">
      <c r="A303" s="69" t="s">
        <v>140</v>
      </c>
    </row>
    <row r="304" spans="1:1" x14ac:dyDescent="0.2">
      <c r="A304" s="69">
        <v>0</v>
      </c>
    </row>
    <row r="306" spans="1:1" x14ac:dyDescent="0.2">
      <c r="A306" s="69" t="s">
        <v>144</v>
      </c>
    </row>
    <row r="307" spans="1:1" x14ac:dyDescent="0.2">
      <c r="A307" s="69" t="s">
        <v>140</v>
      </c>
    </row>
    <row r="308" spans="1:1" x14ac:dyDescent="0.2">
      <c r="A308" s="69">
        <v>0</v>
      </c>
    </row>
    <row r="310" spans="1:1" x14ac:dyDescent="0.2">
      <c r="A310" s="69" t="s">
        <v>145</v>
      </c>
    </row>
    <row r="311" spans="1:1" x14ac:dyDescent="0.2">
      <c r="A311" s="69" t="s">
        <v>140</v>
      </c>
    </row>
    <row r="312" spans="1:1" x14ac:dyDescent="0.2">
      <c r="A312" s="69">
        <v>0</v>
      </c>
    </row>
    <row r="314" spans="1:1" x14ac:dyDescent="0.2">
      <c r="A314" s="69" t="s">
        <v>146</v>
      </c>
    </row>
    <row r="315" spans="1:1" x14ac:dyDescent="0.2">
      <c r="A315" s="69" t="s">
        <v>140</v>
      </c>
    </row>
    <row r="316" spans="1:1" x14ac:dyDescent="0.2">
      <c r="A316" s="69">
        <v>0</v>
      </c>
    </row>
    <row r="318" spans="1:1" x14ac:dyDescent="0.2">
      <c r="A318" s="69" t="s">
        <v>147</v>
      </c>
    </row>
    <row r="319" spans="1:1" x14ac:dyDescent="0.2">
      <c r="A319" s="69" t="s">
        <v>140</v>
      </c>
    </row>
    <row r="320" spans="1:1" x14ac:dyDescent="0.2">
      <c r="A320" s="69">
        <v>0</v>
      </c>
    </row>
    <row r="322" spans="1:1" x14ac:dyDescent="0.2">
      <c r="A322" s="69" t="s">
        <v>148</v>
      </c>
    </row>
    <row r="323" spans="1:1" x14ac:dyDescent="0.2">
      <c r="A323" s="69" t="s">
        <v>140</v>
      </c>
    </row>
    <row r="324" spans="1:1" x14ac:dyDescent="0.2">
      <c r="A324" s="69">
        <v>0</v>
      </c>
    </row>
    <row r="326" spans="1:1" x14ac:dyDescent="0.2">
      <c r="A326" s="69" t="s">
        <v>149</v>
      </c>
    </row>
    <row r="327" spans="1:1" x14ac:dyDescent="0.2">
      <c r="A327" s="69" t="s">
        <v>140</v>
      </c>
    </row>
    <row r="328" spans="1:1" x14ac:dyDescent="0.2">
      <c r="A328" s="69">
        <v>0</v>
      </c>
    </row>
    <row r="330" spans="1:1" x14ac:dyDescent="0.2">
      <c r="A330" s="69" t="s">
        <v>150</v>
      </c>
    </row>
    <row r="331" spans="1:1" x14ac:dyDescent="0.2">
      <c r="A331" s="69" t="s">
        <v>140</v>
      </c>
    </row>
    <row r="332" spans="1:1" x14ac:dyDescent="0.2">
      <c r="A332" s="69">
        <v>0</v>
      </c>
    </row>
    <row r="334" spans="1:1" x14ac:dyDescent="0.2">
      <c r="A334" s="69" t="s">
        <v>151</v>
      </c>
    </row>
    <row r="335" spans="1:1" x14ac:dyDescent="0.2">
      <c r="A335" s="69" t="s">
        <v>140</v>
      </c>
    </row>
    <row r="336" spans="1:1" x14ac:dyDescent="0.2">
      <c r="A336" s="69">
        <v>0</v>
      </c>
    </row>
    <row r="338" spans="1:1" x14ac:dyDescent="0.2">
      <c r="A338" s="69" t="s">
        <v>152</v>
      </c>
    </row>
    <row r="339" spans="1:1" x14ac:dyDescent="0.2">
      <c r="A339" s="69" t="s">
        <v>140</v>
      </c>
    </row>
    <row r="340" spans="1:1" x14ac:dyDescent="0.2">
      <c r="A340" s="69">
        <v>0</v>
      </c>
    </row>
    <row r="342" spans="1:1" x14ac:dyDescent="0.2">
      <c r="A342" s="69" t="s">
        <v>153</v>
      </c>
    </row>
    <row r="343" spans="1:1" x14ac:dyDescent="0.2">
      <c r="A343" s="69" t="s">
        <v>140</v>
      </c>
    </row>
    <row r="344" spans="1:1" x14ac:dyDescent="0.2">
      <c r="A344" s="69">
        <v>0</v>
      </c>
    </row>
    <row r="346" spans="1:1" x14ac:dyDescent="0.2">
      <c r="A346" s="69" t="s">
        <v>154</v>
      </c>
    </row>
    <row r="347" spans="1:1" x14ac:dyDescent="0.2">
      <c r="A347" s="69" t="s">
        <v>140</v>
      </c>
    </row>
    <row r="348" spans="1:1" x14ac:dyDescent="0.2">
      <c r="A348" s="69">
        <v>0</v>
      </c>
    </row>
    <row r="350" spans="1:1" x14ac:dyDescent="0.2">
      <c r="A350" s="69" t="s">
        <v>155</v>
      </c>
    </row>
    <row r="351" spans="1:1" x14ac:dyDescent="0.2">
      <c r="A351" s="69" t="s">
        <v>140</v>
      </c>
    </row>
    <row r="352" spans="1:1" x14ac:dyDescent="0.2">
      <c r="A352" s="69">
        <v>0</v>
      </c>
    </row>
    <row r="354" spans="1:1" x14ac:dyDescent="0.2">
      <c r="A354" s="69" t="s">
        <v>156</v>
      </c>
    </row>
    <row r="355" spans="1:1" x14ac:dyDescent="0.2">
      <c r="A355" s="69" t="s">
        <v>140</v>
      </c>
    </row>
    <row r="356" spans="1:1" x14ac:dyDescent="0.2">
      <c r="A356" s="69">
        <v>0</v>
      </c>
    </row>
    <row r="358" spans="1:1" x14ac:dyDescent="0.2">
      <c r="A358" s="69" t="s">
        <v>157</v>
      </c>
    </row>
    <row r="359" spans="1:1" x14ac:dyDescent="0.2">
      <c r="A359" s="69" t="s">
        <v>140</v>
      </c>
    </row>
    <row r="360" spans="1:1" x14ac:dyDescent="0.2">
      <c r="A360" s="69">
        <v>0</v>
      </c>
    </row>
    <row r="362" spans="1:1" x14ac:dyDescent="0.2">
      <c r="A362" s="69" t="s">
        <v>158</v>
      </c>
    </row>
    <row r="363" spans="1:1" x14ac:dyDescent="0.2">
      <c r="A363" s="69" t="s">
        <v>140</v>
      </c>
    </row>
    <row r="364" spans="1:1" x14ac:dyDescent="0.2">
      <c r="A364" s="69">
        <v>0</v>
      </c>
    </row>
    <row r="366" spans="1:1" x14ac:dyDescent="0.2">
      <c r="A366" s="69" t="s">
        <v>159</v>
      </c>
    </row>
    <row r="367" spans="1:1" x14ac:dyDescent="0.2">
      <c r="A367" s="69" t="s">
        <v>140</v>
      </c>
    </row>
    <row r="368" spans="1:1" x14ac:dyDescent="0.2">
      <c r="A368" s="69">
        <v>0</v>
      </c>
    </row>
    <row r="370" spans="1:1" x14ac:dyDescent="0.2">
      <c r="A370" s="69" t="s">
        <v>160</v>
      </c>
    </row>
    <row r="371" spans="1:1" x14ac:dyDescent="0.2">
      <c r="A371" s="69" t="s">
        <v>140</v>
      </c>
    </row>
    <row r="372" spans="1:1" x14ac:dyDescent="0.2">
      <c r="A372" s="69">
        <v>0</v>
      </c>
    </row>
    <row r="374" spans="1:1" x14ac:dyDescent="0.2">
      <c r="A374" s="69" t="s">
        <v>161</v>
      </c>
    </row>
    <row r="375" spans="1:1" x14ac:dyDescent="0.2">
      <c r="A375" s="69" t="s">
        <v>140</v>
      </c>
    </row>
    <row r="376" spans="1:1" x14ac:dyDescent="0.2">
      <c r="A376" s="69">
        <v>0</v>
      </c>
    </row>
    <row r="378" spans="1:1" x14ac:dyDescent="0.2">
      <c r="A378" s="69" t="s">
        <v>162</v>
      </c>
    </row>
    <row r="379" spans="1:1" x14ac:dyDescent="0.2">
      <c r="A379" s="69" t="s">
        <v>140</v>
      </c>
    </row>
    <row r="380" spans="1:1" x14ac:dyDescent="0.2">
      <c r="A380" s="69">
        <v>0</v>
      </c>
    </row>
    <row r="382" spans="1:1" x14ac:dyDescent="0.2">
      <c r="A382" s="69" t="s">
        <v>163</v>
      </c>
    </row>
    <row r="383" spans="1:1" x14ac:dyDescent="0.2">
      <c r="A383" s="69" t="s">
        <v>140</v>
      </c>
    </row>
    <row r="384" spans="1:1" x14ac:dyDescent="0.2">
      <c r="A384" s="69">
        <v>0</v>
      </c>
    </row>
    <row r="386" spans="1:1" x14ac:dyDescent="0.2">
      <c r="A386" s="69" t="s">
        <v>4</v>
      </c>
    </row>
    <row r="387" spans="1:1" x14ac:dyDescent="0.2">
      <c r="A387" s="69" t="s">
        <v>140</v>
      </c>
    </row>
    <row r="388" spans="1:1" x14ac:dyDescent="0.2">
      <c r="A388" s="69">
        <v>94</v>
      </c>
    </row>
    <row r="390" spans="1:1" x14ac:dyDescent="0.2">
      <c r="A390" s="69" t="s">
        <v>164</v>
      </c>
    </row>
    <row r="391" spans="1:1" x14ac:dyDescent="0.2">
      <c r="A391" s="69" t="s">
        <v>140</v>
      </c>
    </row>
    <row r="392" spans="1:1" x14ac:dyDescent="0.2">
      <c r="A392" s="69">
        <v>0</v>
      </c>
    </row>
    <row r="394" spans="1:1" x14ac:dyDescent="0.2">
      <c r="A394" s="69" t="s">
        <v>165</v>
      </c>
    </row>
    <row r="395" spans="1:1" x14ac:dyDescent="0.2">
      <c r="A395" s="69" t="s">
        <v>140</v>
      </c>
    </row>
    <row r="396" spans="1:1" x14ac:dyDescent="0.2">
      <c r="A396" s="69">
        <v>0</v>
      </c>
    </row>
    <row r="398" spans="1:1" x14ac:dyDescent="0.2">
      <c r="A398" s="69" t="s">
        <v>166</v>
      </c>
    </row>
    <row r="399" spans="1:1" x14ac:dyDescent="0.2">
      <c r="A399" s="69" t="s">
        <v>140</v>
      </c>
    </row>
    <row r="400" spans="1:1" x14ac:dyDescent="0.2">
      <c r="A400" s="69">
        <v>0</v>
      </c>
    </row>
    <row r="402" spans="1:1" x14ac:dyDescent="0.2">
      <c r="A402" s="69" t="s">
        <v>167</v>
      </c>
    </row>
    <row r="403" spans="1:1" x14ac:dyDescent="0.2">
      <c r="A403" s="69" t="s">
        <v>140</v>
      </c>
    </row>
    <row r="404" spans="1:1" x14ac:dyDescent="0.2">
      <c r="A404" s="69">
        <v>51</v>
      </c>
    </row>
    <row r="406" spans="1:1" x14ac:dyDescent="0.2">
      <c r="A406" s="69" t="s">
        <v>168</v>
      </c>
    </row>
    <row r="407" spans="1:1" x14ac:dyDescent="0.2">
      <c r="A407" s="69" t="s">
        <v>140</v>
      </c>
    </row>
    <row r="408" spans="1:1" x14ac:dyDescent="0.2">
      <c r="A408" s="69">
        <v>0</v>
      </c>
    </row>
    <row r="410" spans="1:1" x14ac:dyDescent="0.2">
      <c r="A410" s="69" t="s">
        <v>169</v>
      </c>
    </row>
    <row r="411" spans="1:1" x14ac:dyDescent="0.2">
      <c r="A411" s="69" t="s">
        <v>140</v>
      </c>
    </row>
    <row r="412" spans="1:1" x14ac:dyDescent="0.2">
      <c r="A412" s="69">
        <v>0</v>
      </c>
    </row>
    <row r="414" spans="1:1" x14ac:dyDescent="0.2">
      <c r="A414" s="69" t="s">
        <v>170</v>
      </c>
    </row>
    <row r="415" spans="1:1" x14ac:dyDescent="0.2">
      <c r="A415" s="69" t="s">
        <v>140</v>
      </c>
    </row>
    <row r="416" spans="1:1" x14ac:dyDescent="0.2">
      <c r="A416" s="69">
        <v>15</v>
      </c>
    </row>
    <row r="418" spans="1:1" x14ac:dyDescent="0.2">
      <c r="A418" s="69" t="s">
        <v>171</v>
      </c>
    </row>
    <row r="419" spans="1:1" x14ac:dyDescent="0.2">
      <c r="A419" s="69" t="s">
        <v>140</v>
      </c>
    </row>
    <row r="420" spans="1:1" x14ac:dyDescent="0.2">
      <c r="A420" s="69">
        <v>1</v>
      </c>
    </row>
    <row r="422" spans="1:1" x14ac:dyDescent="0.2">
      <c r="A422" s="69" t="s">
        <v>172</v>
      </c>
    </row>
    <row r="423" spans="1:1" x14ac:dyDescent="0.2">
      <c r="A423" s="69" t="s">
        <v>140</v>
      </c>
    </row>
    <row r="424" spans="1:1" x14ac:dyDescent="0.2">
      <c r="A424" s="69">
        <v>1</v>
      </c>
    </row>
    <row r="426" spans="1:1" x14ac:dyDescent="0.2">
      <c r="A426" s="69" t="s">
        <v>173</v>
      </c>
    </row>
    <row r="427" spans="1:1" x14ac:dyDescent="0.2">
      <c r="A427" s="69" t="s">
        <v>140</v>
      </c>
    </row>
    <row r="428" spans="1:1" x14ac:dyDescent="0.2">
      <c r="A428" s="69">
        <v>0</v>
      </c>
    </row>
    <row r="430" spans="1:1" x14ac:dyDescent="0.2">
      <c r="A430" s="69" t="s">
        <v>174</v>
      </c>
    </row>
    <row r="431" spans="1:1" x14ac:dyDescent="0.2">
      <c r="A431" s="69" t="s">
        <v>140</v>
      </c>
    </row>
    <row r="432" spans="1:1" x14ac:dyDescent="0.2">
      <c r="A432" s="69">
        <v>15</v>
      </c>
    </row>
    <row r="434" spans="1:1" x14ac:dyDescent="0.2">
      <c r="A434" s="69" t="s">
        <v>175</v>
      </c>
    </row>
    <row r="435" spans="1:1" x14ac:dyDescent="0.2">
      <c r="A435" s="69" t="s">
        <v>140</v>
      </c>
    </row>
    <row r="436" spans="1:1" x14ac:dyDescent="0.2">
      <c r="A436" s="69">
        <v>0</v>
      </c>
    </row>
    <row r="438" spans="1:1" x14ac:dyDescent="0.2">
      <c r="A438" s="69" t="s">
        <v>176</v>
      </c>
    </row>
    <row r="439" spans="1:1" x14ac:dyDescent="0.2">
      <c r="A439" s="69" t="s">
        <v>140</v>
      </c>
    </row>
    <row r="440" spans="1:1" x14ac:dyDescent="0.2">
      <c r="A440" s="69">
        <v>0</v>
      </c>
    </row>
    <row r="442" spans="1:1" x14ac:dyDescent="0.2">
      <c r="A442" s="69" t="s">
        <v>177</v>
      </c>
    </row>
    <row r="443" spans="1:1" x14ac:dyDescent="0.2">
      <c r="A443" s="69" t="s">
        <v>140</v>
      </c>
    </row>
    <row r="444" spans="1:1" x14ac:dyDescent="0.2">
      <c r="A444" s="69">
        <v>2</v>
      </c>
    </row>
    <row r="446" spans="1:1" x14ac:dyDescent="0.2">
      <c r="A446" s="69" t="s">
        <v>178</v>
      </c>
    </row>
    <row r="447" spans="1:1" x14ac:dyDescent="0.2">
      <c r="A447" s="69" t="s">
        <v>140</v>
      </c>
    </row>
    <row r="448" spans="1:1" x14ac:dyDescent="0.2">
      <c r="A448" s="69">
        <v>2</v>
      </c>
    </row>
    <row r="450" spans="1:1" x14ac:dyDescent="0.2">
      <c r="A450" s="69" t="s">
        <v>179</v>
      </c>
    </row>
    <row r="451" spans="1:1" x14ac:dyDescent="0.2">
      <c r="A451" s="69" t="s">
        <v>140</v>
      </c>
    </row>
    <row r="452" spans="1:1" x14ac:dyDescent="0.2">
      <c r="A452" s="69">
        <v>1</v>
      </c>
    </row>
    <row r="454" spans="1:1" x14ac:dyDescent="0.2">
      <c r="A454" s="69" t="s">
        <v>180</v>
      </c>
    </row>
    <row r="455" spans="1:1" x14ac:dyDescent="0.2">
      <c r="A455" s="69" t="s">
        <v>140</v>
      </c>
    </row>
    <row r="456" spans="1:1" x14ac:dyDescent="0.2">
      <c r="A456" s="69">
        <v>1</v>
      </c>
    </row>
    <row r="458" spans="1:1" x14ac:dyDescent="0.2">
      <c r="A458" s="69" t="s">
        <v>181</v>
      </c>
    </row>
    <row r="459" spans="1:1" x14ac:dyDescent="0.2">
      <c r="A459" s="69" t="s">
        <v>140</v>
      </c>
    </row>
    <row r="460" spans="1:1" x14ac:dyDescent="0.2">
      <c r="A460" s="69">
        <v>1</v>
      </c>
    </row>
    <row r="462" spans="1:1" x14ac:dyDescent="0.2">
      <c r="A462" s="69" t="s">
        <v>182</v>
      </c>
    </row>
    <row r="463" spans="1:1" x14ac:dyDescent="0.2">
      <c r="A463" s="69" t="s">
        <v>140</v>
      </c>
    </row>
    <row r="464" spans="1:1" x14ac:dyDescent="0.2">
      <c r="A464" s="69">
        <v>0</v>
      </c>
    </row>
    <row r="466" spans="1:1" x14ac:dyDescent="0.2">
      <c r="A466" s="69" t="s">
        <v>183</v>
      </c>
    </row>
    <row r="467" spans="1:1" x14ac:dyDescent="0.2">
      <c r="A467" s="69" t="s">
        <v>140</v>
      </c>
    </row>
    <row r="468" spans="1:1" x14ac:dyDescent="0.2">
      <c r="A468" s="69">
        <v>1</v>
      </c>
    </row>
    <row r="470" spans="1:1" x14ac:dyDescent="0.2">
      <c r="A470" s="69" t="s">
        <v>184</v>
      </c>
    </row>
    <row r="471" spans="1:1" x14ac:dyDescent="0.2">
      <c r="A471" s="69" t="s">
        <v>140</v>
      </c>
    </row>
    <row r="472" spans="1:1" x14ac:dyDescent="0.2">
      <c r="A472" s="69">
        <v>1</v>
      </c>
    </row>
    <row r="474" spans="1:1" x14ac:dyDescent="0.2">
      <c r="A474" s="69" t="s">
        <v>185</v>
      </c>
    </row>
    <row r="475" spans="1:1" x14ac:dyDescent="0.2">
      <c r="A475" s="69" t="s">
        <v>140</v>
      </c>
    </row>
    <row r="476" spans="1:1" x14ac:dyDescent="0.2">
      <c r="A476" s="69">
        <v>127</v>
      </c>
    </row>
    <row r="478" spans="1:1" x14ac:dyDescent="0.2">
      <c r="A478" s="69" t="s">
        <v>186</v>
      </c>
    </row>
    <row r="479" spans="1:1" x14ac:dyDescent="0.2">
      <c r="A479" s="69" t="s">
        <v>140</v>
      </c>
    </row>
    <row r="480" spans="1:1" x14ac:dyDescent="0.2">
      <c r="A480" s="69">
        <v>2</v>
      </c>
    </row>
    <row r="482" spans="1:1" x14ac:dyDescent="0.2">
      <c r="A482" s="69" t="s">
        <v>5</v>
      </c>
    </row>
    <row r="483" spans="1:1" x14ac:dyDescent="0.2">
      <c r="A483" s="69" t="s">
        <v>187</v>
      </c>
    </row>
    <row r="484" spans="1:1" x14ac:dyDescent="0.2">
      <c r="A484" s="69">
        <v>0</v>
      </c>
    </row>
    <row r="486" spans="1:1" x14ac:dyDescent="0.2">
      <c r="A486" s="69" t="s">
        <v>188</v>
      </c>
    </row>
    <row r="487" spans="1:1" x14ac:dyDescent="0.2">
      <c r="A487" s="69" t="s">
        <v>187</v>
      </c>
    </row>
    <row r="488" spans="1:1" x14ac:dyDescent="0.2">
      <c r="A488" s="69">
        <v>0</v>
      </c>
    </row>
    <row r="490" spans="1:1" x14ac:dyDescent="0.2">
      <c r="A490" s="69" t="s">
        <v>189</v>
      </c>
    </row>
    <row r="491" spans="1:1" x14ac:dyDescent="0.2">
      <c r="A491" s="69" t="s">
        <v>187</v>
      </c>
    </row>
    <row r="492" spans="1:1" x14ac:dyDescent="0.2">
      <c r="A492" s="69">
        <v>0</v>
      </c>
    </row>
    <row r="494" spans="1:1" x14ac:dyDescent="0.2">
      <c r="A494" s="69" t="s">
        <v>190</v>
      </c>
    </row>
    <row r="495" spans="1:1" x14ac:dyDescent="0.2">
      <c r="A495" s="69" t="s">
        <v>187</v>
      </c>
    </row>
    <row r="496" spans="1:1" x14ac:dyDescent="0.2">
      <c r="A496" s="69">
        <v>0</v>
      </c>
    </row>
    <row r="498" spans="1:1" x14ac:dyDescent="0.2">
      <c r="A498" s="69" t="s">
        <v>191</v>
      </c>
    </row>
    <row r="499" spans="1:1" x14ac:dyDescent="0.2">
      <c r="A499" s="69" t="s">
        <v>187</v>
      </c>
    </row>
    <row r="500" spans="1:1" x14ac:dyDescent="0.2">
      <c r="A500" s="69">
        <v>0</v>
      </c>
    </row>
    <row r="502" spans="1:1" x14ac:dyDescent="0.2">
      <c r="A502" s="69" t="s">
        <v>192</v>
      </c>
    </row>
    <row r="503" spans="1:1" x14ac:dyDescent="0.2">
      <c r="A503" s="69" t="s">
        <v>187</v>
      </c>
    </row>
    <row r="504" spans="1:1" x14ac:dyDescent="0.2">
      <c r="A504" s="69">
        <v>0</v>
      </c>
    </row>
    <row r="506" spans="1:1" x14ac:dyDescent="0.2">
      <c r="A506" s="69" t="s">
        <v>193</v>
      </c>
    </row>
    <row r="507" spans="1:1" x14ac:dyDescent="0.2">
      <c r="A507" s="69" t="s">
        <v>187</v>
      </c>
    </row>
    <row r="508" spans="1:1" x14ac:dyDescent="0.2">
      <c r="A508" s="69">
        <v>0</v>
      </c>
    </row>
    <row r="510" spans="1:1" x14ac:dyDescent="0.2">
      <c r="A510" s="69" t="s">
        <v>194</v>
      </c>
    </row>
    <row r="511" spans="1:1" x14ac:dyDescent="0.2">
      <c r="A511" s="69" t="s">
        <v>187</v>
      </c>
    </row>
    <row r="512" spans="1:1" x14ac:dyDescent="0.2">
      <c r="A512" s="69">
        <v>0</v>
      </c>
    </row>
    <row r="514" spans="1:1" x14ac:dyDescent="0.2">
      <c r="A514" s="69" t="s">
        <v>195</v>
      </c>
    </row>
    <row r="515" spans="1:1" x14ac:dyDescent="0.2">
      <c r="A515" s="69" t="s">
        <v>187</v>
      </c>
    </row>
    <row r="516" spans="1:1" x14ac:dyDescent="0.2">
      <c r="A516" s="69">
        <v>0</v>
      </c>
    </row>
    <row r="518" spans="1:1" x14ac:dyDescent="0.2">
      <c r="A518" s="69" t="s">
        <v>196</v>
      </c>
    </row>
    <row r="519" spans="1:1" x14ac:dyDescent="0.2">
      <c r="A519" s="69" t="s">
        <v>187</v>
      </c>
    </row>
    <row r="520" spans="1:1" x14ac:dyDescent="0.2">
      <c r="A520" s="69">
        <v>0</v>
      </c>
    </row>
    <row r="522" spans="1:1" x14ac:dyDescent="0.2">
      <c r="A522" s="69" t="s">
        <v>197</v>
      </c>
    </row>
    <row r="523" spans="1:1" x14ac:dyDescent="0.2">
      <c r="A523" s="69" t="s">
        <v>187</v>
      </c>
    </row>
    <row r="524" spans="1:1" x14ac:dyDescent="0.2">
      <c r="A524" s="69">
        <v>0</v>
      </c>
    </row>
    <row r="526" spans="1:1" x14ac:dyDescent="0.2">
      <c r="A526" s="69" t="s">
        <v>198</v>
      </c>
    </row>
    <row r="527" spans="1:1" x14ac:dyDescent="0.2">
      <c r="A527" s="69" t="s">
        <v>187</v>
      </c>
    </row>
    <row r="528" spans="1:1" x14ac:dyDescent="0.2">
      <c r="A528" s="69">
        <v>0</v>
      </c>
    </row>
    <row r="530" spans="1:1" x14ac:dyDescent="0.2">
      <c r="A530" s="69" t="s">
        <v>199</v>
      </c>
    </row>
    <row r="531" spans="1:1" x14ac:dyDescent="0.2">
      <c r="A531" s="69" t="s">
        <v>187</v>
      </c>
    </row>
    <row r="532" spans="1:1" x14ac:dyDescent="0.2">
      <c r="A532" s="69">
        <v>0</v>
      </c>
    </row>
    <row r="534" spans="1:1" x14ac:dyDescent="0.2">
      <c r="A534" s="69" t="s">
        <v>200</v>
      </c>
    </row>
    <row r="535" spans="1:1" x14ac:dyDescent="0.2">
      <c r="A535" s="69" t="s">
        <v>187</v>
      </c>
    </row>
    <row r="536" spans="1:1" x14ac:dyDescent="0.2">
      <c r="A536" s="69">
        <v>0</v>
      </c>
    </row>
    <row r="538" spans="1:1" x14ac:dyDescent="0.2">
      <c r="A538" s="69" t="s">
        <v>201</v>
      </c>
    </row>
    <row r="539" spans="1:1" x14ac:dyDescent="0.2">
      <c r="A539" s="69" t="s">
        <v>187</v>
      </c>
    </row>
    <row r="540" spans="1:1" x14ac:dyDescent="0.2">
      <c r="A540" s="69">
        <v>0</v>
      </c>
    </row>
    <row r="542" spans="1:1" x14ac:dyDescent="0.2">
      <c r="A542" s="69" t="s">
        <v>202</v>
      </c>
    </row>
    <row r="543" spans="1:1" x14ac:dyDescent="0.2">
      <c r="A543" s="69" t="s">
        <v>187</v>
      </c>
    </row>
    <row r="544" spans="1:1" x14ac:dyDescent="0.2">
      <c r="A544" s="69">
        <v>0</v>
      </c>
    </row>
    <row r="546" spans="1:1" x14ac:dyDescent="0.2">
      <c r="A546" s="69" t="s">
        <v>203</v>
      </c>
    </row>
    <row r="547" spans="1:1" x14ac:dyDescent="0.2">
      <c r="A547" s="69" t="s">
        <v>187</v>
      </c>
    </row>
    <row r="548" spans="1:1" x14ac:dyDescent="0.2">
      <c r="A548" s="69">
        <v>0</v>
      </c>
    </row>
    <row r="550" spans="1:1" x14ac:dyDescent="0.2">
      <c r="A550" s="69" t="s">
        <v>204</v>
      </c>
    </row>
    <row r="551" spans="1:1" x14ac:dyDescent="0.2">
      <c r="A551" s="69" t="s">
        <v>187</v>
      </c>
    </row>
    <row r="552" spans="1:1" x14ac:dyDescent="0.2">
      <c r="A552" s="69">
        <v>0</v>
      </c>
    </row>
    <row r="554" spans="1:1" x14ac:dyDescent="0.2">
      <c r="A554" s="69" t="s">
        <v>205</v>
      </c>
    </row>
    <row r="555" spans="1:1" x14ac:dyDescent="0.2">
      <c r="A555" s="69" t="s">
        <v>187</v>
      </c>
    </row>
    <row r="556" spans="1:1" x14ac:dyDescent="0.2">
      <c r="A556" s="69">
        <v>0</v>
      </c>
    </row>
    <row r="558" spans="1:1" x14ac:dyDescent="0.2">
      <c r="A558" s="69" t="s">
        <v>206</v>
      </c>
    </row>
    <row r="559" spans="1:1" x14ac:dyDescent="0.2">
      <c r="A559" s="69" t="s">
        <v>187</v>
      </c>
    </row>
    <row r="560" spans="1:1" x14ac:dyDescent="0.2">
      <c r="A560" s="69">
        <v>0</v>
      </c>
    </row>
    <row r="562" spans="1:1" x14ac:dyDescent="0.2">
      <c r="A562" s="69" t="s">
        <v>207</v>
      </c>
    </row>
    <row r="563" spans="1:1" x14ac:dyDescent="0.2">
      <c r="A563" s="69" t="s">
        <v>187</v>
      </c>
    </row>
    <row r="564" spans="1:1" x14ac:dyDescent="0.2">
      <c r="A564" s="69">
        <v>0</v>
      </c>
    </row>
    <row r="566" spans="1:1" x14ac:dyDescent="0.2">
      <c r="A566" s="69" t="s">
        <v>208</v>
      </c>
    </row>
    <row r="567" spans="1:1" x14ac:dyDescent="0.2">
      <c r="A567" s="69" t="s">
        <v>187</v>
      </c>
    </row>
    <row r="568" spans="1:1" x14ac:dyDescent="0.2">
      <c r="A568" s="69">
        <v>0</v>
      </c>
    </row>
    <row r="570" spans="1:1" x14ac:dyDescent="0.2">
      <c r="A570" s="69" t="s">
        <v>209</v>
      </c>
    </row>
    <row r="571" spans="1:1" x14ac:dyDescent="0.2">
      <c r="A571" s="69" t="s">
        <v>187</v>
      </c>
    </row>
    <row r="572" spans="1:1" x14ac:dyDescent="0.2">
      <c r="A572" s="69">
        <v>0</v>
      </c>
    </row>
    <row r="574" spans="1:1" x14ac:dyDescent="0.2">
      <c r="A574" s="69" t="s">
        <v>210</v>
      </c>
    </row>
    <row r="575" spans="1:1" x14ac:dyDescent="0.2">
      <c r="A575" s="69" t="s">
        <v>187</v>
      </c>
    </row>
    <row r="576" spans="1:1" x14ac:dyDescent="0.2">
      <c r="A576" s="69">
        <v>0</v>
      </c>
    </row>
    <row r="578" spans="1:1" x14ac:dyDescent="0.2">
      <c r="A578" s="69" t="s">
        <v>406</v>
      </c>
    </row>
    <row r="579" spans="1:1" x14ac:dyDescent="0.2">
      <c r="A579" s="69" t="s">
        <v>6</v>
      </c>
    </row>
    <row r="580" spans="1:1" x14ac:dyDescent="0.2">
      <c r="A580" s="69" t="s">
        <v>211</v>
      </c>
    </row>
    <row r="581" spans="1:1" x14ac:dyDescent="0.2">
      <c r="A581" s="69">
        <v>4009</v>
      </c>
    </row>
    <row r="583" spans="1:1" x14ac:dyDescent="0.2">
      <c r="A583" s="69" t="s">
        <v>63</v>
      </c>
    </row>
    <row r="584" spans="1:1" x14ac:dyDescent="0.2">
      <c r="A584" s="69" t="s">
        <v>116</v>
      </c>
    </row>
    <row r="585" spans="1:1" x14ac:dyDescent="0.2">
      <c r="A585" s="69">
        <v>3157</v>
      </c>
    </row>
    <row r="587" spans="1:1" x14ac:dyDescent="0.2">
      <c r="A587" s="69" t="s">
        <v>7</v>
      </c>
    </row>
    <row r="588" spans="1:1" x14ac:dyDescent="0.2">
      <c r="A588" s="69" t="s">
        <v>212</v>
      </c>
    </row>
    <row r="589" spans="1:1" x14ac:dyDescent="0.2">
      <c r="A589" s="69">
        <v>537</v>
      </c>
    </row>
    <row r="591" spans="1:1" x14ac:dyDescent="0.2">
      <c r="A591" s="69" t="s">
        <v>8</v>
      </c>
    </row>
    <row r="592" spans="1:1" x14ac:dyDescent="0.2">
      <c r="A592" s="69" t="s">
        <v>68</v>
      </c>
    </row>
    <row r="593" spans="1:2" x14ac:dyDescent="0.2">
      <c r="A593" s="69">
        <v>0</v>
      </c>
    </row>
    <row r="595" spans="1:2" x14ac:dyDescent="0.2">
      <c r="A595" s="69" t="s">
        <v>9</v>
      </c>
    </row>
    <row r="596" spans="1:2" x14ac:dyDescent="0.2">
      <c r="A596" s="69" t="s">
        <v>68</v>
      </c>
    </row>
    <row r="597" spans="1:2" x14ac:dyDescent="0.2">
      <c r="A597" s="69">
        <v>315</v>
      </c>
    </row>
    <row r="599" spans="1:2" x14ac:dyDescent="0.2">
      <c r="A599" s="69" t="s">
        <v>213</v>
      </c>
    </row>
    <row r="600" spans="1:2" x14ac:dyDescent="0.2">
      <c r="A600" s="69" t="s">
        <v>92</v>
      </c>
    </row>
    <row r="601" spans="1:2" x14ac:dyDescent="0.2">
      <c r="A601" s="69">
        <v>0</v>
      </c>
    </row>
    <row r="603" spans="1:2" x14ac:dyDescent="0.2">
      <c r="A603" s="69" t="s">
        <v>214</v>
      </c>
      <c r="B603" s="27"/>
    </row>
    <row r="604" spans="1:2" x14ac:dyDescent="0.2">
      <c r="A604" s="69" t="s">
        <v>215</v>
      </c>
      <c r="B604" s="27"/>
    </row>
    <row r="605" spans="1:2" x14ac:dyDescent="0.2">
      <c r="A605" s="69" t="s">
        <v>633</v>
      </c>
      <c r="B605" s="27"/>
    </row>
    <row r="606" spans="1:2" x14ac:dyDescent="0.2">
      <c r="A606" s="69" t="s">
        <v>634</v>
      </c>
      <c r="B606" s="27"/>
    </row>
    <row r="607" spans="1:2" x14ac:dyDescent="0.2">
      <c r="A607" s="69" t="s">
        <v>635</v>
      </c>
      <c r="B607" s="27"/>
    </row>
    <row r="608" spans="1:2" x14ac:dyDescent="0.2">
      <c r="A608" s="69" t="s">
        <v>636</v>
      </c>
      <c r="B608" s="27"/>
    </row>
    <row r="609" spans="1:2" x14ac:dyDescent="0.2">
      <c r="A609" s="69" t="s">
        <v>637</v>
      </c>
      <c r="B609" s="27"/>
    </row>
    <row r="610" spans="1:2" x14ac:dyDescent="0.2">
      <c r="A610" s="69" t="s">
        <v>638</v>
      </c>
      <c r="B610" s="27"/>
    </row>
    <row r="611" spans="1:2" x14ac:dyDescent="0.2">
      <c r="A611" s="69" t="s">
        <v>639</v>
      </c>
      <c r="B611" s="27"/>
    </row>
    <row r="612" spans="1:2" x14ac:dyDescent="0.2">
      <c r="A612" s="69" t="s">
        <v>640</v>
      </c>
      <c r="B612" s="27"/>
    </row>
    <row r="613" spans="1:2" x14ac:dyDescent="0.2">
      <c r="A613" s="69" t="s">
        <v>641</v>
      </c>
      <c r="B613" s="27"/>
    </row>
    <row r="614" spans="1:2" x14ac:dyDescent="0.2">
      <c r="A614" s="69" t="s">
        <v>642</v>
      </c>
      <c r="B614" s="27"/>
    </row>
    <row r="615" spans="1:2" x14ac:dyDescent="0.2">
      <c r="A615" s="69" t="s">
        <v>643</v>
      </c>
      <c r="B615" s="27"/>
    </row>
    <row r="616" spans="1:2" x14ac:dyDescent="0.2">
      <c r="A616" s="69" t="s">
        <v>644</v>
      </c>
      <c r="B616" s="27"/>
    </row>
    <row r="617" spans="1:2" x14ac:dyDescent="0.2">
      <c r="A617" s="69" t="s">
        <v>645</v>
      </c>
      <c r="B617" s="27"/>
    </row>
    <row r="618" spans="1:2" x14ac:dyDescent="0.2">
      <c r="A618" s="69" t="s">
        <v>646</v>
      </c>
      <c r="B618" s="27"/>
    </row>
    <row r="619" spans="1:2" x14ac:dyDescent="0.2">
      <c r="A619" s="69" t="s">
        <v>647</v>
      </c>
      <c r="B619" s="27"/>
    </row>
    <row r="620" spans="1:2" x14ac:dyDescent="0.2">
      <c r="A620" s="69" t="s">
        <v>648</v>
      </c>
      <c r="B620" s="27"/>
    </row>
    <row r="621" spans="1:2" x14ac:dyDescent="0.2">
      <c r="A621" s="69" t="s">
        <v>649</v>
      </c>
      <c r="B621" s="27"/>
    </row>
    <row r="622" spans="1:2" x14ac:dyDescent="0.2">
      <c r="A622" s="69" t="s">
        <v>415</v>
      </c>
      <c r="B622" s="27"/>
    </row>
    <row r="623" spans="1:2" x14ac:dyDescent="0.2">
      <c r="A623" s="69" t="s">
        <v>650</v>
      </c>
      <c r="B623" s="27"/>
    </row>
    <row r="624" spans="1:2" x14ac:dyDescent="0.2">
      <c r="A624" s="69" t="s">
        <v>651</v>
      </c>
      <c r="B624" s="27"/>
    </row>
    <row r="625" spans="1:2" x14ac:dyDescent="0.2">
      <c r="A625" s="69" t="s">
        <v>652</v>
      </c>
      <c r="B625" s="27"/>
    </row>
    <row r="626" spans="1:2" x14ac:dyDescent="0.2">
      <c r="A626" s="69" t="s">
        <v>653</v>
      </c>
      <c r="B626" s="27"/>
    </row>
    <row r="627" spans="1:2" x14ac:dyDescent="0.2">
      <c r="A627" s="69" t="s">
        <v>394</v>
      </c>
      <c r="B627" s="27"/>
    </row>
    <row r="628" spans="1:2" x14ac:dyDescent="0.2">
      <c r="A628" s="69" t="s">
        <v>654</v>
      </c>
      <c r="B628" s="27"/>
    </row>
    <row r="629" spans="1:2" x14ac:dyDescent="0.2">
      <c r="A629" s="69" t="s">
        <v>655</v>
      </c>
      <c r="B629" s="27"/>
    </row>
    <row r="630" spans="1:2" x14ac:dyDescent="0.2">
      <c r="A630" s="69" t="s">
        <v>656</v>
      </c>
      <c r="B630" s="27"/>
    </row>
    <row r="631" spans="1:2" x14ac:dyDescent="0.2">
      <c r="A631" s="69" t="s">
        <v>657</v>
      </c>
      <c r="B631" s="27"/>
    </row>
    <row r="632" spans="1:2" x14ac:dyDescent="0.2">
      <c r="A632" s="69" t="s">
        <v>658</v>
      </c>
      <c r="B632" s="27"/>
    </row>
    <row r="633" spans="1:2" x14ac:dyDescent="0.2">
      <c r="A633" s="69" t="s">
        <v>659</v>
      </c>
      <c r="B633" s="27"/>
    </row>
    <row r="634" spans="1:2" x14ac:dyDescent="0.2">
      <c r="A634" s="69" t="s">
        <v>660</v>
      </c>
      <c r="B634" s="27"/>
    </row>
    <row r="635" spans="1:2" x14ac:dyDescent="0.2">
      <c r="A635" s="69" t="s">
        <v>661</v>
      </c>
      <c r="B635" s="27"/>
    </row>
    <row r="636" spans="1:2" x14ac:dyDescent="0.2">
      <c r="A636" s="69" t="s">
        <v>662</v>
      </c>
      <c r="B636" s="27"/>
    </row>
    <row r="637" spans="1:2" x14ac:dyDescent="0.2">
      <c r="A637" s="69" t="s">
        <v>663</v>
      </c>
      <c r="B637" s="27"/>
    </row>
    <row r="638" spans="1:2" x14ac:dyDescent="0.2">
      <c r="A638" s="69" t="s">
        <v>664</v>
      </c>
      <c r="B638" s="27"/>
    </row>
    <row r="639" spans="1:2" x14ac:dyDescent="0.2">
      <c r="A639" s="69" t="s">
        <v>665</v>
      </c>
    </row>
    <row r="640" spans="1:2" x14ac:dyDescent="0.2">
      <c r="A640" s="69" t="s">
        <v>666</v>
      </c>
    </row>
    <row r="641" spans="1:1" x14ac:dyDescent="0.2">
      <c r="A641" s="69" t="s">
        <v>667</v>
      </c>
    </row>
    <row r="642" spans="1:1" x14ac:dyDescent="0.2">
      <c r="A642" s="69" t="s">
        <v>405</v>
      </c>
    </row>
    <row r="644" spans="1:1" x14ac:dyDescent="0.2">
      <c r="A644" s="69" t="s">
        <v>392</v>
      </c>
    </row>
    <row r="646" spans="1:1" x14ac:dyDescent="0.2">
      <c r="A646" s="69" t="s">
        <v>216</v>
      </c>
    </row>
    <row r="647" spans="1:1" x14ac:dyDescent="0.2">
      <c r="A647" s="69" t="s">
        <v>217</v>
      </c>
    </row>
    <row r="648" spans="1:1" x14ac:dyDescent="0.2">
      <c r="A648" s="69" t="s">
        <v>668</v>
      </c>
    </row>
    <row r="649" spans="1:1" x14ac:dyDescent="0.2">
      <c r="A649" s="69" t="s">
        <v>669</v>
      </c>
    </row>
    <row r="650" spans="1:1" x14ac:dyDescent="0.2">
      <c r="A650" s="69" t="s">
        <v>670</v>
      </c>
    </row>
    <row r="651" spans="1:1" x14ac:dyDescent="0.2">
      <c r="A651" s="69" t="s">
        <v>671</v>
      </c>
    </row>
    <row r="652" spans="1:1" x14ac:dyDescent="0.2">
      <c r="A652" s="69" t="s">
        <v>672</v>
      </c>
    </row>
    <row r="653" spans="1:1" x14ac:dyDescent="0.2">
      <c r="A653" s="69" t="s">
        <v>673</v>
      </c>
    </row>
    <row r="654" spans="1:1" x14ac:dyDescent="0.2">
      <c r="A654" s="69" t="s">
        <v>674</v>
      </c>
    </row>
    <row r="655" spans="1:1" x14ac:dyDescent="0.2">
      <c r="A655" s="69" t="s">
        <v>675</v>
      </c>
    </row>
    <row r="656" spans="1:1" x14ac:dyDescent="0.2">
      <c r="A656" s="69" t="s">
        <v>676</v>
      </c>
    </row>
    <row r="657" spans="1:1" x14ac:dyDescent="0.2">
      <c r="A657" s="69" t="s">
        <v>677</v>
      </c>
    </row>
    <row r="658" spans="1:1" x14ac:dyDescent="0.2">
      <c r="A658" s="69" t="s">
        <v>678</v>
      </c>
    </row>
    <row r="660" spans="1:1" x14ac:dyDescent="0.2">
      <c r="A660" s="69" t="s">
        <v>679</v>
      </c>
    </row>
    <row r="662" spans="1:1" x14ac:dyDescent="0.2">
      <c r="A662" s="69" t="s">
        <v>218</v>
      </c>
    </row>
    <row r="663" spans="1:1" x14ac:dyDescent="0.2">
      <c r="A663" s="69" t="s">
        <v>219</v>
      </c>
    </row>
    <row r="664" spans="1:1" x14ac:dyDescent="0.2">
      <c r="A664" s="69" t="s">
        <v>680</v>
      </c>
    </row>
    <row r="665" spans="1:1" x14ac:dyDescent="0.2">
      <c r="A665" s="69" t="s">
        <v>681</v>
      </c>
    </row>
    <row r="666" spans="1:1" x14ac:dyDescent="0.2">
      <c r="A666" s="69" t="s">
        <v>682</v>
      </c>
    </row>
    <row r="667" spans="1:1" x14ac:dyDescent="0.2">
      <c r="A667" s="69" t="s">
        <v>683</v>
      </c>
    </row>
    <row r="668" spans="1:1" x14ac:dyDescent="0.2">
      <c r="A668" s="69" t="s">
        <v>684</v>
      </c>
    </row>
    <row r="669" spans="1:1" x14ac:dyDescent="0.2">
      <c r="A669" s="69" t="s">
        <v>685</v>
      </c>
    </row>
    <row r="670" spans="1:1" x14ac:dyDescent="0.2">
      <c r="A670" s="69" t="s">
        <v>686</v>
      </c>
    </row>
    <row r="671" spans="1:1" x14ac:dyDescent="0.2">
      <c r="A671" s="69" t="s">
        <v>687</v>
      </c>
    </row>
    <row r="672" spans="1:1" x14ac:dyDescent="0.2">
      <c r="A672" s="69" t="s">
        <v>688</v>
      </c>
    </row>
    <row r="673" spans="1:1" x14ac:dyDescent="0.2">
      <c r="A673" s="69" t="s">
        <v>689</v>
      </c>
    </row>
    <row r="674" spans="1:1" x14ac:dyDescent="0.2">
      <c r="A674" s="69" t="s">
        <v>690</v>
      </c>
    </row>
    <row r="675" spans="1:1" x14ac:dyDescent="0.2">
      <c r="A675" s="69" t="s">
        <v>691</v>
      </c>
    </row>
    <row r="676" spans="1:1" x14ac:dyDescent="0.2">
      <c r="A676" s="69" t="s">
        <v>692</v>
      </c>
    </row>
    <row r="677" spans="1:1" x14ac:dyDescent="0.2">
      <c r="A677" s="69" t="s">
        <v>693</v>
      </c>
    </row>
    <row r="678" spans="1:1" x14ac:dyDescent="0.2">
      <c r="A678" s="69" t="s">
        <v>694</v>
      </c>
    </row>
    <row r="679" spans="1:1" x14ac:dyDescent="0.2">
      <c r="A679" s="69" t="s">
        <v>695</v>
      </c>
    </row>
    <row r="680" spans="1:1" x14ac:dyDescent="0.2">
      <c r="A680" s="69" t="s">
        <v>696</v>
      </c>
    </row>
    <row r="681" spans="1:1" x14ac:dyDescent="0.2">
      <c r="A681" s="69" t="s">
        <v>697</v>
      </c>
    </row>
    <row r="682" spans="1:1" x14ac:dyDescent="0.2">
      <c r="A682" s="69" t="s">
        <v>698</v>
      </c>
    </row>
    <row r="683" spans="1:1" x14ac:dyDescent="0.2">
      <c r="A683" s="69" t="s">
        <v>699</v>
      </c>
    </row>
    <row r="684" spans="1:1" x14ac:dyDescent="0.2">
      <c r="A684" s="69" t="s">
        <v>700</v>
      </c>
    </row>
    <row r="685" spans="1:1" x14ac:dyDescent="0.2">
      <c r="A685" s="69" t="s">
        <v>701</v>
      </c>
    </row>
    <row r="686" spans="1:1" x14ac:dyDescent="0.2">
      <c r="A686" s="69" t="s">
        <v>702</v>
      </c>
    </row>
    <row r="687" spans="1:1" x14ac:dyDescent="0.2">
      <c r="A687" s="69" t="s">
        <v>703</v>
      </c>
    </row>
    <row r="688" spans="1:1" x14ac:dyDescent="0.2">
      <c r="A688" s="69" t="s">
        <v>704</v>
      </c>
    </row>
    <row r="689" spans="1:1" x14ac:dyDescent="0.2">
      <c r="A689" s="69" t="s">
        <v>705</v>
      </c>
    </row>
    <row r="690" spans="1:1" x14ac:dyDescent="0.2">
      <c r="A690" s="69" t="s">
        <v>706</v>
      </c>
    </row>
    <row r="691" spans="1:1" x14ac:dyDescent="0.2">
      <c r="A691" s="69" t="s">
        <v>707</v>
      </c>
    </row>
    <row r="692" spans="1:1" x14ac:dyDescent="0.2">
      <c r="A692" s="69" t="s">
        <v>708</v>
      </c>
    </row>
    <row r="693" spans="1:1" x14ac:dyDescent="0.2">
      <c r="A693" s="69" t="s">
        <v>709</v>
      </c>
    </row>
    <row r="694" spans="1:1" x14ac:dyDescent="0.2">
      <c r="A694" s="69" t="s">
        <v>710</v>
      </c>
    </row>
    <row r="695" spans="1:1" x14ac:dyDescent="0.2">
      <c r="A695" s="69" t="s">
        <v>711</v>
      </c>
    </row>
    <row r="696" spans="1:1" x14ac:dyDescent="0.2">
      <c r="A696" s="69" t="s">
        <v>712</v>
      </c>
    </row>
    <row r="697" spans="1:1" x14ac:dyDescent="0.2">
      <c r="A697" s="69" t="s">
        <v>713</v>
      </c>
    </row>
    <row r="698" spans="1:1" x14ac:dyDescent="0.2">
      <c r="A698" s="69" t="s">
        <v>714</v>
      </c>
    </row>
    <row r="699" spans="1:1" x14ac:dyDescent="0.2">
      <c r="A699" s="69" t="s">
        <v>715</v>
      </c>
    </row>
    <row r="700" spans="1:1" x14ac:dyDescent="0.2">
      <c r="A700" s="69" t="s">
        <v>716</v>
      </c>
    </row>
    <row r="701" spans="1:1" x14ac:dyDescent="0.2">
      <c r="A701" s="69" t="s">
        <v>717</v>
      </c>
    </row>
    <row r="702" spans="1:1" x14ac:dyDescent="0.2">
      <c r="A702" s="69" t="s">
        <v>718</v>
      </c>
    </row>
    <row r="703" spans="1:1" x14ac:dyDescent="0.2">
      <c r="A703" s="69" t="s">
        <v>719</v>
      </c>
    </row>
    <row r="704" spans="1:1" x14ac:dyDescent="0.2">
      <c r="A704" s="69" t="s">
        <v>720</v>
      </c>
    </row>
    <row r="705" spans="1:1" x14ac:dyDescent="0.2">
      <c r="A705" s="69" t="s">
        <v>721</v>
      </c>
    </row>
    <row r="706" spans="1:1" x14ac:dyDescent="0.2">
      <c r="A706" s="69" t="s">
        <v>722</v>
      </c>
    </row>
    <row r="707" spans="1:1" x14ac:dyDescent="0.2">
      <c r="A707" s="69" t="s">
        <v>723</v>
      </c>
    </row>
    <row r="708" spans="1:1" x14ac:dyDescent="0.2">
      <c r="A708" s="69" t="s">
        <v>724</v>
      </c>
    </row>
    <row r="709" spans="1:1" x14ac:dyDescent="0.2">
      <c r="A709" s="69" t="s">
        <v>725</v>
      </c>
    </row>
    <row r="710" spans="1:1" x14ac:dyDescent="0.2">
      <c r="A710" s="69" t="s">
        <v>726</v>
      </c>
    </row>
    <row r="711" spans="1:1" x14ac:dyDescent="0.2">
      <c r="A711" s="69" t="s">
        <v>727</v>
      </c>
    </row>
    <row r="712" spans="1:1" x14ac:dyDescent="0.2">
      <c r="A712" s="69" t="s">
        <v>728</v>
      </c>
    </row>
    <row r="713" spans="1:1" x14ac:dyDescent="0.2">
      <c r="A713" s="69" t="s">
        <v>729</v>
      </c>
    </row>
    <row r="714" spans="1:1" x14ac:dyDescent="0.2">
      <c r="A714" s="69" t="s">
        <v>730</v>
      </c>
    </row>
    <row r="715" spans="1:1" x14ac:dyDescent="0.2">
      <c r="A715" s="69" t="s">
        <v>731</v>
      </c>
    </row>
    <row r="716" spans="1:1" x14ac:dyDescent="0.2">
      <c r="A716" s="69" t="s">
        <v>732</v>
      </c>
    </row>
    <row r="717" spans="1:1" x14ac:dyDescent="0.2">
      <c r="A717" s="69" t="s">
        <v>733</v>
      </c>
    </row>
    <row r="718" spans="1:1" x14ac:dyDescent="0.2">
      <c r="A718" s="69" t="s">
        <v>734</v>
      </c>
    </row>
    <row r="719" spans="1:1" x14ac:dyDescent="0.2">
      <c r="A719" s="69" t="s">
        <v>735</v>
      </c>
    </row>
    <row r="720" spans="1:1" x14ac:dyDescent="0.2">
      <c r="A720" s="69" t="s">
        <v>736</v>
      </c>
    </row>
    <row r="721" spans="1:1" x14ac:dyDescent="0.2">
      <c r="A721" s="69" t="s">
        <v>737</v>
      </c>
    </row>
    <row r="722" spans="1:1" x14ac:dyDescent="0.2">
      <c r="A722" s="69" t="s">
        <v>738</v>
      </c>
    </row>
    <row r="723" spans="1:1" x14ac:dyDescent="0.2">
      <c r="A723" s="69" t="s">
        <v>739</v>
      </c>
    </row>
    <row r="724" spans="1:1" x14ac:dyDescent="0.2">
      <c r="A724" s="69" t="s">
        <v>740</v>
      </c>
    </row>
    <row r="725" spans="1:1" x14ac:dyDescent="0.2">
      <c r="A725" s="69" t="s">
        <v>741</v>
      </c>
    </row>
    <row r="726" spans="1:1" x14ac:dyDescent="0.2">
      <c r="A726" s="69" t="s">
        <v>742</v>
      </c>
    </row>
    <row r="727" spans="1:1" x14ac:dyDescent="0.2">
      <c r="A727" s="69" t="s">
        <v>743</v>
      </c>
    </row>
    <row r="728" spans="1:1" x14ac:dyDescent="0.2">
      <c r="A728" s="69" t="s">
        <v>744</v>
      </c>
    </row>
    <row r="729" spans="1:1" x14ac:dyDescent="0.2">
      <c r="A729" s="69" t="s">
        <v>745</v>
      </c>
    </row>
    <row r="730" spans="1:1" x14ac:dyDescent="0.2">
      <c r="A730" s="69" t="s">
        <v>746</v>
      </c>
    </row>
    <row r="731" spans="1:1" x14ac:dyDescent="0.2">
      <c r="A731" s="69" t="s">
        <v>747</v>
      </c>
    </row>
    <row r="732" spans="1:1" x14ac:dyDescent="0.2">
      <c r="A732" s="69" t="s">
        <v>748</v>
      </c>
    </row>
    <row r="733" spans="1:1" x14ac:dyDescent="0.2">
      <c r="A733" s="69" t="s">
        <v>749</v>
      </c>
    </row>
    <row r="734" spans="1:1" x14ac:dyDescent="0.2">
      <c r="A734" s="69" t="s">
        <v>750</v>
      </c>
    </row>
    <row r="735" spans="1:1" x14ac:dyDescent="0.2">
      <c r="A735" s="69" t="s">
        <v>751</v>
      </c>
    </row>
    <row r="736" spans="1:1" x14ac:dyDescent="0.2">
      <c r="A736" s="69" t="s">
        <v>752</v>
      </c>
    </row>
    <row r="737" spans="1:1" x14ac:dyDescent="0.2">
      <c r="A737" s="69" t="s">
        <v>753</v>
      </c>
    </row>
    <row r="738" spans="1:1" x14ac:dyDescent="0.2">
      <c r="A738" s="69" t="s">
        <v>754</v>
      </c>
    </row>
    <row r="739" spans="1:1" x14ac:dyDescent="0.2">
      <c r="A739" s="69" t="s">
        <v>755</v>
      </c>
    </row>
    <row r="740" spans="1:1" x14ac:dyDescent="0.2">
      <c r="A740" s="69" t="s">
        <v>756</v>
      </c>
    </row>
    <row r="741" spans="1:1" x14ac:dyDescent="0.2">
      <c r="A741" s="69" t="s">
        <v>757</v>
      </c>
    </row>
    <row r="742" spans="1:1" x14ac:dyDescent="0.2">
      <c r="A742" s="69" t="s">
        <v>758</v>
      </c>
    </row>
    <row r="743" spans="1:1" x14ac:dyDescent="0.2">
      <c r="A743" s="69" t="s">
        <v>759</v>
      </c>
    </row>
    <row r="744" spans="1:1" x14ac:dyDescent="0.2">
      <c r="A744" s="69" t="s">
        <v>760</v>
      </c>
    </row>
    <row r="745" spans="1:1" x14ac:dyDescent="0.2">
      <c r="A745" s="69" t="s">
        <v>761</v>
      </c>
    </row>
    <row r="746" spans="1:1" x14ac:dyDescent="0.2">
      <c r="A746" s="69" t="s">
        <v>762</v>
      </c>
    </row>
    <row r="747" spans="1:1" x14ac:dyDescent="0.2">
      <c r="A747" s="69" t="s">
        <v>763</v>
      </c>
    </row>
    <row r="748" spans="1:1" x14ac:dyDescent="0.2">
      <c r="A748" s="69" t="s">
        <v>764</v>
      </c>
    </row>
    <row r="749" spans="1:1" x14ac:dyDescent="0.2">
      <c r="A749" s="69" t="s">
        <v>765</v>
      </c>
    </row>
    <row r="750" spans="1:1" x14ac:dyDescent="0.2">
      <c r="A750" s="69" t="s">
        <v>766</v>
      </c>
    </row>
    <row r="751" spans="1:1" x14ac:dyDescent="0.2">
      <c r="A751" s="69" t="s">
        <v>767</v>
      </c>
    </row>
    <row r="752" spans="1:1" x14ac:dyDescent="0.2">
      <c r="A752" s="69" t="s">
        <v>768</v>
      </c>
    </row>
    <row r="753" spans="1:1" x14ac:dyDescent="0.2">
      <c r="A753" s="69" t="s">
        <v>769</v>
      </c>
    </row>
    <row r="754" spans="1:1" x14ac:dyDescent="0.2">
      <c r="A754" s="69" t="s">
        <v>770</v>
      </c>
    </row>
    <row r="755" spans="1:1" x14ac:dyDescent="0.2">
      <c r="A755" s="69" t="s">
        <v>771</v>
      </c>
    </row>
    <row r="756" spans="1:1" x14ac:dyDescent="0.2">
      <c r="A756" s="69" t="s">
        <v>772</v>
      </c>
    </row>
    <row r="757" spans="1:1" x14ac:dyDescent="0.2">
      <c r="A757" s="69" t="s">
        <v>773</v>
      </c>
    </row>
    <row r="758" spans="1:1" x14ac:dyDescent="0.2">
      <c r="A758" s="69" t="s">
        <v>774</v>
      </c>
    </row>
    <row r="759" spans="1:1" x14ac:dyDescent="0.2">
      <c r="A759" s="69" t="s">
        <v>775</v>
      </c>
    </row>
    <row r="760" spans="1:1" x14ac:dyDescent="0.2">
      <c r="A760" s="69" t="s">
        <v>776</v>
      </c>
    </row>
    <row r="761" spans="1:1" x14ac:dyDescent="0.2">
      <c r="A761" s="69" t="s">
        <v>777</v>
      </c>
    </row>
    <row r="762" spans="1:1" x14ac:dyDescent="0.2">
      <c r="A762" s="69" t="s">
        <v>778</v>
      </c>
    </row>
    <row r="763" spans="1:1" x14ac:dyDescent="0.2">
      <c r="A763" s="69" t="s">
        <v>779</v>
      </c>
    </row>
    <row r="764" spans="1:1" x14ac:dyDescent="0.2">
      <c r="A764" s="69" t="s">
        <v>780</v>
      </c>
    </row>
    <row r="765" spans="1:1" x14ac:dyDescent="0.2">
      <c r="A765" s="69" t="s">
        <v>781</v>
      </c>
    </row>
    <row r="766" spans="1:1" x14ac:dyDescent="0.2">
      <c r="A766" s="69" t="s">
        <v>782</v>
      </c>
    </row>
    <row r="767" spans="1:1" x14ac:dyDescent="0.2">
      <c r="A767" s="69" t="s">
        <v>783</v>
      </c>
    </row>
    <row r="768" spans="1:1" x14ac:dyDescent="0.2">
      <c r="A768" s="69" t="s">
        <v>784</v>
      </c>
    </row>
    <row r="769" spans="1:1" x14ac:dyDescent="0.2">
      <c r="A769" s="69" t="s">
        <v>785</v>
      </c>
    </row>
    <row r="770" spans="1:1" x14ac:dyDescent="0.2">
      <c r="A770" s="69" t="s">
        <v>786</v>
      </c>
    </row>
    <row r="771" spans="1:1" x14ac:dyDescent="0.2">
      <c r="A771" s="69" t="s">
        <v>787</v>
      </c>
    </row>
    <row r="772" spans="1:1" x14ac:dyDescent="0.2">
      <c r="A772" s="69" t="s">
        <v>788</v>
      </c>
    </row>
    <row r="773" spans="1:1" x14ac:dyDescent="0.2">
      <c r="A773" s="69" t="s">
        <v>789</v>
      </c>
    </row>
    <row r="774" spans="1:1" x14ac:dyDescent="0.2">
      <c r="A774" s="69" t="s">
        <v>790</v>
      </c>
    </row>
    <row r="775" spans="1:1" x14ac:dyDescent="0.2">
      <c r="A775" s="69" t="s">
        <v>791</v>
      </c>
    </row>
    <row r="776" spans="1:1" x14ac:dyDescent="0.2">
      <c r="A776" s="69" t="s">
        <v>792</v>
      </c>
    </row>
    <row r="777" spans="1:1" x14ac:dyDescent="0.2">
      <c r="A777" s="69" t="s">
        <v>793</v>
      </c>
    </row>
    <row r="778" spans="1:1" x14ac:dyDescent="0.2">
      <c r="A778" s="69" t="s">
        <v>794</v>
      </c>
    </row>
    <row r="779" spans="1:1" x14ac:dyDescent="0.2">
      <c r="A779" s="69" t="s">
        <v>795</v>
      </c>
    </row>
    <row r="780" spans="1:1" x14ac:dyDescent="0.2">
      <c r="A780" s="69" t="s">
        <v>796</v>
      </c>
    </row>
    <row r="781" spans="1:1" x14ac:dyDescent="0.2">
      <c r="A781" s="69" t="s">
        <v>797</v>
      </c>
    </row>
    <row r="782" spans="1:1" x14ac:dyDescent="0.2">
      <c r="A782" s="69" t="s">
        <v>798</v>
      </c>
    </row>
    <row r="783" spans="1:1" x14ac:dyDescent="0.2">
      <c r="A783" s="69" t="s">
        <v>799</v>
      </c>
    </row>
    <row r="784" spans="1:1" x14ac:dyDescent="0.2">
      <c r="A784" s="69" t="s">
        <v>800</v>
      </c>
    </row>
    <row r="785" spans="1:1" x14ac:dyDescent="0.2">
      <c r="A785" s="69" t="s">
        <v>801</v>
      </c>
    </row>
    <row r="786" spans="1:1" x14ac:dyDescent="0.2">
      <c r="A786" s="69" t="s">
        <v>802</v>
      </c>
    </row>
    <row r="787" spans="1:1" x14ac:dyDescent="0.2">
      <c r="A787" s="69" t="s">
        <v>803</v>
      </c>
    </row>
    <row r="788" spans="1:1" x14ac:dyDescent="0.2">
      <c r="A788" s="69" t="s">
        <v>804</v>
      </c>
    </row>
    <row r="789" spans="1:1" x14ac:dyDescent="0.2">
      <c r="A789" s="69" t="s">
        <v>805</v>
      </c>
    </row>
    <row r="790" spans="1:1" x14ac:dyDescent="0.2">
      <c r="A790" s="69" t="s">
        <v>806</v>
      </c>
    </row>
    <row r="791" spans="1:1" x14ac:dyDescent="0.2">
      <c r="A791" s="69" t="s">
        <v>807</v>
      </c>
    </row>
    <row r="792" spans="1:1" x14ac:dyDescent="0.2">
      <c r="A792" s="69" t="s">
        <v>808</v>
      </c>
    </row>
    <row r="793" spans="1:1" x14ac:dyDescent="0.2">
      <c r="A793" s="69" t="s">
        <v>809</v>
      </c>
    </row>
    <row r="794" spans="1:1" x14ac:dyDescent="0.2">
      <c r="A794" s="69" t="s">
        <v>810</v>
      </c>
    </row>
    <row r="795" spans="1:1" x14ac:dyDescent="0.2">
      <c r="A795" s="69" t="s">
        <v>811</v>
      </c>
    </row>
    <row r="796" spans="1:1" x14ac:dyDescent="0.2">
      <c r="A796" s="69" t="s">
        <v>812</v>
      </c>
    </row>
    <row r="797" spans="1:1" x14ac:dyDescent="0.2">
      <c r="A797" s="69" t="s">
        <v>813</v>
      </c>
    </row>
    <row r="798" spans="1:1" x14ac:dyDescent="0.2">
      <c r="A798" s="69" t="s">
        <v>814</v>
      </c>
    </row>
    <row r="799" spans="1:1" x14ac:dyDescent="0.2">
      <c r="A799" s="69" t="s">
        <v>815</v>
      </c>
    </row>
    <row r="800" spans="1:1" x14ac:dyDescent="0.2">
      <c r="A800" s="69" t="s">
        <v>816</v>
      </c>
    </row>
    <row r="801" spans="1:1" x14ac:dyDescent="0.2">
      <c r="A801" s="69" t="s">
        <v>817</v>
      </c>
    </row>
    <row r="802" spans="1:1" x14ac:dyDescent="0.2">
      <c r="A802" s="69" t="s">
        <v>818</v>
      </c>
    </row>
    <row r="803" spans="1:1" x14ac:dyDescent="0.2">
      <c r="A803" s="69" t="s">
        <v>819</v>
      </c>
    </row>
    <row r="804" spans="1:1" x14ac:dyDescent="0.2">
      <c r="A804" s="69" t="s">
        <v>820</v>
      </c>
    </row>
    <row r="805" spans="1:1" x14ac:dyDescent="0.2">
      <c r="A805" s="69" t="s">
        <v>821</v>
      </c>
    </row>
    <row r="806" spans="1:1" x14ac:dyDescent="0.2">
      <c r="A806" s="69" t="s">
        <v>822</v>
      </c>
    </row>
    <row r="807" spans="1:1" x14ac:dyDescent="0.2">
      <c r="A807" s="69" t="s">
        <v>823</v>
      </c>
    </row>
    <row r="808" spans="1:1" x14ac:dyDescent="0.2">
      <c r="A808" s="69" t="s">
        <v>824</v>
      </c>
    </row>
    <row r="809" spans="1:1" x14ac:dyDescent="0.2">
      <c r="A809" s="69" t="s">
        <v>825</v>
      </c>
    </row>
    <row r="810" spans="1:1" x14ac:dyDescent="0.2">
      <c r="A810" s="69" t="s">
        <v>826</v>
      </c>
    </row>
    <row r="811" spans="1:1" x14ac:dyDescent="0.2">
      <c r="A811" s="69" t="s">
        <v>827</v>
      </c>
    </row>
    <row r="812" spans="1:1" x14ac:dyDescent="0.2">
      <c r="A812" s="69" t="s">
        <v>828</v>
      </c>
    </row>
    <row r="813" spans="1:1" x14ac:dyDescent="0.2">
      <c r="A813" s="69" t="s">
        <v>829</v>
      </c>
    </row>
    <row r="814" spans="1:1" x14ac:dyDescent="0.2">
      <c r="A814" s="69" t="s">
        <v>830</v>
      </c>
    </row>
    <row r="815" spans="1:1" x14ac:dyDescent="0.2">
      <c r="A815" s="69" t="s">
        <v>831</v>
      </c>
    </row>
    <row r="816" spans="1:1" x14ac:dyDescent="0.2">
      <c r="A816" s="69" t="s">
        <v>832</v>
      </c>
    </row>
    <row r="817" spans="1:1" x14ac:dyDescent="0.2">
      <c r="A817" s="69" t="s">
        <v>833</v>
      </c>
    </row>
    <row r="818" spans="1:1" x14ac:dyDescent="0.2">
      <c r="A818" s="69" t="s">
        <v>834</v>
      </c>
    </row>
    <row r="819" spans="1:1" x14ac:dyDescent="0.2">
      <c r="A819" s="69" t="s">
        <v>835</v>
      </c>
    </row>
    <row r="820" spans="1:1" x14ac:dyDescent="0.2">
      <c r="A820" s="69" t="s">
        <v>836</v>
      </c>
    </row>
    <row r="821" spans="1:1" x14ac:dyDescent="0.2">
      <c r="A821" s="69" t="s">
        <v>837</v>
      </c>
    </row>
    <row r="822" spans="1:1" x14ac:dyDescent="0.2">
      <c r="A822" s="69" t="s">
        <v>838</v>
      </c>
    </row>
    <row r="823" spans="1:1" x14ac:dyDescent="0.2">
      <c r="A823" s="69" t="s">
        <v>839</v>
      </c>
    </row>
    <row r="824" spans="1:1" x14ac:dyDescent="0.2">
      <c r="A824" s="69" t="s">
        <v>840</v>
      </c>
    </row>
    <row r="825" spans="1:1" x14ac:dyDescent="0.2">
      <c r="A825" s="69" t="s">
        <v>841</v>
      </c>
    </row>
    <row r="826" spans="1:1" x14ac:dyDescent="0.2">
      <c r="A826" s="69" t="s">
        <v>842</v>
      </c>
    </row>
    <row r="827" spans="1:1" x14ac:dyDescent="0.2">
      <c r="A827" s="69" t="s">
        <v>843</v>
      </c>
    </row>
    <row r="828" spans="1:1" x14ac:dyDescent="0.2">
      <c r="A828" s="69" t="s">
        <v>844</v>
      </c>
    </row>
    <row r="829" spans="1:1" x14ac:dyDescent="0.2">
      <c r="A829" s="69" t="s">
        <v>845</v>
      </c>
    </row>
    <row r="830" spans="1:1" x14ac:dyDescent="0.2">
      <c r="A830" s="69" t="s">
        <v>846</v>
      </c>
    </row>
    <row r="831" spans="1:1" x14ac:dyDescent="0.2">
      <c r="A831" s="69" t="s">
        <v>847</v>
      </c>
    </row>
    <row r="832" spans="1:1" x14ac:dyDescent="0.2">
      <c r="A832" s="69" t="s">
        <v>848</v>
      </c>
    </row>
    <row r="833" spans="1:1" x14ac:dyDescent="0.2">
      <c r="A833" s="69" t="s">
        <v>849</v>
      </c>
    </row>
    <row r="834" spans="1:1" x14ac:dyDescent="0.2">
      <c r="A834" s="69" t="s">
        <v>850</v>
      </c>
    </row>
    <row r="835" spans="1:1" x14ac:dyDescent="0.2">
      <c r="A835" s="69" t="s">
        <v>851</v>
      </c>
    </row>
    <row r="836" spans="1:1" x14ac:dyDescent="0.2">
      <c r="A836" s="69" t="s">
        <v>852</v>
      </c>
    </row>
    <row r="837" spans="1:1" x14ac:dyDescent="0.2">
      <c r="A837" s="69" t="s">
        <v>853</v>
      </c>
    </row>
    <row r="838" spans="1:1" x14ac:dyDescent="0.2">
      <c r="A838" s="69" t="s">
        <v>854</v>
      </c>
    </row>
    <row r="839" spans="1:1" x14ac:dyDescent="0.2">
      <c r="A839" s="69" t="s">
        <v>855</v>
      </c>
    </row>
    <row r="840" spans="1:1" x14ac:dyDescent="0.2">
      <c r="A840" s="69" t="s">
        <v>856</v>
      </c>
    </row>
    <row r="841" spans="1:1" x14ac:dyDescent="0.2">
      <c r="A841" s="69" t="s">
        <v>857</v>
      </c>
    </row>
    <row r="842" spans="1:1" x14ac:dyDescent="0.2">
      <c r="A842" s="69" t="s">
        <v>858</v>
      </c>
    </row>
    <row r="843" spans="1:1" x14ac:dyDescent="0.2">
      <c r="A843" s="69" t="s">
        <v>859</v>
      </c>
    </row>
    <row r="844" spans="1:1" x14ac:dyDescent="0.2">
      <c r="A844" s="69" t="s">
        <v>860</v>
      </c>
    </row>
    <row r="845" spans="1:1" x14ac:dyDescent="0.2">
      <c r="A845" s="69" t="s">
        <v>861</v>
      </c>
    </row>
    <row r="846" spans="1:1" x14ac:dyDescent="0.2">
      <c r="A846" s="69" t="s">
        <v>862</v>
      </c>
    </row>
    <row r="847" spans="1:1" x14ac:dyDescent="0.2">
      <c r="A847" s="69" t="s">
        <v>863</v>
      </c>
    </row>
    <row r="848" spans="1:1" x14ac:dyDescent="0.2">
      <c r="A848" s="69" t="s">
        <v>864</v>
      </c>
    </row>
    <row r="849" spans="1:1" x14ac:dyDescent="0.2">
      <c r="A849" s="69" t="s">
        <v>865</v>
      </c>
    </row>
    <row r="850" spans="1:1" x14ac:dyDescent="0.2">
      <c r="A850" s="69" t="s">
        <v>866</v>
      </c>
    </row>
    <row r="851" spans="1:1" x14ac:dyDescent="0.2">
      <c r="A851" s="69" t="s">
        <v>867</v>
      </c>
    </row>
    <row r="852" spans="1:1" x14ac:dyDescent="0.2">
      <c r="A852" s="69" t="s">
        <v>868</v>
      </c>
    </row>
    <row r="853" spans="1:1" x14ac:dyDescent="0.2">
      <c r="A853" s="69" t="s">
        <v>869</v>
      </c>
    </row>
    <row r="854" spans="1:1" x14ac:dyDescent="0.2">
      <c r="A854" s="69" t="s">
        <v>870</v>
      </c>
    </row>
    <row r="855" spans="1:1" x14ac:dyDescent="0.2">
      <c r="A855" s="69" t="s">
        <v>871</v>
      </c>
    </row>
    <row r="856" spans="1:1" x14ac:dyDescent="0.2">
      <c r="A856" s="69" t="s">
        <v>872</v>
      </c>
    </row>
    <row r="857" spans="1:1" x14ac:dyDescent="0.2">
      <c r="A857" s="69" t="s">
        <v>873</v>
      </c>
    </row>
    <row r="858" spans="1:1" x14ac:dyDescent="0.2">
      <c r="A858" s="69" t="s">
        <v>874</v>
      </c>
    </row>
    <row r="859" spans="1:1" x14ac:dyDescent="0.2">
      <c r="A859" s="69" t="s">
        <v>875</v>
      </c>
    </row>
    <row r="860" spans="1:1" x14ac:dyDescent="0.2">
      <c r="A860" s="69" t="s">
        <v>876</v>
      </c>
    </row>
    <row r="861" spans="1:1" x14ac:dyDescent="0.2">
      <c r="A861" s="69" t="s">
        <v>877</v>
      </c>
    </row>
    <row r="862" spans="1:1" x14ac:dyDescent="0.2">
      <c r="A862" s="69" t="s">
        <v>878</v>
      </c>
    </row>
    <row r="863" spans="1:1" x14ac:dyDescent="0.2">
      <c r="A863" s="69" t="s">
        <v>879</v>
      </c>
    </row>
    <row r="864" spans="1:1" x14ac:dyDescent="0.2">
      <c r="A864" s="69" t="s">
        <v>880</v>
      </c>
    </row>
    <row r="865" spans="1:1" x14ac:dyDescent="0.2">
      <c r="A865" s="69" t="s">
        <v>881</v>
      </c>
    </row>
    <row r="866" spans="1:1" x14ac:dyDescent="0.2">
      <c r="A866" s="69" t="s">
        <v>882</v>
      </c>
    </row>
    <row r="867" spans="1:1" x14ac:dyDescent="0.2">
      <c r="A867" s="69" t="s">
        <v>883</v>
      </c>
    </row>
    <row r="868" spans="1:1" x14ac:dyDescent="0.2">
      <c r="A868" s="69" t="s">
        <v>884</v>
      </c>
    </row>
    <row r="869" spans="1:1" x14ac:dyDescent="0.2">
      <c r="A869" s="69" t="s">
        <v>885</v>
      </c>
    </row>
    <row r="870" spans="1:1" x14ac:dyDescent="0.2">
      <c r="A870" s="69" t="s">
        <v>886</v>
      </c>
    </row>
    <row r="871" spans="1:1" x14ac:dyDescent="0.2">
      <c r="A871" s="69" t="s">
        <v>887</v>
      </c>
    </row>
    <row r="872" spans="1:1" x14ac:dyDescent="0.2">
      <c r="A872" s="69" t="s">
        <v>888</v>
      </c>
    </row>
    <row r="873" spans="1:1" x14ac:dyDescent="0.2">
      <c r="A873" s="69" t="s">
        <v>889</v>
      </c>
    </row>
    <row r="874" spans="1:1" x14ac:dyDescent="0.2">
      <c r="A874" s="69" t="s">
        <v>890</v>
      </c>
    </row>
    <row r="875" spans="1:1" x14ac:dyDescent="0.2">
      <c r="A875" s="69" t="s">
        <v>891</v>
      </c>
    </row>
    <row r="876" spans="1:1" x14ac:dyDescent="0.2">
      <c r="A876" s="69" t="s">
        <v>892</v>
      </c>
    </row>
    <row r="877" spans="1:1" x14ac:dyDescent="0.2">
      <c r="A877" s="69" t="s">
        <v>893</v>
      </c>
    </row>
    <row r="878" spans="1:1" x14ac:dyDescent="0.2">
      <c r="A878" s="69" t="s">
        <v>894</v>
      </c>
    </row>
    <row r="879" spans="1:1" x14ac:dyDescent="0.2">
      <c r="A879" s="69" t="s">
        <v>895</v>
      </c>
    </row>
    <row r="880" spans="1:1" x14ac:dyDescent="0.2">
      <c r="A880" s="69" t="s">
        <v>896</v>
      </c>
    </row>
    <row r="881" spans="1:1" x14ac:dyDescent="0.2">
      <c r="A881" s="69" t="s">
        <v>897</v>
      </c>
    </row>
    <row r="882" spans="1:1" x14ac:dyDescent="0.2">
      <c r="A882" s="69" t="s">
        <v>898</v>
      </c>
    </row>
    <row r="883" spans="1:1" x14ac:dyDescent="0.2">
      <c r="A883" s="69" t="s">
        <v>899</v>
      </c>
    </row>
    <row r="884" spans="1:1" x14ac:dyDescent="0.2">
      <c r="A884" s="69" t="s">
        <v>900</v>
      </c>
    </row>
    <row r="885" spans="1:1" x14ac:dyDescent="0.2">
      <c r="A885" s="69" t="s">
        <v>901</v>
      </c>
    </row>
    <row r="886" spans="1:1" x14ac:dyDescent="0.2">
      <c r="A886" s="69" t="s">
        <v>902</v>
      </c>
    </row>
    <row r="887" spans="1:1" x14ac:dyDescent="0.2">
      <c r="A887" s="69" t="s">
        <v>903</v>
      </c>
    </row>
    <row r="888" spans="1:1" x14ac:dyDescent="0.2">
      <c r="A888" s="69" t="s">
        <v>904</v>
      </c>
    </row>
    <row r="889" spans="1:1" x14ac:dyDescent="0.2">
      <c r="A889" s="69" t="s">
        <v>905</v>
      </c>
    </row>
    <row r="890" spans="1:1" x14ac:dyDescent="0.2">
      <c r="A890" s="69" t="s">
        <v>906</v>
      </c>
    </row>
    <row r="891" spans="1:1" x14ac:dyDescent="0.2">
      <c r="A891" s="69" t="s">
        <v>907</v>
      </c>
    </row>
    <row r="892" spans="1:1" x14ac:dyDescent="0.2">
      <c r="A892" s="69" t="s">
        <v>908</v>
      </c>
    </row>
    <row r="893" spans="1:1" x14ac:dyDescent="0.2">
      <c r="A893" s="69" t="s">
        <v>909</v>
      </c>
    </row>
    <row r="894" spans="1:1" x14ac:dyDescent="0.2">
      <c r="A894" s="69" t="s">
        <v>910</v>
      </c>
    </row>
    <row r="895" spans="1:1" x14ac:dyDescent="0.2">
      <c r="A895" s="69" t="s">
        <v>911</v>
      </c>
    </row>
    <row r="896" spans="1:1" x14ac:dyDescent="0.2">
      <c r="A896" s="69" t="s">
        <v>912</v>
      </c>
    </row>
    <row r="897" spans="1:1" x14ac:dyDescent="0.2">
      <c r="A897" s="69" t="s">
        <v>913</v>
      </c>
    </row>
    <row r="898" spans="1:1" x14ac:dyDescent="0.2">
      <c r="A898" s="69" t="s">
        <v>914</v>
      </c>
    </row>
    <row r="899" spans="1:1" x14ac:dyDescent="0.2">
      <c r="A899" s="69" t="s">
        <v>915</v>
      </c>
    </row>
    <row r="900" spans="1:1" x14ac:dyDescent="0.2">
      <c r="A900" s="69" t="s">
        <v>916</v>
      </c>
    </row>
    <row r="901" spans="1:1" x14ac:dyDescent="0.2">
      <c r="A901" s="69" t="s">
        <v>917</v>
      </c>
    </row>
    <row r="902" spans="1:1" x14ac:dyDescent="0.2">
      <c r="A902" s="69" t="s">
        <v>918</v>
      </c>
    </row>
    <row r="903" spans="1:1" x14ac:dyDescent="0.2">
      <c r="A903" s="69" t="s">
        <v>919</v>
      </c>
    </row>
    <row r="904" spans="1:1" x14ac:dyDescent="0.2">
      <c r="A904" s="69" t="s">
        <v>920</v>
      </c>
    </row>
    <row r="905" spans="1:1" x14ac:dyDescent="0.2">
      <c r="A905" s="69" t="s">
        <v>921</v>
      </c>
    </row>
    <row r="906" spans="1:1" x14ac:dyDescent="0.2">
      <c r="A906" s="69" t="s">
        <v>922</v>
      </c>
    </row>
    <row r="907" spans="1:1" x14ac:dyDescent="0.2">
      <c r="A907" s="69" t="s">
        <v>923</v>
      </c>
    </row>
    <row r="908" spans="1:1" x14ac:dyDescent="0.2">
      <c r="A908" s="69" t="s">
        <v>924</v>
      </c>
    </row>
    <row r="909" spans="1:1" x14ac:dyDescent="0.2">
      <c r="A909" s="69" t="s">
        <v>925</v>
      </c>
    </row>
    <row r="910" spans="1:1" x14ac:dyDescent="0.2">
      <c r="A910" s="69" t="s">
        <v>926</v>
      </c>
    </row>
    <row r="911" spans="1:1" x14ac:dyDescent="0.2">
      <c r="A911" s="69" t="s">
        <v>927</v>
      </c>
    </row>
    <row r="912" spans="1:1" x14ac:dyDescent="0.2">
      <c r="A912" s="69" t="s">
        <v>928</v>
      </c>
    </row>
    <row r="913" spans="1:1" x14ac:dyDescent="0.2">
      <c r="A913" s="69" t="s">
        <v>929</v>
      </c>
    </row>
    <row r="914" spans="1:1" x14ac:dyDescent="0.2">
      <c r="A914" s="69" t="s">
        <v>930</v>
      </c>
    </row>
    <row r="915" spans="1:1" x14ac:dyDescent="0.2">
      <c r="A915" s="69" t="s">
        <v>931</v>
      </c>
    </row>
    <row r="916" spans="1:1" x14ac:dyDescent="0.2">
      <c r="A916" s="69" t="s">
        <v>932</v>
      </c>
    </row>
    <row r="917" spans="1:1" x14ac:dyDescent="0.2">
      <c r="A917" s="69" t="s">
        <v>933</v>
      </c>
    </row>
    <row r="918" spans="1:1" x14ac:dyDescent="0.2">
      <c r="A918" s="69" t="s">
        <v>934</v>
      </c>
    </row>
    <row r="919" spans="1:1" x14ac:dyDescent="0.2">
      <c r="A919" s="69" t="s">
        <v>935</v>
      </c>
    </row>
    <row r="920" spans="1:1" x14ac:dyDescent="0.2">
      <c r="A920" s="69" t="s">
        <v>936</v>
      </c>
    </row>
    <row r="921" spans="1:1" x14ac:dyDescent="0.2">
      <c r="A921" s="69" t="s">
        <v>937</v>
      </c>
    </row>
    <row r="922" spans="1:1" x14ac:dyDescent="0.2">
      <c r="A922" s="69" t="s">
        <v>938</v>
      </c>
    </row>
    <row r="923" spans="1:1" x14ac:dyDescent="0.2">
      <c r="A923" s="69" t="s">
        <v>939</v>
      </c>
    </row>
    <row r="924" spans="1:1" x14ac:dyDescent="0.2">
      <c r="A924" s="69" t="s">
        <v>940</v>
      </c>
    </row>
    <row r="925" spans="1:1" x14ac:dyDescent="0.2">
      <c r="A925" s="69" t="s">
        <v>941</v>
      </c>
    </row>
    <row r="926" spans="1:1" x14ac:dyDescent="0.2">
      <c r="A926" s="69" t="s">
        <v>942</v>
      </c>
    </row>
    <row r="927" spans="1:1" x14ac:dyDescent="0.2">
      <c r="A927" s="69" t="s">
        <v>943</v>
      </c>
    </row>
    <row r="928" spans="1:1" x14ac:dyDescent="0.2">
      <c r="A928" s="69" t="s">
        <v>944</v>
      </c>
    </row>
    <row r="929" spans="1:1" x14ac:dyDescent="0.2">
      <c r="A929" s="69" t="s">
        <v>945</v>
      </c>
    </row>
    <row r="930" spans="1:1" x14ac:dyDescent="0.2">
      <c r="A930" s="69" t="s">
        <v>946</v>
      </c>
    </row>
    <row r="931" spans="1:1" x14ac:dyDescent="0.2">
      <c r="A931" s="69" t="s">
        <v>947</v>
      </c>
    </row>
    <row r="932" spans="1:1" x14ac:dyDescent="0.2">
      <c r="A932" s="69" t="s">
        <v>948</v>
      </c>
    </row>
    <row r="933" spans="1:1" x14ac:dyDescent="0.2">
      <c r="A933" s="69" t="s">
        <v>949</v>
      </c>
    </row>
    <row r="934" spans="1:1" x14ac:dyDescent="0.2">
      <c r="A934" s="69" t="s">
        <v>950</v>
      </c>
    </row>
    <row r="935" spans="1:1" x14ac:dyDescent="0.2">
      <c r="A935" s="69" t="s">
        <v>951</v>
      </c>
    </row>
    <row r="936" spans="1:1" x14ac:dyDescent="0.2">
      <c r="A936" s="69" t="s">
        <v>952</v>
      </c>
    </row>
    <row r="937" spans="1:1" x14ac:dyDescent="0.2">
      <c r="A937" s="69" t="s">
        <v>953</v>
      </c>
    </row>
    <row r="938" spans="1:1" x14ac:dyDescent="0.2">
      <c r="A938" s="69" t="s">
        <v>954</v>
      </c>
    </row>
    <row r="939" spans="1:1" x14ac:dyDescent="0.2">
      <c r="A939" s="69" t="s">
        <v>955</v>
      </c>
    </row>
    <row r="940" spans="1:1" x14ac:dyDescent="0.2">
      <c r="A940" s="69" t="s">
        <v>956</v>
      </c>
    </row>
    <row r="941" spans="1:1" x14ac:dyDescent="0.2">
      <c r="A941" s="69" t="s">
        <v>957</v>
      </c>
    </row>
    <row r="942" spans="1:1" x14ac:dyDescent="0.2">
      <c r="A942" s="69" t="s">
        <v>958</v>
      </c>
    </row>
    <row r="943" spans="1:1" x14ac:dyDescent="0.2">
      <c r="A943" s="69" t="s">
        <v>959</v>
      </c>
    </row>
    <row r="944" spans="1:1" x14ac:dyDescent="0.2">
      <c r="A944" s="69" t="s">
        <v>960</v>
      </c>
    </row>
    <row r="945" spans="1:1" x14ac:dyDescent="0.2">
      <c r="A945" s="69" t="s">
        <v>961</v>
      </c>
    </row>
    <row r="946" spans="1:1" x14ac:dyDescent="0.2">
      <c r="A946" s="69" t="s">
        <v>962</v>
      </c>
    </row>
    <row r="947" spans="1:1" x14ac:dyDescent="0.2">
      <c r="A947" s="69" t="s">
        <v>963</v>
      </c>
    </row>
    <row r="948" spans="1:1" x14ac:dyDescent="0.2">
      <c r="A948" s="69" t="s">
        <v>964</v>
      </c>
    </row>
    <row r="949" spans="1:1" x14ac:dyDescent="0.2">
      <c r="A949" s="69" t="s">
        <v>965</v>
      </c>
    </row>
    <row r="950" spans="1:1" x14ac:dyDescent="0.2">
      <c r="A950" s="69" t="s">
        <v>966</v>
      </c>
    </row>
    <row r="951" spans="1:1" x14ac:dyDescent="0.2">
      <c r="A951" s="69" t="s">
        <v>967</v>
      </c>
    </row>
    <row r="952" spans="1:1" x14ac:dyDescent="0.2">
      <c r="A952" s="69" t="s">
        <v>968</v>
      </c>
    </row>
    <row r="953" spans="1:1" x14ac:dyDescent="0.2">
      <c r="A953" s="69" t="s">
        <v>969</v>
      </c>
    </row>
    <row r="954" spans="1:1" x14ac:dyDescent="0.2">
      <c r="A954" s="69" t="s">
        <v>970</v>
      </c>
    </row>
    <row r="955" spans="1:1" x14ac:dyDescent="0.2">
      <c r="A955" s="69" t="s">
        <v>971</v>
      </c>
    </row>
    <row r="956" spans="1:1" x14ac:dyDescent="0.2">
      <c r="A956" s="69" t="s">
        <v>972</v>
      </c>
    </row>
    <row r="957" spans="1:1" x14ac:dyDescent="0.2">
      <c r="A957" s="69" t="s">
        <v>973</v>
      </c>
    </row>
    <row r="958" spans="1:1" x14ac:dyDescent="0.2">
      <c r="A958" s="69" t="s">
        <v>974</v>
      </c>
    </row>
    <row r="959" spans="1:1" x14ac:dyDescent="0.2">
      <c r="A959" s="69" t="s">
        <v>975</v>
      </c>
    </row>
    <row r="960" spans="1:1" x14ac:dyDescent="0.2">
      <c r="A960" s="69" t="s">
        <v>976</v>
      </c>
    </row>
    <row r="961" spans="1:1" x14ac:dyDescent="0.2">
      <c r="A961" s="69" t="s">
        <v>977</v>
      </c>
    </row>
    <row r="962" spans="1:1" x14ac:dyDescent="0.2">
      <c r="A962" s="69" t="s">
        <v>978</v>
      </c>
    </row>
    <row r="963" spans="1:1" x14ac:dyDescent="0.2">
      <c r="A963" s="69" t="s">
        <v>979</v>
      </c>
    </row>
    <row r="964" spans="1:1" x14ac:dyDescent="0.2">
      <c r="A964" s="69" t="s">
        <v>980</v>
      </c>
    </row>
    <row r="965" spans="1:1" x14ac:dyDescent="0.2">
      <c r="A965" s="69" t="s">
        <v>981</v>
      </c>
    </row>
    <row r="966" spans="1:1" x14ac:dyDescent="0.2">
      <c r="A966" s="69" t="s">
        <v>982</v>
      </c>
    </row>
    <row r="967" spans="1:1" x14ac:dyDescent="0.2">
      <c r="A967" s="69" t="s">
        <v>983</v>
      </c>
    </row>
    <row r="968" spans="1:1" x14ac:dyDescent="0.2">
      <c r="A968" s="69" t="s">
        <v>984</v>
      </c>
    </row>
    <row r="969" spans="1:1" x14ac:dyDescent="0.2">
      <c r="A969" s="69" t="s">
        <v>985</v>
      </c>
    </row>
    <row r="970" spans="1:1" x14ac:dyDescent="0.2">
      <c r="A970" s="69" t="s">
        <v>986</v>
      </c>
    </row>
    <row r="971" spans="1:1" x14ac:dyDescent="0.2">
      <c r="A971" s="69" t="s">
        <v>987</v>
      </c>
    </row>
    <row r="972" spans="1:1" x14ac:dyDescent="0.2">
      <c r="A972" s="69" t="s">
        <v>988</v>
      </c>
    </row>
    <row r="973" spans="1:1" x14ac:dyDescent="0.2">
      <c r="A973" s="69" t="s">
        <v>989</v>
      </c>
    </row>
    <row r="974" spans="1:1" x14ac:dyDescent="0.2">
      <c r="A974" s="69" t="s">
        <v>990</v>
      </c>
    </row>
    <row r="975" spans="1:1" x14ac:dyDescent="0.2">
      <c r="A975" s="69" t="s">
        <v>991</v>
      </c>
    </row>
    <row r="976" spans="1:1" x14ac:dyDescent="0.2">
      <c r="A976" s="69" t="s">
        <v>992</v>
      </c>
    </row>
    <row r="977" spans="1:1" x14ac:dyDescent="0.2">
      <c r="A977" s="69" t="s">
        <v>993</v>
      </c>
    </row>
    <row r="978" spans="1:1" x14ac:dyDescent="0.2">
      <c r="A978" s="69" t="s">
        <v>994</v>
      </c>
    </row>
    <row r="980" spans="1:1" x14ac:dyDescent="0.2">
      <c r="A980" s="69" t="s">
        <v>995</v>
      </c>
    </row>
    <row r="982" spans="1:1" x14ac:dyDescent="0.2">
      <c r="A982" s="69" t="s">
        <v>220</v>
      </c>
    </row>
    <row r="983" spans="1:1" x14ac:dyDescent="0.2">
      <c r="A983" s="69" t="s">
        <v>221</v>
      </c>
    </row>
    <row r="984" spans="1:1" x14ac:dyDescent="0.2">
      <c r="A984" s="69" t="s">
        <v>996</v>
      </c>
    </row>
    <row r="985" spans="1:1" x14ac:dyDescent="0.2">
      <c r="A985" s="69" t="s">
        <v>997</v>
      </c>
    </row>
    <row r="986" spans="1:1" x14ac:dyDescent="0.2">
      <c r="A986" s="69" t="s">
        <v>998</v>
      </c>
    </row>
    <row r="987" spans="1:1" x14ac:dyDescent="0.2">
      <c r="A987" s="69" t="s">
        <v>999</v>
      </c>
    </row>
    <row r="988" spans="1:1" x14ac:dyDescent="0.2">
      <c r="A988" s="69" t="s">
        <v>1000</v>
      </c>
    </row>
    <row r="989" spans="1:1" x14ac:dyDescent="0.2">
      <c r="A989" s="69" t="s">
        <v>1001</v>
      </c>
    </row>
    <row r="990" spans="1:1" x14ac:dyDescent="0.2">
      <c r="A990" s="69" t="s">
        <v>1002</v>
      </c>
    </row>
    <row r="991" spans="1:1" x14ac:dyDescent="0.2">
      <c r="A991" s="69" t="s">
        <v>1003</v>
      </c>
    </row>
    <row r="992" spans="1:1" x14ac:dyDescent="0.2">
      <c r="A992" s="69" t="s">
        <v>1004</v>
      </c>
    </row>
    <row r="993" spans="1:1" x14ac:dyDescent="0.2">
      <c r="A993" s="69" t="s">
        <v>1005</v>
      </c>
    </row>
    <row r="994" spans="1:1" x14ac:dyDescent="0.2">
      <c r="A994" s="69" t="s">
        <v>1006</v>
      </c>
    </row>
    <row r="995" spans="1:1" x14ac:dyDescent="0.2">
      <c r="A995" s="69" t="s">
        <v>1007</v>
      </c>
    </row>
    <row r="996" spans="1:1" x14ac:dyDescent="0.2">
      <c r="A996" s="69" t="s">
        <v>1008</v>
      </c>
    </row>
    <row r="997" spans="1:1" x14ac:dyDescent="0.2">
      <c r="A997" s="69" t="s">
        <v>1009</v>
      </c>
    </row>
    <row r="998" spans="1:1" x14ac:dyDescent="0.2">
      <c r="A998" s="69" t="s">
        <v>1010</v>
      </c>
    </row>
    <row r="999" spans="1:1" x14ac:dyDescent="0.2">
      <c r="A999" s="69" t="s">
        <v>1011</v>
      </c>
    </row>
    <row r="1000" spans="1:1" x14ac:dyDescent="0.2">
      <c r="A1000" s="69" t="s">
        <v>1012</v>
      </c>
    </row>
    <row r="1001" spans="1:1" x14ac:dyDescent="0.2">
      <c r="A1001" s="69" t="s">
        <v>1013</v>
      </c>
    </row>
    <row r="1002" spans="1:1" x14ac:dyDescent="0.2">
      <c r="A1002" s="69" t="s">
        <v>1014</v>
      </c>
    </row>
    <row r="1003" spans="1:1" x14ac:dyDescent="0.2">
      <c r="A1003" s="69" t="s">
        <v>1015</v>
      </c>
    </row>
    <row r="1004" spans="1:1" x14ac:dyDescent="0.2">
      <c r="A1004" s="69" t="s">
        <v>1016</v>
      </c>
    </row>
    <row r="1005" spans="1:1" x14ac:dyDescent="0.2">
      <c r="A1005" s="69" t="s">
        <v>1017</v>
      </c>
    </row>
    <row r="1006" spans="1:1" x14ac:dyDescent="0.2">
      <c r="A1006" s="69" t="s">
        <v>1018</v>
      </c>
    </row>
    <row r="1007" spans="1:1" x14ac:dyDescent="0.2">
      <c r="A1007" s="69" t="s">
        <v>1019</v>
      </c>
    </row>
    <row r="1008" spans="1:1" x14ac:dyDescent="0.2">
      <c r="A1008" s="69" t="s">
        <v>1020</v>
      </c>
    </row>
    <row r="1009" spans="1:1" x14ac:dyDescent="0.2">
      <c r="A1009" s="69" t="s">
        <v>1021</v>
      </c>
    </row>
    <row r="1010" spans="1:1" x14ac:dyDescent="0.2">
      <c r="A1010" s="69" t="s">
        <v>1022</v>
      </c>
    </row>
    <row r="1011" spans="1:1" x14ac:dyDescent="0.2">
      <c r="A1011" s="69" t="s">
        <v>1023</v>
      </c>
    </row>
    <row r="1012" spans="1:1" x14ac:dyDescent="0.2">
      <c r="A1012" s="69" t="s">
        <v>1024</v>
      </c>
    </row>
    <row r="1013" spans="1:1" x14ac:dyDescent="0.2">
      <c r="A1013" s="69" t="s">
        <v>1025</v>
      </c>
    </row>
    <row r="1014" spans="1:1" x14ac:dyDescent="0.2">
      <c r="A1014" s="69" t="s">
        <v>1026</v>
      </c>
    </row>
    <row r="1015" spans="1:1" x14ac:dyDescent="0.2">
      <c r="A1015" s="69" t="s">
        <v>1027</v>
      </c>
    </row>
    <row r="1016" spans="1:1" x14ac:dyDescent="0.2">
      <c r="A1016" s="69" t="s">
        <v>1028</v>
      </c>
    </row>
    <row r="1017" spans="1:1" x14ac:dyDescent="0.2">
      <c r="A1017" s="69" t="s">
        <v>1029</v>
      </c>
    </row>
    <row r="1018" spans="1:1" x14ac:dyDescent="0.2">
      <c r="A1018" s="69" t="s">
        <v>1030</v>
      </c>
    </row>
    <row r="1019" spans="1:1" x14ac:dyDescent="0.2">
      <c r="A1019" s="69" t="s">
        <v>1031</v>
      </c>
    </row>
    <row r="1020" spans="1:1" x14ac:dyDescent="0.2">
      <c r="A1020" s="69" t="s">
        <v>1032</v>
      </c>
    </row>
    <row r="1021" spans="1:1" x14ac:dyDescent="0.2">
      <c r="A1021" s="69" t="s">
        <v>1033</v>
      </c>
    </row>
    <row r="1023" spans="1:1" x14ac:dyDescent="0.2">
      <c r="A1023" s="69" t="s">
        <v>392</v>
      </c>
    </row>
    <row r="1025" spans="1:1" x14ac:dyDescent="0.2">
      <c r="A1025" s="69" t="s">
        <v>222</v>
      </c>
    </row>
    <row r="1028" spans="1:1" x14ac:dyDescent="0.2">
      <c r="A1028" s="69" t="s">
        <v>223</v>
      </c>
    </row>
    <row r="1029" spans="1:1" x14ac:dyDescent="0.2">
      <c r="A1029" s="69" t="s">
        <v>222</v>
      </c>
    </row>
    <row r="1032" spans="1:1" x14ac:dyDescent="0.2">
      <c r="A1032" s="69" t="s">
        <v>224</v>
      </c>
    </row>
    <row r="1033" spans="1:1" x14ac:dyDescent="0.2">
      <c r="A1033" s="69" t="s">
        <v>225</v>
      </c>
    </row>
    <row r="1034" spans="1:1" x14ac:dyDescent="0.2">
      <c r="A1034" s="69" t="s">
        <v>226</v>
      </c>
    </row>
    <row r="1035" spans="1:1" x14ac:dyDescent="0.2">
      <c r="A1035" s="69" t="s">
        <v>240</v>
      </c>
    </row>
    <row r="1036" spans="1:1" x14ac:dyDescent="0.2">
      <c r="A1036" s="69" t="s">
        <v>241</v>
      </c>
    </row>
    <row r="1037" spans="1:1" x14ac:dyDescent="0.2">
      <c r="A1037" s="69" t="s">
        <v>242</v>
      </c>
    </row>
    <row r="1038" spans="1:1" x14ac:dyDescent="0.2">
      <c r="A1038" s="69" t="s">
        <v>243</v>
      </c>
    </row>
    <row r="1039" spans="1:1" x14ac:dyDescent="0.2">
      <c r="A1039" s="69" t="s">
        <v>244</v>
      </c>
    </row>
    <row r="1040" spans="1:1" x14ac:dyDescent="0.2">
      <c r="A1040" s="69" t="s">
        <v>245</v>
      </c>
    </row>
    <row r="1041" spans="1:1" x14ac:dyDescent="0.2">
      <c r="A1041" s="69" t="s">
        <v>246</v>
      </c>
    </row>
    <row r="1042" spans="1:1" x14ac:dyDescent="0.2">
      <c r="A1042" s="69" t="s">
        <v>247</v>
      </c>
    </row>
    <row r="1043" spans="1:1" x14ac:dyDescent="0.2">
      <c r="A1043" s="69" t="s">
        <v>1034</v>
      </c>
    </row>
    <row r="1044" spans="1:1" x14ac:dyDescent="0.2">
      <c r="A1044" s="69" t="s">
        <v>248</v>
      </c>
    </row>
    <row r="1045" spans="1:1" x14ac:dyDescent="0.2">
      <c r="A1045" s="69" t="s">
        <v>249</v>
      </c>
    </row>
    <row r="1046" spans="1:1" x14ac:dyDescent="0.2">
      <c r="A1046" s="69" t="s">
        <v>250</v>
      </c>
    </row>
    <row r="1047" spans="1:1" x14ac:dyDescent="0.2">
      <c r="A1047" s="69" t="s">
        <v>251</v>
      </c>
    </row>
    <row r="1048" spans="1:1" x14ac:dyDescent="0.2">
      <c r="A1048" s="69" t="s">
        <v>252</v>
      </c>
    </row>
    <row r="1049" spans="1:1" x14ac:dyDescent="0.2">
      <c r="A1049" s="69" t="s">
        <v>253</v>
      </c>
    </row>
    <row r="1050" spans="1:1" x14ac:dyDescent="0.2">
      <c r="A1050" s="69" t="s">
        <v>254</v>
      </c>
    </row>
    <row r="1051" spans="1:1" x14ac:dyDescent="0.2">
      <c r="A1051" s="69" t="s">
        <v>255</v>
      </c>
    </row>
    <row r="1052" spans="1:1" x14ac:dyDescent="0.2">
      <c r="A1052" s="69" t="s">
        <v>256</v>
      </c>
    </row>
    <row r="1053" spans="1:1" x14ac:dyDescent="0.2">
      <c r="A1053" s="69" t="s">
        <v>257</v>
      </c>
    </row>
    <row r="1054" spans="1:1" x14ac:dyDescent="0.2">
      <c r="A1054" s="69" t="s">
        <v>1035</v>
      </c>
    </row>
    <row r="1055" spans="1:1" x14ac:dyDescent="0.2">
      <c r="A1055" s="69" t="s">
        <v>258</v>
      </c>
    </row>
    <row r="1056" spans="1:1" x14ac:dyDescent="0.2">
      <c r="A1056" s="69" t="s">
        <v>259</v>
      </c>
    </row>
    <row r="1057" spans="1:1" x14ac:dyDescent="0.2">
      <c r="A1057" s="69" t="s">
        <v>260</v>
      </c>
    </row>
    <row r="1058" spans="1:1" x14ac:dyDescent="0.2">
      <c r="A1058" s="69" t="s">
        <v>261</v>
      </c>
    </row>
    <row r="1059" spans="1:1" x14ac:dyDescent="0.2">
      <c r="A1059" s="69" t="s">
        <v>262</v>
      </c>
    </row>
    <row r="1060" spans="1:1" x14ac:dyDescent="0.2">
      <c r="A1060" s="69" t="s">
        <v>263</v>
      </c>
    </row>
    <row r="1061" spans="1:1" x14ac:dyDescent="0.2">
      <c r="A1061" s="69" t="s">
        <v>264</v>
      </c>
    </row>
    <row r="1062" spans="1:1" x14ac:dyDescent="0.2">
      <c r="A1062" s="69" t="s">
        <v>265</v>
      </c>
    </row>
    <row r="1063" spans="1:1" x14ac:dyDescent="0.2">
      <c r="A1063" s="69" t="s">
        <v>266</v>
      </c>
    </row>
    <row r="1064" spans="1:1" x14ac:dyDescent="0.2">
      <c r="A1064" s="69" t="s">
        <v>267</v>
      </c>
    </row>
    <row r="1065" spans="1:1" x14ac:dyDescent="0.2">
      <c r="A1065" s="69" t="s">
        <v>268</v>
      </c>
    </row>
    <row r="1066" spans="1:1" x14ac:dyDescent="0.2">
      <c r="A1066" s="69" t="s">
        <v>269</v>
      </c>
    </row>
    <row r="1067" spans="1:1" x14ac:dyDescent="0.2">
      <c r="A1067" s="69" t="s">
        <v>270</v>
      </c>
    </row>
    <row r="1068" spans="1:1" x14ac:dyDescent="0.2">
      <c r="A1068" s="69" t="s">
        <v>271</v>
      </c>
    </row>
    <row r="1069" spans="1:1" x14ac:dyDescent="0.2">
      <c r="A1069" s="69" t="s">
        <v>272</v>
      </c>
    </row>
    <row r="1070" spans="1:1" x14ac:dyDescent="0.2">
      <c r="A1070" s="69" t="s">
        <v>273</v>
      </c>
    </row>
    <row r="1071" spans="1:1" x14ac:dyDescent="0.2">
      <c r="A1071" s="69" t="s">
        <v>274</v>
      </c>
    </row>
    <row r="1072" spans="1:1" x14ac:dyDescent="0.2">
      <c r="A1072" s="69" t="s">
        <v>275</v>
      </c>
    </row>
    <row r="1073" spans="1:1" x14ac:dyDescent="0.2">
      <c r="A1073" s="69" t="s">
        <v>276</v>
      </c>
    </row>
    <row r="1074" spans="1:1" x14ac:dyDescent="0.2">
      <c r="A1074" s="69" t="s">
        <v>277</v>
      </c>
    </row>
    <row r="1075" spans="1:1" x14ac:dyDescent="0.2">
      <c r="A1075" s="69" t="s">
        <v>278</v>
      </c>
    </row>
    <row r="1076" spans="1:1" x14ac:dyDescent="0.2">
      <c r="A1076" s="69" t="s">
        <v>279</v>
      </c>
    </row>
    <row r="1077" spans="1:1" x14ac:dyDescent="0.2">
      <c r="A1077" s="69" t="s">
        <v>280</v>
      </c>
    </row>
    <row r="1078" spans="1:1" x14ac:dyDescent="0.2">
      <c r="A1078" s="69" t="s">
        <v>281</v>
      </c>
    </row>
    <row r="1079" spans="1:1" x14ac:dyDescent="0.2">
      <c r="A1079" s="69" t="s">
        <v>282</v>
      </c>
    </row>
    <row r="1080" spans="1:1" x14ac:dyDescent="0.2">
      <c r="A1080" s="69" t="s">
        <v>283</v>
      </c>
    </row>
    <row r="1081" spans="1:1" x14ac:dyDescent="0.2">
      <c r="A1081" s="69" t="s">
        <v>284</v>
      </c>
    </row>
    <row r="1082" spans="1:1" x14ac:dyDescent="0.2">
      <c r="A1082" s="69" t="s">
        <v>285</v>
      </c>
    </row>
    <row r="1083" spans="1:1" x14ac:dyDescent="0.2">
      <c r="A1083" s="69" t="s">
        <v>286</v>
      </c>
    </row>
    <row r="1084" spans="1:1" x14ac:dyDescent="0.2">
      <c r="A1084" s="69" t="s">
        <v>287</v>
      </c>
    </row>
    <row r="1085" spans="1:1" x14ac:dyDescent="0.2">
      <c r="A1085" s="69" t="s">
        <v>288</v>
      </c>
    </row>
    <row r="1086" spans="1:1" x14ac:dyDescent="0.2">
      <c r="A1086" s="69" t="s">
        <v>289</v>
      </c>
    </row>
    <row r="1087" spans="1:1" x14ac:dyDescent="0.2">
      <c r="A1087" s="69" t="s">
        <v>290</v>
      </c>
    </row>
    <row r="1088" spans="1:1" x14ac:dyDescent="0.2">
      <c r="A1088" s="69" t="s">
        <v>291</v>
      </c>
    </row>
    <row r="1089" spans="1:1" x14ac:dyDescent="0.2">
      <c r="A1089" s="69" t="s">
        <v>292</v>
      </c>
    </row>
    <row r="1090" spans="1:1" x14ac:dyDescent="0.2">
      <c r="A1090" s="69" t="s">
        <v>293</v>
      </c>
    </row>
    <row r="1091" spans="1:1" x14ac:dyDescent="0.2">
      <c r="A1091" s="69" t="s">
        <v>294</v>
      </c>
    </row>
    <row r="1092" spans="1:1" x14ac:dyDescent="0.2">
      <c r="A1092" s="69" t="s">
        <v>295</v>
      </c>
    </row>
    <row r="1093" spans="1:1" x14ac:dyDescent="0.2">
      <c r="A1093" s="69" t="s">
        <v>296</v>
      </c>
    </row>
    <row r="1094" spans="1:1" x14ac:dyDescent="0.2">
      <c r="A1094" s="69" t="s">
        <v>297</v>
      </c>
    </row>
    <row r="1095" spans="1:1" x14ac:dyDescent="0.2">
      <c r="A1095" s="69" t="s">
        <v>298</v>
      </c>
    </row>
    <row r="1096" spans="1:1" x14ac:dyDescent="0.2">
      <c r="A1096" s="69" t="s">
        <v>299</v>
      </c>
    </row>
    <row r="1097" spans="1:1" x14ac:dyDescent="0.2">
      <c r="A1097" s="69" t="s">
        <v>393</v>
      </c>
    </row>
    <row r="1098" spans="1:1" x14ac:dyDescent="0.2">
      <c r="A1098" s="69" t="s">
        <v>300</v>
      </c>
    </row>
    <row r="1099" spans="1:1" x14ac:dyDescent="0.2">
      <c r="A1099" s="69" t="s">
        <v>390</v>
      </c>
    </row>
    <row r="1100" spans="1:1" x14ac:dyDescent="0.2">
      <c r="A1100" s="69" t="s">
        <v>301</v>
      </c>
    </row>
    <row r="1101" spans="1:1" x14ac:dyDescent="0.2">
      <c r="A1101" s="69" t="s">
        <v>302</v>
      </c>
    </row>
    <row r="1102" spans="1:1" x14ac:dyDescent="0.2">
      <c r="A1102" s="69" t="s">
        <v>303</v>
      </c>
    </row>
    <row r="1103" spans="1:1" x14ac:dyDescent="0.2">
      <c r="A1103" s="69" t="s">
        <v>391</v>
      </c>
    </row>
    <row r="1104" spans="1:1" x14ac:dyDescent="0.2">
      <c r="A1104" s="69" t="s">
        <v>227</v>
      </c>
    </row>
    <row r="1105" spans="1:1" x14ac:dyDescent="0.2">
      <c r="A1105" s="69" t="s">
        <v>304</v>
      </c>
    </row>
    <row r="1106" spans="1:1" x14ac:dyDescent="0.2">
      <c r="A1106" s="69" t="s">
        <v>305</v>
      </c>
    </row>
    <row r="1107" spans="1:1" x14ac:dyDescent="0.2">
      <c r="A1107" s="69" t="s">
        <v>306</v>
      </c>
    </row>
    <row r="1108" spans="1:1" x14ac:dyDescent="0.2">
      <c r="A1108" s="69" t="s">
        <v>307</v>
      </c>
    </row>
    <row r="1109" spans="1:1" x14ac:dyDescent="0.2">
      <c r="A1109" s="69" t="s">
        <v>308</v>
      </c>
    </row>
    <row r="1110" spans="1:1" x14ac:dyDescent="0.2">
      <c r="A1110" s="69" t="s">
        <v>309</v>
      </c>
    </row>
    <row r="1111" spans="1:1" x14ac:dyDescent="0.2">
      <c r="A1111" s="69" t="s">
        <v>310</v>
      </c>
    </row>
    <row r="1112" spans="1:1" x14ac:dyDescent="0.2">
      <c r="A1112" s="69" t="s">
        <v>311</v>
      </c>
    </row>
    <row r="1113" spans="1:1" x14ac:dyDescent="0.2">
      <c r="A1113" s="69" t="s">
        <v>312</v>
      </c>
    </row>
    <row r="1114" spans="1:1" x14ac:dyDescent="0.2">
      <c r="A1114" s="69" t="s">
        <v>313</v>
      </c>
    </row>
    <row r="1115" spans="1:1" x14ac:dyDescent="0.2">
      <c r="A1115" s="69" t="s">
        <v>314</v>
      </c>
    </row>
    <row r="1116" spans="1:1" x14ac:dyDescent="0.2">
      <c r="A1116" s="69" t="s">
        <v>315</v>
      </c>
    </row>
    <row r="1117" spans="1:1" x14ac:dyDescent="0.2">
      <c r="A1117" s="69" t="s">
        <v>316</v>
      </c>
    </row>
    <row r="1118" spans="1:1" x14ac:dyDescent="0.2">
      <c r="A1118" s="69" t="s">
        <v>317</v>
      </c>
    </row>
    <row r="1119" spans="1:1" x14ac:dyDescent="0.2">
      <c r="A1119" s="69" t="s">
        <v>318</v>
      </c>
    </row>
    <row r="1120" spans="1:1" x14ac:dyDescent="0.2">
      <c r="A1120" s="69" t="s">
        <v>319</v>
      </c>
    </row>
    <row r="1121" spans="1:1" x14ac:dyDescent="0.2">
      <c r="A1121" s="69" t="s">
        <v>320</v>
      </c>
    </row>
    <row r="1122" spans="1:1" x14ac:dyDescent="0.2">
      <c r="A1122" s="69" t="s">
        <v>321</v>
      </c>
    </row>
    <row r="1123" spans="1:1" x14ac:dyDescent="0.2">
      <c r="A1123" s="69" t="s">
        <v>322</v>
      </c>
    </row>
    <row r="1124" spans="1:1" x14ac:dyDescent="0.2">
      <c r="A1124" s="69" t="s">
        <v>323</v>
      </c>
    </row>
    <row r="1125" spans="1:1" x14ac:dyDescent="0.2">
      <c r="A1125" s="69" t="s">
        <v>324</v>
      </c>
    </row>
    <row r="1126" spans="1:1" x14ac:dyDescent="0.2">
      <c r="A1126" s="69" t="s">
        <v>325</v>
      </c>
    </row>
    <row r="1127" spans="1:1" x14ac:dyDescent="0.2">
      <c r="A1127" s="69" t="s">
        <v>326</v>
      </c>
    </row>
    <row r="1128" spans="1:1" x14ac:dyDescent="0.2">
      <c r="A1128" s="69" t="s">
        <v>327</v>
      </c>
    </row>
    <row r="1129" spans="1:1" x14ac:dyDescent="0.2">
      <c r="A1129" s="69" t="s">
        <v>328</v>
      </c>
    </row>
    <row r="1130" spans="1:1" x14ac:dyDescent="0.2">
      <c r="A1130" s="69" t="s">
        <v>329</v>
      </c>
    </row>
    <row r="1131" spans="1:1" x14ac:dyDescent="0.2">
      <c r="A1131" s="69" t="s">
        <v>330</v>
      </c>
    </row>
    <row r="1132" spans="1:1" x14ac:dyDescent="0.2">
      <c r="A1132" s="69" t="s">
        <v>331</v>
      </c>
    </row>
    <row r="1133" spans="1:1" x14ac:dyDescent="0.2">
      <c r="A1133" s="69" t="s">
        <v>332</v>
      </c>
    </row>
    <row r="1134" spans="1:1" x14ac:dyDescent="0.2">
      <c r="A1134" s="69" t="s">
        <v>333</v>
      </c>
    </row>
    <row r="1135" spans="1:1" x14ac:dyDescent="0.2">
      <c r="A1135" s="69" t="s">
        <v>334</v>
      </c>
    </row>
    <row r="1136" spans="1:1" x14ac:dyDescent="0.2">
      <c r="A1136" s="69" t="s">
        <v>335</v>
      </c>
    </row>
    <row r="1137" spans="1:1" x14ac:dyDescent="0.2">
      <c r="A1137" s="69" t="s">
        <v>336</v>
      </c>
    </row>
    <row r="1138" spans="1:1" x14ac:dyDescent="0.2">
      <c r="A1138" s="69" t="s">
        <v>337</v>
      </c>
    </row>
    <row r="1139" spans="1:1" x14ac:dyDescent="0.2">
      <c r="A1139" s="69" t="s">
        <v>338</v>
      </c>
    </row>
    <row r="1140" spans="1:1" x14ac:dyDescent="0.2">
      <c r="A1140" s="69" t="s">
        <v>339</v>
      </c>
    </row>
    <row r="1141" spans="1:1" x14ac:dyDescent="0.2">
      <c r="A1141" s="69" t="s">
        <v>340</v>
      </c>
    </row>
    <row r="1142" spans="1:1" x14ac:dyDescent="0.2">
      <c r="A1142" s="69" t="s">
        <v>341</v>
      </c>
    </row>
    <row r="1143" spans="1:1" x14ac:dyDescent="0.2">
      <c r="A1143" s="69" t="s">
        <v>342</v>
      </c>
    </row>
    <row r="1144" spans="1:1" x14ac:dyDescent="0.2">
      <c r="A1144" s="69" t="s">
        <v>343</v>
      </c>
    </row>
    <row r="1145" spans="1:1" x14ac:dyDescent="0.2">
      <c r="A1145" s="69" t="s">
        <v>344</v>
      </c>
    </row>
    <row r="1146" spans="1:1" x14ac:dyDescent="0.2">
      <c r="A1146" s="69" t="s">
        <v>345</v>
      </c>
    </row>
    <row r="1147" spans="1:1" x14ac:dyDescent="0.2">
      <c r="A1147" s="69" t="s">
        <v>346</v>
      </c>
    </row>
    <row r="1148" spans="1:1" x14ac:dyDescent="0.2">
      <c r="A1148" s="69" t="s">
        <v>347</v>
      </c>
    </row>
    <row r="1149" spans="1:1" x14ac:dyDescent="0.2">
      <c r="A1149" s="69" t="s">
        <v>348</v>
      </c>
    </row>
    <row r="1150" spans="1:1" x14ac:dyDescent="0.2">
      <c r="A1150" s="69" t="s">
        <v>349</v>
      </c>
    </row>
    <row r="1151" spans="1:1" x14ac:dyDescent="0.2">
      <c r="A1151" s="69" t="s">
        <v>350</v>
      </c>
    </row>
    <row r="1152" spans="1:1" x14ac:dyDescent="0.2">
      <c r="A1152" s="69" t="s">
        <v>351</v>
      </c>
    </row>
    <row r="1153" spans="1:1" x14ac:dyDescent="0.2">
      <c r="A1153" s="69" t="s">
        <v>352</v>
      </c>
    </row>
    <row r="1154" spans="1:1" x14ac:dyDescent="0.2">
      <c r="A1154" s="69" t="s">
        <v>353</v>
      </c>
    </row>
    <row r="1155" spans="1:1" x14ac:dyDescent="0.2">
      <c r="A1155" s="69" t="s">
        <v>354</v>
      </c>
    </row>
    <row r="1156" spans="1:1" x14ac:dyDescent="0.2">
      <c r="A1156" s="69" t="s">
        <v>355</v>
      </c>
    </row>
    <row r="1157" spans="1:1" x14ac:dyDescent="0.2">
      <c r="A1157" s="69" t="s">
        <v>356</v>
      </c>
    </row>
    <row r="1158" spans="1:1" x14ac:dyDescent="0.2">
      <c r="A1158" s="69" t="s">
        <v>357</v>
      </c>
    </row>
    <row r="1159" spans="1:1" x14ac:dyDescent="0.2">
      <c r="A1159" s="69" t="s">
        <v>358</v>
      </c>
    </row>
    <row r="1160" spans="1:1" x14ac:dyDescent="0.2">
      <c r="A1160" s="69" t="s">
        <v>359</v>
      </c>
    </row>
    <row r="1161" spans="1:1" x14ac:dyDescent="0.2">
      <c r="A1161" s="69" t="s">
        <v>360</v>
      </c>
    </row>
    <row r="1162" spans="1:1" x14ac:dyDescent="0.2">
      <c r="A1162" s="69" t="s">
        <v>361</v>
      </c>
    </row>
    <row r="1163" spans="1:1" x14ac:dyDescent="0.2">
      <c r="A1163" s="69" t="s">
        <v>362</v>
      </c>
    </row>
    <row r="1164" spans="1:1" x14ac:dyDescent="0.2">
      <c r="A1164" s="69" t="s">
        <v>363</v>
      </c>
    </row>
    <row r="1165" spans="1:1" x14ac:dyDescent="0.2">
      <c r="A1165" s="69" t="s">
        <v>364</v>
      </c>
    </row>
    <row r="1166" spans="1:1" x14ac:dyDescent="0.2">
      <c r="A1166" s="69" t="s">
        <v>365</v>
      </c>
    </row>
    <row r="1167" spans="1:1" x14ac:dyDescent="0.2">
      <c r="A1167" s="69" t="s">
        <v>366</v>
      </c>
    </row>
    <row r="1168" spans="1:1" x14ac:dyDescent="0.2">
      <c r="A1168" s="69" t="s">
        <v>367</v>
      </c>
    </row>
    <row r="1169" spans="1:1" x14ac:dyDescent="0.2">
      <c r="A1169" s="69" t="s">
        <v>368</v>
      </c>
    </row>
    <row r="1170" spans="1:1" x14ac:dyDescent="0.2">
      <c r="A1170" s="69" t="s">
        <v>369</v>
      </c>
    </row>
    <row r="1171" spans="1:1" x14ac:dyDescent="0.2">
      <c r="A1171" s="69" t="s">
        <v>370</v>
      </c>
    </row>
    <row r="1172" spans="1:1" x14ac:dyDescent="0.2">
      <c r="A1172" s="69" t="s">
        <v>371</v>
      </c>
    </row>
    <row r="1173" spans="1:1" x14ac:dyDescent="0.2">
      <c r="A1173" s="69" t="s">
        <v>228</v>
      </c>
    </row>
    <row r="1174" spans="1:1" x14ac:dyDescent="0.2">
      <c r="A1174" s="69" t="s">
        <v>230</v>
      </c>
    </row>
    <row r="1175" spans="1:1" x14ac:dyDescent="0.2">
      <c r="A1175" s="69" t="s">
        <v>372</v>
      </c>
    </row>
    <row r="1176" spans="1:1" x14ac:dyDescent="0.2">
      <c r="A1176" s="69" t="s">
        <v>231</v>
      </c>
    </row>
    <row r="1177" spans="1:1" x14ac:dyDescent="0.2">
      <c r="A1177" s="69" t="s">
        <v>373</v>
      </c>
    </row>
    <row r="1178" spans="1:1" x14ac:dyDescent="0.2">
      <c r="A1178" s="69" t="s">
        <v>374</v>
      </c>
    </row>
    <row r="1179" spans="1:1" x14ac:dyDescent="0.2">
      <c r="A1179" s="69" t="s">
        <v>375</v>
      </c>
    </row>
    <row r="1180" spans="1:1" x14ac:dyDescent="0.2">
      <c r="A1180" s="69" t="s">
        <v>376</v>
      </c>
    </row>
    <row r="1181" spans="1:1" x14ac:dyDescent="0.2">
      <c r="A1181" s="69" t="s">
        <v>377</v>
      </c>
    </row>
    <row r="1182" spans="1:1" x14ac:dyDescent="0.2">
      <c r="A1182" s="69" t="s">
        <v>378</v>
      </c>
    </row>
    <row r="1183" spans="1:1" x14ac:dyDescent="0.2">
      <c r="A1183" s="69" t="s">
        <v>379</v>
      </c>
    </row>
    <row r="1184" spans="1:1" x14ac:dyDescent="0.2">
      <c r="A1184" s="69" t="s">
        <v>380</v>
      </c>
    </row>
    <row r="1185" spans="1:1" x14ac:dyDescent="0.2">
      <c r="A1185" s="69" t="s">
        <v>381</v>
      </c>
    </row>
    <row r="1186" spans="1:1" x14ac:dyDescent="0.2">
      <c r="A1186" s="69" t="s">
        <v>382</v>
      </c>
    </row>
    <row r="1187" spans="1:1" x14ac:dyDescent="0.2">
      <c r="A1187" s="69" t="s">
        <v>383</v>
      </c>
    </row>
    <row r="1188" spans="1:1" x14ac:dyDescent="0.2">
      <c r="A1188" s="69" t="s">
        <v>384</v>
      </c>
    </row>
    <row r="1189" spans="1:1" x14ac:dyDescent="0.2">
      <c r="A1189" s="69" t="s">
        <v>385</v>
      </c>
    </row>
    <row r="1190" spans="1:1" x14ac:dyDescent="0.2">
      <c r="A1190" s="69" t="s">
        <v>386</v>
      </c>
    </row>
    <row r="1191" spans="1:1" x14ac:dyDescent="0.2">
      <c r="A1191" s="69" t="s">
        <v>387</v>
      </c>
    </row>
    <row r="1192" spans="1:1" x14ac:dyDescent="0.2">
      <c r="A1192" s="69" t="s">
        <v>388</v>
      </c>
    </row>
    <row r="1193" spans="1:1" x14ac:dyDescent="0.2">
      <c r="A1193" s="69" t="s">
        <v>389</v>
      </c>
    </row>
    <row r="1195" spans="1:1" x14ac:dyDescent="0.2">
      <c r="A1195" s="69" t="s">
        <v>1036</v>
      </c>
    </row>
    <row r="1197" spans="1:1" x14ac:dyDescent="0.2">
      <c r="A1197" s="69" t="s">
        <v>232</v>
      </c>
    </row>
    <row r="1198" spans="1:1" x14ac:dyDescent="0.2">
      <c r="A1198" s="69" t="s">
        <v>233</v>
      </c>
    </row>
    <row r="1199" spans="1:1" x14ac:dyDescent="0.2">
      <c r="A1199" s="69" t="s">
        <v>92</v>
      </c>
    </row>
    <row r="1200" spans="1:1" x14ac:dyDescent="0.2">
      <c r="A1200" s="69">
        <v>0</v>
      </c>
    </row>
    <row r="1202" spans="1:1" x14ac:dyDescent="0.2">
      <c r="A1202" s="69" t="s">
        <v>222</v>
      </c>
    </row>
    <row r="1205" spans="1:1" x14ac:dyDescent="0.2">
      <c r="A1205" s="69" t="s">
        <v>234</v>
      </c>
    </row>
    <row r="1206" spans="1:1" x14ac:dyDescent="0.2">
      <c r="A1206" s="69" t="s">
        <v>222</v>
      </c>
    </row>
    <row r="1209" spans="1:1" x14ac:dyDescent="0.2">
      <c r="A1209" s="69" t="s">
        <v>235</v>
      </c>
    </row>
    <row r="1210" spans="1:1" x14ac:dyDescent="0.2">
      <c r="A1210" s="69" t="s">
        <v>222</v>
      </c>
    </row>
    <row r="1213" spans="1:1" x14ac:dyDescent="0.2">
      <c r="A1213" s="69" t="s">
        <v>236</v>
      </c>
    </row>
    <row r="1214" spans="1:1" x14ac:dyDescent="0.2">
      <c r="A1214" s="69" t="s">
        <v>222</v>
      </c>
    </row>
    <row r="1217" spans="1:1" x14ac:dyDescent="0.2">
      <c r="A1217" s="69" t="s">
        <v>237</v>
      </c>
    </row>
    <row r="1218" spans="1:1" x14ac:dyDescent="0.2">
      <c r="A1218" s="69" t="s">
        <v>238</v>
      </c>
    </row>
    <row r="1219" spans="1:1" x14ac:dyDescent="0.2">
      <c r="A1219" s="69" t="s">
        <v>239</v>
      </c>
    </row>
    <row r="1220" spans="1:1" x14ac:dyDescent="0.2">
      <c r="A1220" s="69" t="s">
        <v>1037</v>
      </c>
    </row>
    <row r="1221" spans="1:1" x14ac:dyDescent="0.2">
      <c r="A1221" s="69" t="s">
        <v>1038</v>
      </c>
    </row>
    <row r="1222" spans="1:1" x14ac:dyDescent="0.2">
      <c r="A1222" s="69" t="s">
        <v>1039</v>
      </c>
    </row>
    <row r="1223" spans="1:1" x14ac:dyDescent="0.2">
      <c r="A1223" s="69" t="s">
        <v>1040</v>
      </c>
    </row>
    <row r="1224" spans="1:1" x14ac:dyDescent="0.2">
      <c r="A1224" s="69" t="s">
        <v>1041</v>
      </c>
    </row>
    <row r="1225" spans="1:1" x14ac:dyDescent="0.2">
      <c r="A1225" s="69" t="s">
        <v>1042</v>
      </c>
    </row>
    <row r="1226" spans="1:1" x14ac:dyDescent="0.2">
      <c r="A1226" s="69" t="s">
        <v>1043</v>
      </c>
    </row>
    <row r="1227" spans="1:1" x14ac:dyDescent="0.2">
      <c r="A1227" s="69" t="s">
        <v>1044</v>
      </c>
    </row>
    <row r="1228" spans="1:1" x14ac:dyDescent="0.2">
      <c r="A1228" s="69" t="s">
        <v>1045</v>
      </c>
    </row>
    <row r="1229" spans="1:1" x14ac:dyDescent="0.2">
      <c r="A1229" s="69" t="s">
        <v>1046</v>
      </c>
    </row>
    <row r="1230" spans="1:1" x14ac:dyDescent="0.2">
      <c r="A1230" s="69" t="s">
        <v>1047</v>
      </c>
    </row>
    <row r="1231" spans="1:1" x14ac:dyDescent="0.2">
      <c r="A1231" s="69" t="s">
        <v>1048</v>
      </c>
    </row>
    <row r="1232" spans="1:1" x14ac:dyDescent="0.2">
      <c r="A1232" s="69" t="s">
        <v>1049</v>
      </c>
    </row>
    <row r="1233" spans="1:1" x14ac:dyDescent="0.2">
      <c r="A1233" s="69" t="s">
        <v>1050</v>
      </c>
    </row>
    <row r="1234" spans="1:1" x14ac:dyDescent="0.2">
      <c r="A1234" s="69" t="s">
        <v>1051</v>
      </c>
    </row>
    <row r="1235" spans="1:1" x14ac:dyDescent="0.2">
      <c r="A1235" s="69" t="s">
        <v>1052</v>
      </c>
    </row>
    <row r="1236" spans="1:1" x14ac:dyDescent="0.2">
      <c r="A1236" s="69" t="s">
        <v>1053</v>
      </c>
    </row>
    <row r="1237" spans="1:1" x14ac:dyDescent="0.2">
      <c r="A1237" s="69" t="s">
        <v>1054</v>
      </c>
    </row>
    <row r="1238" spans="1:1" x14ac:dyDescent="0.2">
      <c r="A1238" s="69" t="s">
        <v>1055</v>
      </c>
    </row>
    <row r="1239" spans="1:1" x14ac:dyDescent="0.2">
      <c r="A1239" s="69" t="s">
        <v>1056</v>
      </c>
    </row>
    <row r="1240" spans="1:1" x14ac:dyDescent="0.2">
      <c r="A1240" s="69" t="s">
        <v>1057</v>
      </c>
    </row>
    <row r="1241" spans="1:1" x14ac:dyDescent="0.2">
      <c r="A1241" s="69" t="s">
        <v>1058</v>
      </c>
    </row>
    <row r="1242" spans="1:1" x14ac:dyDescent="0.2">
      <c r="A1242" s="69" t="s">
        <v>1059</v>
      </c>
    </row>
    <row r="1243" spans="1:1" x14ac:dyDescent="0.2">
      <c r="A1243" s="69" t="s">
        <v>1060</v>
      </c>
    </row>
    <row r="1244" spans="1:1" x14ac:dyDescent="0.2">
      <c r="A1244" s="69" t="s">
        <v>1061</v>
      </c>
    </row>
    <row r="1245" spans="1:1" x14ac:dyDescent="0.2">
      <c r="A1245" s="69" t="s">
        <v>1062</v>
      </c>
    </row>
    <row r="1246" spans="1:1" x14ac:dyDescent="0.2">
      <c r="A1246" s="69" t="s">
        <v>1063</v>
      </c>
    </row>
    <row r="1247" spans="1:1" x14ac:dyDescent="0.2">
      <c r="A1247" s="69" t="s">
        <v>1064</v>
      </c>
    </row>
    <row r="1248" spans="1:1" x14ac:dyDescent="0.2">
      <c r="A1248" s="69" t="s">
        <v>1065</v>
      </c>
    </row>
    <row r="1249" spans="1:1" x14ac:dyDescent="0.2">
      <c r="A1249" s="69" t="s">
        <v>1066</v>
      </c>
    </row>
    <row r="1250" spans="1:1" x14ac:dyDescent="0.2">
      <c r="A1250" s="69" t="s">
        <v>1067</v>
      </c>
    </row>
    <row r="1252" spans="1:1" x14ac:dyDescent="0.2">
      <c r="A1252" s="69" t="s">
        <v>1068</v>
      </c>
    </row>
    <row r="1253" spans="1:1" x14ac:dyDescent="0.2">
      <c r="A1253" s="69" t="s">
        <v>395</v>
      </c>
    </row>
    <row r="1254" spans="1:1" x14ac:dyDescent="0.2">
      <c r="A1254" s="69" t="s">
        <v>1069</v>
      </c>
    </row>
    <row r="1255" spans="1:1" x14ac:dyDescent="0.2">
      <c r="A1255" s="69" t="s">
        <v>1070</v>
      </c>
    </row>
    <row r="1256" spans="1:1" x14ac:dyDescent="0.2">
      <c r="A1256" s="69" t="s">
        <v>1071</v>
      </c>
    </row>
    <row r="1257" spans="1:1" x14ac:dyDescent="0.2">
      <c r="A1257" s="69" t="s">
        <v>1072</v>
      </c>
    </row>
    <row r="1258" spans="1:1" x14ac:dyDescent="0.2">
      <c r="A1258" s="69" t="s">
        <v>1073</v>
      </c>
    </row>
    <row r="1259" spans="1:1" x14ac:dyDescent="0.2">
      <c r="A1259" s="69" t="s">
        <v>1074</v>
      </c>
    </row>
    <row r="1260" spans="1:1" x14ac:dyDescent="0.2">
      <c r="A1260" s="69" t="s">
        <v>1075</v>
      </c>
    </row>
    <row r="1261" spans="1:1" x14ac:dyDescent="0.2">
      <c r="A1261" s="69" t="s">
        <v>1076</v>
      </c>
    </row>
    <row r="1262" spans="1:1" x14ac:dyDescent="0.2">
      <c r="A1262" s="69" t="s">
        <v>1077</v>
      </c>
    </row>
    <row r="1263" spans="1:1" x14ac:dyDescent="0.2">
      <c r="A1263" s="69" t="s">
        <v>1078</v>
      </c>
    </row>
    <row r="1264" spans="1:1" x14ac:dyDescent="0.2">
      <c r="A1264" s="69" t="s">
        <v>1079</v>
      </c>
    </row>
    <row r="1266" spans="1:1" x14ac:dyDescent="0.2">
      <c r="A1266" s="69" t="s">
        <v>1080</v>
      </c>
    </row>
    <row r="1267" spans="1:1" x14ac:dyDescent="0.2">
      <c r="A1267" s="69" t="s">
        <v>1081</v>
      </c>
    </row>
    <row r="1268" spans="1:1" x14ac:dyDescent="0.2">
      <c r="A1268" s="69" t="s">
        <v>1078</v>
      </c>
    </row>
    <row r="1269" spans="1:1" x14ac:dyDescent="0.2">
      <c r="A1269" s="69" t="s">
        <v>1082</v>
      </c>
    </row>
    <row r="1271" spans="1:1" x14ac:dyDescent="0.2">
      <c r="A1271" s="69" t="s">
        <v>1083</v>
      </c>
    </row>
    <row r="1272" spans="1:1" x14ac:dyDescent="0.2">
      <c r="A1272" s="69" t="s">
        <v>1084</v>
      </c>
    </row>
    <row r="1273" spans="1:1" x14ac:dyDescent="0.2">
      <c r="A1273" s="69" t="s">
        <v>1085</v>
      </c>
    </row>
    <row r="1274" spans="1:1" x14ac:dyDescent="0.2">
      <c r="A1274" s="69" t="s">
        <v>399</v>
      </c>
    </row>
    <row r="1276" spans="1:1" x14ac:dyDescent="0.2">
      <c r="A1276" s="69" t="s">
        <v>1086</v>
      </c>
    </row>
    <row r="1277" spans="1:1" x14ac:dyDescent="0.2">
      <c r="A1277" s="69" t="s">
        <v>607</v>
      </c>
    </row>
    <row r="1278" spans="1:1" x14ac:dyDescent="0.2">
      <c r="A1278" s="69" t="s">
        <v>1087</v>
      </c>
    </row>
    <row r="1279" spans="1:1" x14ac:dyDescent="0.2">
      <c r="A1279" s="69" t="s">
        <v>1088</v>
      </c>
    </row>
    <row r="1280" spans="1:1" x14ac:dyDescent="0.2">
      <c r="A1280" s="69" t="s">
        <v>1089</v>
      </c>
    </row>
    <row r="1281" spans="1:1" x14ac:dyDescent="0.2">
      <c r="A1281" s="69" t="s">
        <v>1090</v>
      </c>
    </row>
    <row r="1282" spans="1:1" x14ac:dyDescent="0.2">
      <c r="A1282" s="69" t="s">
        <v>1091</v>
      </c>
    </row>
    <row r="1283" spans="1:1" x14ac:dyDescent="0.2">
      <c r="A1283" s="69" t="s">
        <v>1092</v>
      </c>
    </row>
    <row r="1284" spans="1:1" x14ac:dyDescent="0.2">
      <c r="A1284" s="69" t="s">
        <v>1093</v>
      </c>
    </row>
    <row r="1286" spans="1:1" x14ac:dyDescent="0.2">
      <c r="A1286" s="69" t="s">
        <v>1094</v>
      </c>
    </row>
    <row r="1287" spans="1:1" x14ac:dyDescent="0.2">
      <c r="A1287" s="69" t="s">
        <v>1095</v>
      </c>
    </row>
    <row r="1289" spans="1:1" x14ac:dyDescent="0.2">
      <c r="A1289" s="69" t="s">
        <v>1096</v>
      </c>
    </row>
    <row r="1290" spans="1:1" x14ac:dyDescent="0.2">
      <c r="A1290" s="69" t="s">
        <v>1097</v>
      </c>
    </row>
    <row r="1291" spans="1:1" x14ac:dyDescent="0.2">
      <c r="A1291" s="69" t="s">
        <v>1098</v>
      </c>
    </row>
    <row r="1292" spans="1:1" x14ac:dyDescent="0.2">
      <c r="A1292" s="69" t="s">
        <v>1099</v>
      </c>
    </row>
    <row r="1294" spans="1:1" x14ac:dyDescent="0.2">
      <c r="A1294" s="69" t="s">
        <v>1100</v>
      </c>
    </row>
    <row r="1295" spans="1:1" x14ac:dyDescent="0.2">
      <c r="A1295" s="69" t="s">
        <v>1101</v>
      </c>
    </row>
    <row r="1296" spans="1:1" x14ac:dyDescent="0.2">
      <c r="A1296" s="69" t="s">
        <v>1102</v>
      </c>
    </row>
    <row r="1297" spans="1:1" x14ac:dyDescent="0.2">
      <c r="A1297" s="69" t="s">
        <v>1103</v>
      </c>
    </row>
    <row r="1298" spans="1:1" x14ac:dyDescent="0.2">
      <c r="A1298" s="69" t="s">
        <v>1104</v>
      </c>
    </row>
    <row r="1299" spans="1:1" x14ac:dyDescent="0.2">
      <c r="A1299" s="69" t="s">
        <v>1105</v>
      </c>
    </row>
    <row r="1301" spans="1:1" x14ac:dyDescent="0.2">
      <c r="A1301" s="69" t="s">
        <v>1106</v>
      </c>
    </row>
    <row r="1302" spans="1:1" x14ac:dyDescent="0.2">
      <c r="A1302" s="69" t="s">
        <v>1107</v>
      </c>
    </row>
    <row r="1303" spans="1:1" x14ac:dyDescent="0.2">
      <c r="A1303" s="69" t="s">
        <v>1108</v>
      </c>
    </row>
    <row r="1304" spans="1:1" x14ac:dyDescent="0.2">
      <c r="A1304" s="69" t="s">
        <v>1109</v>
      </c>
    </row>
    <row r="1306" spans="1:1" x14ac:dyDescent="0.2">
      <c r="A1306" s="69" t="s">
        <v>401</v>
      </c>
    </row>
    <row r="1307" spans="1:1" x14ac:dyDescent="0.2">
      <c r="A1307" s="69" t="s">
        <v>1110</v>
      </c>
    </row>
    <row r="1308" spans="1:1" x14ac:dyDescent="0.2">
      <c r="A1308" s="69" t="s">
        <v>1111</v>
      </c>
    </row>
    <row r="1309" spans="1:1" x14ac:dyDescent="0.2">
      <c r="A1309" s="69" t="s">
        <v>1112</v>
      </c>
    </row>
    <row r="1311" spans="1:1" x14ac:dyDescent="0.2">
      <c r="A1311" s="69" t="s">
        <v>1113</v>
      </c>
    </row>
    <row r="1312" spans="1:1" x14ac:dyDescent="0.2">
      <c r="A1312" s="69" t="s">
        <v>1114</v>
      </c>
    </row>
    <row r="1313" spans="1:1" x14ac:dyDescent="0.2">
      <c r="A1313" s="69" t="s">
        <v>1115</v>
      </c>
    </row>
    <row r="1314" spans="1:1" x14ac:dyDescent="0.2">
      <c r="A1314" s="69" t="s">
        <v>1116</v>
      </c>
    </row>
    <row r="1315" spans="1:1" x14ac:dyDescent="0.2">
      <c r="A1315" s="69" t="s">
        <v>1117</v>
      </c>
    </row>
    <row r="1316" spans="1:1" x14ac:dyDescent="0.2">
      <c r="A1316" s="69" t="s">
        <v>571</v>
      </c>
    </row>
    <row r="1318" spans="1:1" x14ac:dyDescent="0.2">
      <c r="A1318" s="69" t="s">
        <v>1118</v>
      </c>
    </row>
    <row r="1319" spans="1:1" x14ac:dyDescent="0.2">
      <c r="A1319" s="69" t="s">
        <v>1119</v>
      </c>
    </row>
    <row r="1321" spans="1:1" x14ac:dyDescent="0.2">
      <c r="A1321" s="69" t="s">
        <v>1120</v>
      </c>
    </row>
    <row r="1322" spans="1:1" x14ac:dyDescent="0.2">
      <c r="A1322" s="69" t="s">
        <v>1121</v>
      </c>
    </row>
    <row r="1323" spans="1:1" x14ac:dyDescent="0.2">
      <c r="A1323" s="69" t="s">
        <v>1122</v>
      </c>
    </row>
    <row r="1324" spans="1:1" x14ac:dyDescent="0.2">
      <c r="A1324" s="69" t="s">
        <v>1123</v>
      </c>
    </row>
    <row r="1325" spans="1:1" x14ac:dyDescent="0.2">
      <c r="A1325" s="69" t="s">
        <v>1117</v>
      </c>
    </row>
    <row r="1326" spans="1:1" x14ac:dyDescent="0.2">
      <c r="A1326" s="69" t="s">
        <v>1124</v>
      </c>
    </row>
    <row r="1328" spans="1:1" x14ac:dyDescent="0.2">
      <c r="A1328" s="69" t="s">
        <v>1125</v>
      </c>
    </row>
    <row r="1329" spans="1:1" x14ac:dyDescent="0.2">
      <c r="A1329" s="69" t="s">
        <v>1126</v>
      </c>
    </row>
    <row r="1331" spans="1:1" x14ac:dyDescent="0.2">
      <c r="A1331" s="69" t="s">
        <v>1127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9" style="2"/>
    <col min="4" max="8" width="12.25" style="2" customWidth="1"/>
    <col min="9" max="16384" width="9" style="2"/>
  </cols>
  <sheetData>
    <row r="1" spans="1:8" ht="14.25" x14ac:dyDescent="0.2">
      <c r="A1" s="36" t="s">
        <v>10</v>
      </c>
    </row>
    <row r="2" spans="1:8" ht="14.25" x14ac:dyDescent="0.2">
      <c r="A2" s="37" t="s">
        <v>11</v>
      </c>
      <c r="B2" s="4" t="s">
        <v>26</v>
      </c>
    </row>
    <row r="3" spans="1:8" x14ac:dyDescent="0.2">
      <c r="A3" s="5"/>
    </row>
    <row r="4" spans="1:8" ht="14.25" x14ac:dyDescent="0.2">
      <c r="A4" s="37" t="s">
        <v>12</v>
      </c>
      <c r="B4" s="7"/>
    </row>
    <row r="5" spans="1:8" ht="14.25" x14ac:dyDescent="0.2">
      <c r="A5" s="36" t="s">
        <v>13</v>
      </c>
    </row>
    <row r="6" spans="1:8" ht="14.25" x14ac:dyDescent="0.2">
      <c r="A6" s="37" t="s">
        <v>14</v>
      </c>
      <c r="B6" s="2">
        <f>D14</f>
        <v>7296</v>
      </c>
    </row>
    <row r="7" spans="1:8" ht="14.25" x14ac:dyDescent="0.2">
      <c r="A7" s="37" t="s">
        <v>7</v>
      </c>
      <c r="B7" s="2">
        <f>E14</f>
        <v>301</v>
      </c>
    </row>
    <row r="8" spans="1:8" ht="14.25" x14ac:dyDescent="0.2">
      <c r="A8" s="37" t="s">
        <v>8</v>
      </c>
      <c r="B8" s="2">
        <f>F14</f>
        <v>0</v>
      </c>
    </row>
    <row r="9" spans="1:8" ht="14.25" x14ac:dyDescent="0.2">
      <c r="A9" s="37" t="s">
        <v>9</v>
      </c>
      <c r="B9" s="2">
        <f>G14</f>
        <v>108</v>
      </c>
    </row>
    <row r="10" spans="1:8" ht="14.25" x14ac:dyDescent="0.2">
      <c r="A10" s="37" t="s">
        <v>15</v>
      </c>
      <c r="B10" s="2">
        <f>H14</f>
        <v>0</v>
      </c>
    </row>
    <row r="11" spans="1:8" ht="14.25" x14ac:dyDescent="0.2">
      <c r="A11" s="36" t="s">
        <v>16</v>
      </c>
      <c r="B11" s="2">
        <f>SUM(B6:B10)</f>
        <v>7705</v>
      </c>
    </row>
    <row r="12" spans="1:8" x14ac:dyDescent="0.2">
      <c r="D12" s="10">
        <f>D14/C14</f>
        <v>0.94691758598312781</v>
      </c>
      <c r="E12" s="10">
        <f>E14/C14</f>
        <v>3.9065541855937705E-2</v>
      </c>
      <c r="F12" s="10">
        <f>F14/C14</f>
        <v>0</v>
      </c>
      <c r="G12" s="10">
        <f>G14/C14</f>
        <v>1.4016872160934458E-2</v>
      </c>
      <c r="H12" s="10">
        <f>H14/C14</f>
        <v>0</v>
      </c>
    </row>
    <row r="13" spans="1:8" ht="14.25" x14ac:dyDescent="0.2">
      <c r="B13" s="77" t="s">
        <v>17</v>
      </c>
      <c r="C13" s="77"/>
      <c r="D13" s="77"/>
      <c r="E13" s="77"/>
      <c r="F13" s="77"/>
      <c r="G13" s="77"/>
      <c r="H13" s="77"/>
    </row>
    <row r="14" spans="1:8" ht="14.25" x14ac:dyDescent="0.2">
      <c r="B14" s="36" t="s">
        <v>16</v>
      </c>
      <c r="C14" s="37">
        <f>SUM(Table13[Total])</f>
        <v>7705</v>
      </c>
      <c r="D14" s="37">
        <f>SUM(Table13[Transactions Complete])</f>
        <v>7296</v>
      </c>
      <c r="E14" s="37">
        <f>SUM(Table13[Transactions Failed])</f>
        <v>301</v>
      </c>
      <c r="F14" s="37">
        <f>SUM(Table13[Transactions In_Prog])</f>
        <v>0</v>
      </c>
      <c r="G14" s="37">
        <f>SUM(Table13[Transactions Timeout])</f>
        <v>108</v>
      </c>
      <c r="H14" s="37">
        <f>SUM(Table13[TransactionsTrans Fail])</f>
        <v>0</v>
      </c>
    </row>
    <row r="15" spans="1:8" ht="25.5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40</v>
      </c>
      <c r="D16" s="24">
        <f>'jamu to fill'!M2</f>
        <v>3</v>
      </c>
      <c r="E16" s="24">
        <f>'jamu to fill'!N2</f>
        <v>2</v>
      </c>
      <c r="F16" s="24">
        <f>'jamu to fill'!O2</f>
        <v>0</v>
      </c>
      <c r="G16" s="24">
        <f>'jamu to fill'!P2</f>
        <v>35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1</v>
      </c>
      <c r="D17" s="24">
        <f>'jamu to fill'!M3</f>
        <v>1</v>
      </c>
      <c r="E17" s="24">
        <f>'jamu to fill'!N3</f>
        <v>0</v>
      </c>
      <c r="F17" s="24">
        <f>'jamu to fill'!O3</f>
        <v>0</v>
      </c>
      <c r="G17" s="24">
        <f>'jamu to fill'!P3</f>
        <v>0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333</v>
      </c>
      <c r="D18" s="24">
        <f>'jamu to fill'!M4</f>
        <v>323</v>
      </c>
      <c r="E18" s="24">
        <f>'jamu to fill'!N4</f>
        <v>9</v>
      </c>
      <c r="F18" s="24">
        <f>'jamu to fill'!O4</f>
        <v>0</v>
      </c>
      <c r="G18" s="24">
        <f>'jamu to fill'!P4</f>
        <v>1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187</v>
      </c>
      <c r="D19" s="24">
        <f>'jamu to fill'!M5</f>
        <v>185</v>
      </c>
      <c r="E19" s="24">
        <f>'jamu to fill'!N5</f>
        <v>1</v>
      </c>
      <c r="F19" s="24">
        <f>'jamu to fill'!O5</f>
        <v>0</v>
      </c>
      <c r="G19" s="24">
        <f>'jamu to fill'!P5</f>
        <v>1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996</v>
      </c>
      <c r="D20" s="24">
        <f>'jamu to fill'!M6</f>
        <v>982</v>
      </c>
      <c r="E20" s="24">
        <f>'jamu to fill'!N6</f>
        <v>0</v>
      </c>
      <c r="F20" s="24">
        <f>'jamu to fill'!O6</f>
        <v>0</v>
      </c>
      <c r="G20" s="24">
        <f>'jamu to fill'!P6</f>
        <v>14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341</v>
      </c>
      <c r="D21" s="24">
        <f>'jamu to fill'!M7</f>
        <v>341</v>
      </c>
      <c r="E21" s="24">
        <f>'jamu to fill'!N7</f>
        <v>0</v>
      </c>
      <c r="F21" s="24">
        <f>'jamu to fill'!O7</f>
        <v>0</v>
      </c>
      <c r="G21" s="24">
        <f>'jamu to fill'!P7</f>
        <v>0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10</v>
      </c>
      <c r="D22" s="24">
        <f>'jamu to fill'!M8</f>
        <v>8</v>
      </c>
      <c r="E22" s="24">
        <f>'jamu to fill'!N8</f>
        <v>2</v>
      </c>
      <c r="F22" s="24">
        <f>'jamu to fill'!O8</f>
        <v>0</v>
      </c>
      <c r="G22" s="24">
        <f>'jamu to fill'!P8</f>
        <v>0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64</v>
      </c>
      <c r="D23" s="24">
        <f>'jamu to fill'!M9</f>
        <v>53</v>
      </c>
      <c r="E23" s="24">
        <f>'jamu to fill'!N9</f>
        <v>1</v>
      </c>
      <c r="F23" s="24">
        <f>'jamu to fill'!O9</f>
        <v>0</v>
      </c>
      <c r="G23" s="24">
        <f>'jamu to fill'!P9</f>
        <v>10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207</v>
      </c>
      <c r="D24" s="24">
        <f>'jamu to fill'!M10</f>
        <v>169</v>
      </c>
      <c r="E24" s="24">
        <f>'jamu to fill'!N10</f>
        <v>38</v>
      </c>
      <c r="F24" s="24">
        <f>'jamu to fill'!O10</f>
        <v>0</v>
      </c>
      <c r="G24" s="24">
        <f>'jamu to fill'!P10</f>
        <v>0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424</v>
      </c>
      <c r="D25" s="24">
        <f>'jamu to fill'!M11</f>
        <v>360</v>
      </c>
      <c r="E25" s="24">
        <f>'jamu to fill'!N11</f>
        <v>64</v>
      </c>
      <c r="F25" s="24">
        <f>'jamu to fill'!O11</f>
        <v>0</v>
      </c>
      <c r="G25" s="24">
        <f>'jamu to fill'!P11</f>
        <v>0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404</v>
      </c>
      <c r="D26" s="24">
        <f>'jamu to fill'!M12</f>
        <v>390</v>
      </c>
      <c r="E26" s="24">
        <f>'jamu to fill'!N12</f>
        <v>14</v>
      </c>
      <c r="F26" s="24">
        <f>'jamu to fill'!O12</f>
        <v>0</v>
      </c>
      <c r="G26" s="24">
        <f>'jamu to fill'!P12</f>
        <v>0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502</v>
      </c>
      <c r="D27" s="24">
        <f>'jamu to fill'!M13</f>
        <v>473</v>
      </c>
      <c r="E27" s="24">
        <f>'jamu to fill'!N13</f>
        <v>19</v>
      </c>
      <c r="F27" s="24">
        <f>'jamu to fill'!O13</f>
        <v>0</v>
      </c>
      <c r="G27" s="24">
        <f>'jamu to fill'!P13</f>
        <v>10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420</v>
      </c>
      <c r="D28" s="24">
        <f>'jamu to fill'!M14</f>
        <v>403</v>
      </c>
      <c r="E28" s="24">
        <f>'jamu to fill'!N14</f>
        <v>17</v>
      </c>
      <c r="F28" s="24">
        <f>'jamu to fill'!O14</f>
        <v>0</v>
      </c>
      <c r="G28" s="24">
        <f>'jamu to fill'!P14</f>
        <v>0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973</v>
      </c>
      <c r="D29" s="24">
        <f>'jamu to fill'!M15</f>
        <v>939</v>
      </c>
      <c r="E29" s="24">
        <f>'jamu to fill'!N15</f>
        <v>34</v>
      </c>
      <c r="F29" s="24">
        <f>'jamu to fill'!O15</f>
        <v>0</v>
      </c>
      <c r="G29" s="24">
        <f>'jamu to fill'!P15</f>
        <v>0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485</v>
      </c>
      <c r="D30" s="24">
        <f>'jamu to fill'!M16</f>
        <v>472</v>
      </c>
      <c r="E30" s="24">
        <f>'jamu to fill'!N16</f>
        <v>13</v>
      </c>
      <c r="F30" s="24">
        <f>'jamu to fill'!O16</f>
        <v>0</v>
      </c>
      <c r="G30" s="24">
        <f>'jamu to fill'!P16</f>
        <v>0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548</v>
      </c>
      <c r="D31" s="24">
        <f>'jamu to fill'!M17</f>
        <v>525</v>
      </c>
      <c r="E31" s="24">
        <f>'jamu to fill'!N17</f>
        <v>21</v>
      </c>
      <c r="F31" s="24">
        <f>'jamu to fill'!O17</f>
        <v>0</v>
      </c>
      <c r="G31" s="24">
        <f>'jamu to fill'!P17</f>
        <v>2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417</v>
      </c>
      <c r="D32" s="24">
        <f>'jamu to fill'!M18</f>
        <v>398</v>
      </c>
      <c r="E32" s="24">
        <f>'jamu to fill'!N18</f>
        <v>19</v>
      </c>
      <c r="F32" s="24">
        <f>'jamu to fill'!O18</f>
        <v>0</v>
      </c>
      <c r="G32" s="24">
        <f>'jamu to fill'!P18</f>
        <v>0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176</v>
      </c>
      <c r="D33" s="24">
        <f>'jamu to fill'!M19</f>
        <v>170</v>
      </c>
      <c r="E33" s="24">
        <f>'jamu to fill'!N19</f>
        <v>6</v>
      </c>
      <c r="F33" s="24">
        <f>'jamu to fill'!O19</f>
        <v>0</v>
      </c>
      <c r="G33" s="24">
        <f>'jamu to fill'!P19</f>
        <v>0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174</v>
      </c>
      <c r="D34" s="24">
        <f>'jamu to fill'!M20</f>
        <v>169</v>
      </c>
      <c r="E34" s="24">
        <f>'jamu to fill'!N20</f>
        <v>5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68</v>
      </c>
      <c r="D35" s="24">
        <f>'jamu to fill'!M21</f>
        <v>67</v>
      </c>
      <c r="E35" s="24">
        <f>'jamu to fill'!N21</f>
        <v>1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393</v>
      </c>
      <c r="D36" s="24">
        <f>'jamu to fill'!M22</f>
        <v>382</v>
      </c>
      <c r="E36" s="24">
        <f>'jamu to fill'!N22</f>
        <v>11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9</v>
      </c>
      <c r="D37" s="24">
        <f>'jamu to fill'!M23</f>
        <v>9</v>
      </c>
      <c r="E37" s="24">
        <f>'jamu to fill'!N23</f>
        <v>0</v>
      </c>
      <c r="F37" s="24">
        <f>'jamu to fill'!O23</f>
        <v>0</v>
      </c>
      <c r="G37" s="24">
        <f>'jamu to fill'!P23</f>
        <v>0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53</v>
      </c>
      <c r="D38" s="24">
        <f>'jamu to fill'!M24</f>
        <v>18</v>
      </c>
      <c r="E38" s="24">
        <f>'jamu to fill'!N24</f>
        <v>0</v>
      </c>
      <c r="F38" s="24">
        <f>'jamu to fill'!O24</f>
        <v>0</v>
      </c>
      <c r="G38" s="24">
        <f>'jamu to fill'!P24</f>
        <v>35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480</v>
      </c>
      <c r="D39" s="24">
        <f>'jamu to fill'!M25</f>
        <v>456</v>
      </c>
      <c r="E39" s="24">
        <f>'jamu to fill'!N25</f>
        <v>24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617"/>
  <sheetViews>
    <sheetView tabSelected="1" zoomScale="91" zoomScaleNormal="91" workbookViewId="0">
      <selection sqref="A1:A909"/>
    </sheetView>
  </sheetViews>
  <sheetFormatPr defaultColWidth="9" defaultRowHeight="12.75" x14ac:dyDescent="0.2"/>
  <cols>
    <col min="1" max="1" width="20.375" style="49" customWidth="1"/>
    <col min="2" max="2" width="4" style="2" customWidth="1"/>
    <col min="3" max="3" width="4.75" style="2" customWidth="1"/>
    <col min="4" max="4" width="7.625" style="2" bestFit="1" customWidth="1"/>
    <col min="5" max="5" width="11.5" style="2" bestFit="1" customWidth="1"/>
    <col min="6" max="6" width="8.25" style="2" bestFit="1" customWidth="1"/>
    <col min="7" max="7" width="9.75" style="2" bestFit="1" customWidth="1"/>
    <col min="8" max="8" width="9.625" style="2" bestFit="1" customWidth="1"/>
    <col min="9" max="9" width="12.25" style="2" bestFit="1" customWidth="1"/>
    <col min="10" max="10" width="19.625" style="22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17" x14ac:dyDescent="0.2">
      <c r="A1" s="66" t="s">
        <v>67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2018-11-12 --</v>
      </c>
      <c r="K2" s="22">
        <v>1</v>
      </c>
      <c r="L2" s="22">
        <f>D4</f>
        <v>40</v>
      </c>
      <c r="M2" s="22">
        <f>E4</f>
        <v>3</v>
      </c>
      <c r="N2" s="22">
        <f t="shared" ref="N2:Q2" si="0">F4</f>
        <v>2</v>
      </c>
      <c r="O2" s="22">
        <f t="shared" si="0"/>
        <v>0</v>
      </c>
      <c r="P2" s="22">
        <f t="shared" si="0"/>
        <v>35</v>
      </c>
      <c r="Q2" s="22">
        <f t="shared" si="0"/>
        <v>0</v>
      </c>
    </row>
    <row r="3" spans="1:17" x14ac:dyDescent="0.2">
      <c r="A3" s="24" t="s">
        <v>68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1</v>
      </c>
      <c r="M3" s="22">
        <f t="shared" ref="M3:Q3" si="1">E8</f>
        <v>1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17" x14ac:dyDescent="0.2">
      <c r="A4" s="24">
        <v>40</v>
      </c>
      <c r="D4" s="2">
        <f>A4</f>
        <v>40</v>
      </c>
      <c r="E4" s="2">
        <f>A100</f>
        <v>3</v>
      </c>
      <c r="F4" s="2">
        <f>A196</f>
        <v>2</v>
      </c>
      <c r="G4" s="2">
        <f>A292</f>
        <v>0</v>
      </c>
      <c r="H4" s="2">
        <f>A388</f>
        <v>35</v>
      </c>
      <c r="I4" s="2">
        <f>A484</f>
        <v>0</v>
      </c>
      <c r="J4" s="22" t="str">
        <f>A580</f>
        <v>-----</v>
      </c>
      <c r="K4" s="22">
        <v>3</v>
      </c>
      <c r="L4" s="22">
        <f>D12</f>
        <v>333</v>
      </c>
      <c r="M4" s="22">
        <f t="shared" ref="M4:Q4" si="2">E12</f>
        <v>323</v>
      </c>
      <c r="N4" s="22">
        <f t="shared" si="2"/>
        <v>9</v>
      </c>
      <c r="O4" s="22">
        <f t="shared" si="2"/>
        <v>0</v>
      </c>
      <c r="P4" s="22">
        <f t="shared" si="2"/>
        <v>1</v>
      </c>
      <c r="Q4" s="22">
        <f t="shared" si="2"/>
        <v>0</v>
      </c>
    </row>
    <row r="5" spans="1:17" x14ac:dyDescent="0.2">
      <c r="J5" s="22">
        <f>A581</f>
        <v>7705</v>
      </c>
      <c r="K5" s="22">
        <v>4</v>
      </c>
      <c r="L5" s="22">
        <f>D16</f>
        <v>187</v>
      </c>
      <c r="M5" s="22">
        <f t="shared" ref="M5:Q5" si="3">E16</f>
        <v>185</v>
      </c>
      <c r="N5" s="22">
        <f t="shared" si="3"/>
        <v>1</v>
      </c>
      <c r="O5" s="22">
        <f t="shared" si="3"/>
        <v>0</v>
      </c>
      <c r="P5" s="22">
        <f t="shared" si="3"/>
        <v>1</v>
      </c>
      <c r="Q5" s="22">
        <f t="shared" si="3"/>
        <v>0</v>
      </c>
    </row>
    <row r="6" spans="1:17" x14ac:dyDescent="0.2">
      <c r="A6" s="24" t="s">
        <v>69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996</v>
      </c>
      <c r="M6" s="22">
        <f t="shared" ref="M6:Q6" si="4">E20</f>
        <v>982</v>
      </c>
      <c r="N6" s="22">
        <f t="shared" si="4"/>
        <v>0</v>
      </c>
      <c r="O6" s="22">
        <f t="shared" si="4"/>
        <v>0</v>
      </c>
      <c r="P6" s="22">
        <f t="shared" si="4"/>
        <v>14</v>
      </c>
      <c r="Q6" s="22">
        <f t="shared" si="4"/>
        <v>0</v>
      </c>
    </row>
    <row r="7" spans="1:17" x14ac:dyDescent="0.2">
      <c r="A7" s="24" t="s">
        <v>68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341</v>
      </c>
      <c r="M7" s="22">
        <f t="shared" ref="M7:Q7" si="5">E24</f>
        <v>341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17" x14ac:dyDescent="0.2">
      <c r="A8" s="24">
        <v>1</v>
      </c>
      <c r="D8" s="2">
        <f>A8</f>
        <v>1</v>
      </c>
      <c r="E8" s="2">
        <f>A104</f>
        <v>1</v>
      </c>
      <c r="F8" s="2">
        <f>A200</f>
        <v>0</v>
      </c>
      <c r="G8" s="2">
        <f>A296</f>
        <v>0</v>
      </c>
      <c r="H8" s="2">
        <f>A392</f>
        <v>0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10</v>
      </c>
      <c r="M8" s="29">
        <f t="shared" ref="M8:Q8" si="6">E28</f>
        <v>8</v>
      </c>
      <c r="N8" s="29">
        <f t="shared" si="6"/>
        <v>2</v>
      </c>
      <c r="O8" s="29">
        <f t="shared" si="6"/>
        <v>0</v>
      </c>
      <c r="P8" s="29">
        <f t="shared" si="6"/>
        <v>0</v>
      </c>
      <c r="Q8" s="29">
        <f t="shared" si="6"/>
        <v>0</v>
      </c>
    </row>
    <row r="9" spans="1:17" x14ac:dyDescent="0.2">
      <c r="A9" s="24"/>
      <c r="J9" s="22">
        <f>A585</f>
        <v>7296</v>
      </c>
      <c r="K9" s="22">
        <v>8</v>
      </c>
      <c r="L9" s="22">
        <f>D32</f>
        <v>64</v>
      </c>
      <c r="M9" s="22">
        <f t="shared" ref="M9:Q9" si="7">E32</f>
        <v>53</v>
      </c>
      <c r="N9" s="22">
        <f t="shared" si="7"/>
        <v>1</v>
      </c>
      <c r="O9" s="22">
        <f t="shared" si="7"/>
        <v>0</v>
      </c>
      <c r="P9" s="22">
        <f t="shared" si="7"/>
        <v>10</v>
      </c>
      <c r="Q9" s="22">
        <f t="shared" si="7"/>
        <v>0</v>
      </c>
    </row>
    <row r="10" spans="1:17" x14ac:dyDescent="0.2">
      <c r="A10" s="24" t="s">
        <v>70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207</v>
      </c>
      <c r="M10" s="22">
        <f t="shared" ref="M10:Q10" si="8">E36</f>
        <v>169</v>
      </c>
      <c r="N10" s="22">
        <f t="shared" si="8"/>
        <v>38</v>
      </c>
      <c r="O10" s="22">
        <f t="shared" si="8"/>
        <v>0</v>
      </c>
      <c r="P10" s="22">
        <f t="shared" si="8"/>
        <v>0</v>
      </c>
      <c r="Q10" s="22">
        <f t="shared" si="8"/>
        <v>0</v>
      </c>
    </row>
    <row r="11" spans="1:17" x14ac:dyDescent="0.2">
      <c r="A11" s="24" t="s">
        <v>68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424</v>
      </c>
      <c r="M11" s="22">
        <f t="shared" ref="M11:Q11" si="9">E40</f>
        <v>360</v>
      </c>
      <c r="N11" s="22">
        <f t="shared" si="9"/>
        <v>64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17" x14ac:dyDescent="0.2">
      <c r="A12" s="24">
        <v>333</v>
      </c>
      <c r="D12" s="2">
        <f>A12</f>
        <v>333</v>
      </c>
      <c r="E12" s="2">
        <f>A108</f>
        <v>323</v>
      </c>
      <c r="F12" s="2">
        <f>A204</f>
        <v>9</v>
      </c>
      <c r="G12" s="2">
        <f>A300</f>
        <v>0</v>
      </c>
      <c r="H12" s="2">
        <f>A396</f>
        <v>1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404</v>
      </c>
      <c r="M12" s="22">
        <f t="shared" ref="M12:Q12" si="10">E44</f>
        <v>390</v>
      </c>
      <c r="N12" s="22">
        <f t="shared" si="10"/>
        <v>14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17" x14ac:dyDescent="0.2">
      <c r="A13" s="24"/>
      <c r="J13" s="22">
        <f>A589</f>
        <v>301</v>
      </c>
      <c r="K13" s="22">
        <v>12</v>
      </c>
      <c r="L13" s="22">
        <f>D48</f>
        <v>502</v>
      </c>
      <c r="M13" s="22">
        <f t="shared" ref="M13:Q13" si="11">E48</f>
        <v>473</v>
      </c>
      <c r="N13" s="22">
        <f t="shared" si="11"/>
        <v>19</v>
      </c>
      <c r="O13" s="22">
        <f t="shared" si="11"/>
        <v>0</v>
      </c>
      <c r="P13" s="22">
        <f t="shared" si="11"/>
        <v>10</v>
      </c>
      <c r="Q13" s="22">
        <f t="shared" si="11"/>
        <v>0</v>
      </c>
    </row>
    <row r="14" spans="1:17" x14ac:dyDescent="0.2">
      <c r="A14" s="24" t="s">
        <v>71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420</v>
      </c>
      <c r="M14" s="22">
        <f t="shared" ref="M14:Q14" si="12">E52</f>
        <v>403</v>
      </c>
      <c r="N14" s="22">
        <f t="shared" si="12"/>
        <v>17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17" x14ac:dyDescent="0.2">
      <c r="A15" s="24" t="s">
        <v>68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973</v>
      </c>
      <c r="M15" s="22">
        <f t="shared" ref="M15:Q15" si="13">E56</f>
        <v>939</v>
      </c>
      <c r="N15" s="22">
        <f t="shared" si="13"/>
        <v>34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17" x14ac:dyDescent="0.2">
      <c r="A16" s="24">
        <v>187</v>
      </c>
      <c r="D16" s="2">
        <f>A16</f>
        <v>187</v>
      </c>
      <c r="E16" s="2">
        <f>A112</f>
        <v>185</v>
      </c>
      <c r="F16" s="2">
        <f>A208</f>
        <v>1</v>
      </c>
      <c r="G16" s="2">
        <f>A304</f>
        <v>0</v>
      </c>
      <c r="H16" s="2">
        <f>A400</f>
        <v>1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485</v>
      </c>
      <c r="M16" s="22">
        <f t="shared" ref="M16:Q16" si="14">E60</f>
        <v>472</v>
      </c>
      <c r="N16" s="22">
        <f t="shared" si="14"/>
        <v>13</v>
      </c>
      <c r="O16" s="22">
        <f t="shared" si="14"/>
        <v>0</v>
      </c>
      <c r="P16" s="22">
        <f t="shared" si="14"/>
        <v>0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548</v>
      </c>
      <c r="M17" s="22">
        <f t="shared" ref="M17:Q17" si="15">E64</f>
        <v>525</v>
      </c>
      <c r="N17" s="22">
        <f t="shared" si="15"/>
        <v>21</v>
      </c>
      <c r="O17" s="22">
        <f t="shared" si="15"/>
        <v>0</v>
      </c>
      <c r="P17" s="22">
        <f t="shared" si="15"/>
        <v>2</v>
      </c>
      <c r="Q17" s="22">
        <f t="shared" si="15"/>
        <v>0</v>
      </c>
    </row>
    <row r="18" spans="1:17" x14ac:dyDescent="0.2">
      <c r="A18" s="24" t="s">
        <v>72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417</v>
      </c>
      <c r="M18" s="22">
        <f t="shared" ref="M18:Q18" si="16">E68</f>
        <v>398</v>
      </c>
      <c r="N18" s="22">
        <f t="shared" si="16"/>
        <v>19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24" t="s">
        <v>68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176</v>
      </c>
      <c r="M19" s="22">
        <f t="shared" ref="M19:Q19" si="17">E72</f>
        <v>170</v>
      </c>
      <c r="N19" s="22">
        <f t="shared" si="17"/>
        <v>6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24">
        <v>996</v>
      </c>
      <c r="D20" s="2">
        <f>A20</f>
        <v>996</v>
      </c>
      <c r="E20" s="2">
        <f>A116</f>
        <v>982</v>
      </c>
      <c r="F20" s="2">
        <f>A212</f>
        <v>0</v>
      </c>
      <c r="G20" s="2">
        <f>A308</f>
        <v>0</v>
      </c>
      <c r="H20" s="2">
        <f>A404</f>
        <v>14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174</v>
      </c>
      <c r="M20" s="22">
        <f t="shared" ref="M20:Q20" si="18">E76</f>
        <v>169</v>
      </c>
      <c r="N20" s="22">
        <f t="shared" si="18"/>
        <v>5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A21" s="24"/>
      <c r="J21" s="22">
        <f>A597</f>
        <v>108</v>
      </c>
      <c r="K21" s="22">
        <v>20</v>
      </c>
      <c r="L21" s="22">
        <f>D80</f>
        <v>68</v>
      </c>
      <c r="M21" s="22">
        <f t="shared" ref="M21:Q21" si="19">E80</f>
        <v>67</v>
      </c>
      <c r="N21" s="22">
        <f t="shared" si="19"/>
        <v>1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393</v>
      </c>
      <c r="M22" s="22">
        <f t="shared" ref="M22:Q22" si="20">E84</f>
        <v>382</v>
      </c>
      <c r="N22" s="22">
        <f t="shared" si="20"/>
        <v>11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9</v>
      </c>
      <c r="M23" s="22">
        <f t="shared" ref="M23:Q23" si="21">E88</f>
        <v>9</v>
      </c>
      <c r="N23" s="22">
        <f t="shared" si="21"/>
        <v>0</v>
      </c>
      <c r="O23" s="22">
        <f t="shared" si="21"/>
        <v>0</v>
      </c>
      <c r="P23" s="22">
        <f t="shared" si="21"/>
        <v>0</v>
      </c>
      <c r="Q23" s="22">
        <f t="shared" si="21"/>
        <v>0</v>
      </c>
    </row>
    <row r="24" spans="1:17" x14ac:dyDescent="0.2">
      <c r="A24" s="24">
        <v>341</v>
      </c>
      <c r="D24" s="2">
        <f>A24</f>
        <v>341</v>
      </c>
      <c r="E24" s="2">
        <f>A120</f>
        <v>341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53</v>
      </c>
      <c r="M24" s="22">
        <f t="shared" ref="M24:Q24" si="22">E92</f>
        <v>18</v>
      </c>
      <c r="N24" s="22">
        <f t="shared" si="22"/>
        <v>0</v>
      </c>
      <c r="O24" s="22">
        <f t="shared" si="22"/>
        <v>0</v>
      </c>
      <c r="P24" s="22">
        <f t="shared" si="22"/>
        <v>35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480</v>
      </c>
      <c r="M25" s="22">
        <f t="shared" ref="M25:Q25" si="23">E96</f>
        <v>456</v>
      </c>
      <c r="N25" s="22">
        <f t="shared" si="23"/>
        <v>24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24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10</v>
      </c>
      <c r="D28" s="2">
        <f>A28</f>
        <v>10</v>
      </c>
      <c r="E28" s="2">
        <f>A124</f>
        <v>8</v>
      </c>
      <c r="F28" s="2">
        <f>A220</f>
        <v>2</v>
      </c>
      <c r="G28" s="2">
        <f>A316</f>
        <v>0</v>
      </c>
      <c r="H28" s="2">
        <f>A412</f>
        <v>0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64</v>
      </c>
      <c r="D32" s="2">
        <f>A32</f>
        <v>64</v>
      </c>
      <c r="E32" s="2">
        <f>A128</f>
        <v>53</v>
      </c>
      <c r="F32" s="2">
        <f>A224</f>
        <v>1</v>
      </c>
      <c r="G32" s="2">
        <f>A320</f>
        <v>0</v>
      </c>
      <c r="H32" s="2">
        <f>A416</f>
        <v>10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207</v>
      </c>
      <c r="D36" s="2">
        <f>A36</f>
        <v>207</v>
      </c>
      <c r="E36" s="2">
        <f>A132</f>
        <v>169</v>
      </c>
      <c r="F36" s="2">
        <f>A228</f>
        <v>38</v>
      </c>
      <c r="G36" s="2">
        <f>A324</f>
        <v>0</v>
      </c>
      <c r="H36" s="2">
        <f>A420</f>
        <v>0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424</v>
      </c>
      <c r="D40" s="2">
        <f>A40</f>
        <v>424</v>
      </c>
      <c r="E40" s="2">
        <f>A136</f>
        <v>360</v>
      </c>
      <c r="F40" s="2">
        <f>A232</f>
        <v>64</v>
      </c>
      <c r="G40" s="2">
        <f>A328</f>
        <v>0</v>
      </c>
      <c r="H40" s="2">
        <f>A424</f>
        <v>0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404</v>
      </c>
      <c r="D44" s="2">
        <f>A44</f>
        <v>404</v>
      </c>
      <c r="E44" s="2">
        <f>A140</f>
        <v>390</v>
      </c>
      <c r="F44" s="2">
        <f>A236</f>
        <v>14</v>
      </c>
      <c r="G44" s="2">
        <f>A332</f>
        <v>0</v>
      </c>
      <c r="H44" s="2">
        <f>A428</f>
        <v>0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502</v>
      </c>
      <c r="D48" s="2">
        <f>A48</f>
        <v>502</v>
      </c>
      <c r="E48" s="2">
        <f>A144</f>
        <v>473</v>
      </c>
      <c r="F48" s="2">
        <f>A240</f>
        <v>19</v>
      </c>
      <c r="G48" s="2">
        <f>A336</f>
        <v>0</v>
      </c>
      <c r="H48" s="2">
        <f>A432</f>
        <v>10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420</v>
      </c>
      <c r="D52" s="2">
        <f>A52</f>
        <v>420</v>
      </c>
      <c r="E52" s="2">
        <f>A148</f>
        <v>403</v>
      </c>
      <c r="F52" s="2">
        <f>A244</f>
        <v>17</v>
      </c>
      <c r="G52" s="2">
        <f>A340</f>
        <v>0</v>
      </c>
      <c r="H52" s="2">
        <f>A436</f>
        <v>0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973</v>
      </c>
      <c r="D56" s="2">
        <f>A56</f>
        <v>973</v>
      </c>
      <c r="E56" s="2">
        <f>A152</f>
        <v>939</v>
      </c>
      <c r="F56" s="2">
        <f>A248</f>
        <v>34</v>
      </c>
      <c r="G56" s="2">
        <f>A344</f>
        <v>0</v>
      </c>
      <c r="H56" s="2">
        <f>A440</f>
        <v>0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485</v>
      </c>
      <c r="D60" s="2">
        <f>A60</f>
        <v>485</v>
      </c>
      <c r="E60" s="2">
        <f>A156</f>
        <v>472</v>
      </c>
      <c r="F60" s="2">
        <f>A252</f>
        <v>13</v>
      </c>
      <c r="G60" s="2">
        <f>A348</f>
        <v>0</v>
      </c>
      <c r="H60" s="2">
        <f>A444</f>
        <v>0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548</v>
      </c>
      <c r="D64" s="2">
        <f>A64</f>
        <v>548</v>
      </c>
      <c r="E64" s="2">
        <f>A160</f>
        <v>525</v>
      </c>
      <c r="F64" s="2">
        <f>A256</f>
        <v>21</v>
      </c>
      <c r="G64" s="2">
        <f>A352</f>
        <v>0</v>
      </c>
      <c r="H64" s="2">
        <f>A448</f>
        <v>2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417</v>
      </c>
      <c r="D68" s="2">
        <f>A68</f>
        <v>417</v>
      </c>
      <c r="E68" s="2">
        <f>A164</f>
        <v>398</v>
      </c>
      <c r="F68" s="2">
        <f>A260</f>
        <v>19</v>
      </c>
      <c r="G68" s="2">
        <f>A356</f>
        <v>0</v>
      </c>
      <c r="H68" s="2">
        <f>A452</f>
        <v>0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176</v>
      </c>
      <c r="D72" s="2">
        <f>A72</f>
        <v>176</v>
      </c>
      <c r="E72" s="2">
        <f>A168</f>
        <v>170</v>
      </c>
      <c r="F72" s="2">
        <f>A264</f>
        <v>6</v>
      </c>
      <c r="G72" s="2">
        <f>A360</f>
        <v>0</v>
      </c>
      <c r="H72" s="2">
        <f>A456</f>
        <v>0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174</v>
      </c>
      <c r="D76" s="2">
        <f>A76</f>
        <v>174</v>
      </c>
      <c r="E76" s="2">
        <f>A172</f>
        <v>169</v>
      </c>
      <c r="F76" s="2">
        <f>A268</f>
        <v>5</v>
      </c>
      <c r="G76" s="2">
        <f>A364</f>
        <v>0</v>
      </c>
      <c r="H76" s="2">
        <f>A460</f>
        <v>0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68</v>
      </c>
      <c r="D80" s="2">
        <f>A80</f>
        <v>68</v>
      </c>
      <c r="E80" s="2">
        <f>A176</f>
        <v>67</v>
      </c>
      <c r="F80" s="2">
        <f>A272</f>
        <v>1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393</v>
      </c>
      <c r="D84" s="2">
        <f>A84</f>
        <v>393</v>
      </c>
      <c r="E84" s="2">
        <f>A180</f>
        <v>382</v>
      </c>
      <c r="F84" s="2">
        <f>A276</f>
        <v>11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9</v>
      </c>
      <c r="D88" s="2">
        <f>A88</f>
        <v>9</v>
      </c>
      <c r="E88" s="2">
        <f>A184</f>
        <v>9</v>
      </c>
      <c r="F88" s="2">
        <f>A280</f>
        <v>0</v>
      </c>
      <c r="G88" s="2">
        <f>A376</f>
        <v>0</v>
      </c>
      <c r="H88" s="2">
        <f>A472</f>
        <v>0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53</v>
      </c>
      <c r="D92" s="2">
        <f>A92</f>
        <v>53</v>
      </c>
      <c r="E92" s="2">
        <f>A188</f>
        <v>18</v>
      </c>
      <c r="F92" s="2">
        <f>A284</f>
        <v>0</v>
      </c>
      <c r="G92" s="2">
        <f>A380</f>
        <v>0</v>
      </c>
      <c r="H92" s="2">
        <f>A476</f>
        <v>35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480</v>
      </c>
      <c r="D96" s="2">
        <f>A96</f>
        <v>480</v>
      </c>
      <c r="E96" s="2">
        <f>A192</f>
        <v>456</v>
      </c>
      <c r="F96" s="2">
        <f>A288</f>
        <v>24</v>
      </c>
      <c r="G96" s="2">
        <f>A384</f>
        <v>0</v>
      </c>
      <c r="H96" s="2">
        <f>A480</f>
        <v>0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92</v>
      </c>
    </row>
    <row r="100" spans="1:1" x14ac:dyDescent="0.2">
      <c r="A100" s="24">
        <v>3</v>
      </c>
    </row>
    <row r="101" spans="1:1" x14ac:dyDescent="0.2">
      <c r="A101" s="24"/>
    </row>
    <row r="102" spans="1:1" x14ac:dyDescent="0.2">
      <c r="A102" s="24" t="s">
        <v>93</v>
      </c>
    </row>
    <row r="103" spans="1:1" x14ac:dyDescent="0.2">
      <c r="A103" s="24" t="s">
        <v>92</v>
      </c>
    </row>
    <row r="104" spans="1:1" x14ac:dyDescent="0.2">
      <c r="A104" s="24">
        <v>1</v>
      </c>
    </row>
    <row r="105" spans="1:1" x14ac:dyDescent="0.2">
      <c r="A105" s="24"/>
    </row>
    <row r="106" spans="1:1" x14ac:dyDescent="0.2">
      <c r="A106" s="24" t="s">
        <v>94</v>
      </c>
    </row>
    <row r="107" spans="1:1" x14ac:dyDescent="0.2">
      <c r="A107" s="24" t="s">
        <v>92</v>
      </c>
    </row>
    <row r="108" spans="1:1" x14ac:dyDescent="0.2">
      <c r="A108" s="24">
        <v>323</v>
      </c>
    </row>
    <row r="109" spans="1:1" x14ac:dyDescent="0.2">
      <c r="A109" s="24"/>
    </row>
    <row r="110" spans="1:1" x14ac:dyDescent="0.2">
      <c r="A110" s="24" t="s">
        <v>95</v>
      </c>
    </row>
    <row r="111" spans="1:1" x14ac:dyDescent="0.2">
      <c r="A111" s="24" t="s">
        <v>92</v>
      </c>
    </row>
    <row r="112" spans="1:1" x14ac:dyDescent="0.2">
      <c r="A112" s="24">
        <v>185</v>
      </c>
    </row>
    <row r="113" spans="1:1" x14ac:dyDescent="0.2">
      <c r="A113" s="24"/>
    </row>
    <row r="114" spans="1:1" x14ac:dyDescent="0.2">
      <c r="A114" s="24" t="s">
        <v>96</v>
      </c>
    </row>
    <row r="115" spans="1:1" x14ac:dyDescent="0.2">
      <c r="A115" s="24" t="s">
        <v>92</v>
      </c>
    </row>
    <row r="116" spans="1:1" x14ac:dyDescent="0.2">
      <c r="A116" s="24">
        <v>982</v>
      </c>
    </row>
    <row r="117" spans="1:1" x14ac:dyDescent="0.2">
      <c r="A117" s="24"/>
    </row>
    <row r="118" spans="1:1" x14ac:dyDescent="0.2">
      <c r="A118" s="24" t="s">
        <v>97</v>
      </c>
    </row>
    <row r="119" spans="1:1" x14ac:dyDescent="0.2">
      <c r="A119" s="24" t="s">
        <v>92</v>
      </c>
    </row>
    <row r="120" spans="1:1" x14ac:dyDescent="0.2">
      <c r="A120" s="24">
        <v>341</v>
      </c>
    </row>
    <row r="121" spans="1:1" x14ac:dyDescent="0.2">
      <c r="A121" s="24"/>
    </row>
    <row r="122" spans="1:1" x14ac:dyDescent="0.2">
      <c r="A122" s="24" t="s">
        <v>98</v>
      </c>
    </row>
    <row r="123" spans="1:1" x14ac:dyDescent="0.2">
      <c r="A123" s="24" t="s">
        <v>92</v>
      </c>
    </row>
    <row r="124" spans="1:1" x14ac:dyDescent="0.2">
      <c r="A124" s="24">
        <v>8</v>
      </c>
    </row>
    <row r="125" spans="1:1" x14ac:dyDescent="0.2">
      <c r="A125" s="24"/>
    </row>
    <row r="126" spans="1:1" x14ac:dyDescent="0.2">
      <c r="A126" s="24" t="s">
        <v>99</v>
      </c>
    </row>
    <row r="127" spans="1:1" x14ac:dyDescent="0.2">
      <c r="A127" s="24" t="s">
        <v>92</v>
      </c>
    </row>
    <row r="128" spans="1:1" x14ac:dyDescent="0.2">
      <c r="A128" s="24">
        <v>53</v>
      </c>
    </row>
    <row r="129" spans="1:1" x14ac:dyDescent="0.2">
      <c r="A129" s="24"/>
    </row>
    <row r="130" spans="1:1" x14ac:dyDescent="0.2">
      <c r="A130" s="24" t="s">
        <v>100</v>
      </c>
    </row>
    <row r="131" spans="1:1" x14ac:dyDescent="0.2">
      <c r="A131" s="24" t="s">
        <v>92</v>
      </c>
    </row>
    <row r="132" spans="1:1" x14ac:dyDescent="0.2">
      <c r="A132" s="24">
        <v>169</v>
      </c>
    </row>
    <row r="133" spans="1:1" x14ac:dyDescent="0.2">
      <c r="A133" s="24"/>
    </row>
    <row r="134" spans="1:1" x14ac:dyDescent="0.2">
      <c r="A134" s="24" t="s">
        <v>101</v>
      </c>
    </row>
    <row r="135" spans="1:1" x14ac:dyDescent="0.2">
      <c r="A135" s="24" t="s">
        <v>92</v>
      </c>
    </row>
    <row r="136" spans="1:1" x14ac:dyDescent="0.2">
      <c r="A136" s="24">
        <v>360</v>
      </c>
    </row>
    <row r="137" spans="1:1" x14ac:dyDescent="0.2">
      <c r="A137" s="24"/>
    </row>
    <row r="138" spans="1:1" x14ac:dyDescent="0.2">
      <c r="A138" s="24" t="s">
        <v>102</v>
      </c>
    </row>
    <row r="139" spans="1:1" x14ac:dyDescent="0.2">
      <c r="A139" s="24" t="s">
        <v>92</v>
      </c>
    </row>
    <row r="140" spans="1:1" x14ac:dyDescent="0.2">
      <c r="A140" s="24">
        <v>390</v>
      </c>
    </row>
    <row r="141" spans="1:1" x14ac:dyDescent="0.2">
      <c r="A141" s="24"/>
    </row>
    <row r="142" spans="1:1" x14ac:dyDescent="0.2">
      <c r="A142" s="24" t="s">
        <v>103</v>
      </c>
    </row>
    <row r="143" spans="1:1" x14ac:dyDescent="0.2">
      <c r="A143" s="24" t="s">
        <v>92</v>
      </c>
    </row>
    <row r="144" spans="1:1" x14ac:dyDescent="0.2">
      <c r="A144" s="24">
        <v>473</v>
      </c>
    </row>
    <row r="145" spans="1:1" x14ac:dyDescent="0.2">
      <c r="A145" s="24"/>
    </row>
    <row r="146" spans="1:1" x14ac:dyDescent="0.2">
      <c r="A146" s="24" t="s">
        <v>104</v>
      </c>
    </row>
    <row r="147" spans="1:1" x14ac:dyDescent="0.2">
      <c r="A147" s="24" t="s">
        <v>92</v>
      </c>
    </row>
    <row r="148" spans="1:1" x14ac:dyDescent="0.2">
      <c r="A148" s="24">
        <v>403</v>
      </c>
    </row>
    <row r="149" spans="1:1" x14ac:dyDescent="0.2">
      <c r="A149" s="24"/>
    </row>
    <row r="150" spans="1:1" x14ac:dyDescent="0.2">
      <c r="A150" s="24" t="s">
        <v>105</v>
      </c>
    </row>
    <row r="151" spans="1:1" x14ac:dyDescent="0.2">
      <c r="A151" s="24" t="s">
        <v>92</v>
      </c>
    </row>
    <row r="152" spans="1:1" x14ac:dyDescent="0.2">
      <c r="A152" s="24">
        <v>939</v>
      </c>
    </row>
    <row r="153" spans="1:1" x14ac:dyDescent="0.2">
      <c r="A153" s="24"/>
    </row>
    <row r="154" spans="1:1" x14ac:dyDescent="0.2">
      <c r="A154" s="24" t="s">
        <v>106</v>
      </c>
    </row>
    <row r="155" spans="1:1" x14ac:dyDescent="0.2">
      <c r="A155" s="24" t="s">
        <v>92</v>
      </c>
    </row>
    <row r="156" spans="1:1" x14ac:dyDescent="0.2">
      <c r="A156" s="24">
        <v>472</v>
      </c>
    </row>
    <row r="157" spans="1:1" x14ac:dyDescent="0.2">
      <c r="A157" s="24"/>
    </row>
    <row r="158" spans="1:1" x14ac:dyDescent="0.2">
      <c r="A158" s="24" t="s">
        <v>107</v>
      </c>
    </row>
    <row r="159" spans="1:1" x14ac:dyDescent="0.2">
      <c r="A159" s="24" t="s">
        <v>92</v>
      </c>
    </row>
    <row r="160" spans="1:1" x14ac:dyDescent="0.2">
      <c r="A160" s="24">
        <v>525</v>
      </c>
    </row>
    <row r="161" spans="1:1" x14ac:dyDescent="0.2">
      <c r="A161" s="24"/>
    </row>
    <row r="162" spans="1:1" x14ac:dyDescent="0.2">
      <c r="A162" s="24" t="s">
        <v>108</v>
      </c>
    </row>
    <row r="163" spans="1:1" x14ac:dyDescent="0.2">
      <c r="A163" s="24" t="s">
        <v>92</v>
      </c>
    </row>
    <row r="164" spans="1:1" x14ac:dyDescent="0.2">
      <c r="A164" s="24">
        <v>398</v>
      </c>
    </row>
    <row r="165" spans="1:1" x14ac:dyDescent="0.2">
      <c r="A165" s="24"/>
    </row>
    <row r="166" spans="1:1" x14ac:dyDescent="0.2">
      <c r="A166" s="24" t="s">
        <v>109</v>
      </c>
    </row>
    <row r="167" spans="1:1" x14ac:dyDescent="0.2">
      <c r="A167" s="24" t="s">
        <v>92</v>
      </c>
    </row>
    <row r="168" spans="1:1" x14ac:dyDescent="0.2">
      <c r="A168" s="24">
        <v>170</v>
      </c>
    </row>
    <row r="169" spans="1:1" x14ac:dyDescent="0.2">
      <c r="A169" s="24"/>
    </row>
    <row r="170" spans="1:1" x14ac:dyDescent="0.2">
      <c r="A170" s="24" t="s">
        <v>110</v>
      </c>
    </row>
    <row r="171" spans="1:1" x14ac:dyDescent="0.2">
      <c r="A171" s="24" t="s">
        <v>92</v>
      </c>
    </row>
    <row r="172" spans="1:1" x14ac:dyDescent="0.2">
      <c r="A172" s="24">
        <v>169</v>
      </c>
    </row>
    <row r="173" spans="1:1" x14ac:dyDescent="0.2">
      <c r="A173" s="24"/>
    </row>
    <row r="174" spans="1:1" x14ac:dyDescent="0.2">
      <c r="A174" s="24" t="s">
        <v>111</v>
      </c>
    </row>
    <row r="175" spans="1:1" x14ac:dyDescent="0.2">
      <c r="A175" s="24" t="s">
        <v>92</v>
      </c>
    </row>
    <row r="176" spans="1:1" x14ac:dyDescent="0.2">
      <c r="A176" s="24">
        <v>67</v>
      </c>
    </row>
    <row r="177" spans="1:1" x14ac:dyDescent="0.2">
      <c r="A177" s="24"/>
    </row>
    <row r="178" spans="1:1" x14ac:dyDescent="0.2">
      <c r="A178" s="24" t="s">
        <v>112</v>
      </c>
    </row>
    <row r="179" spans="1:1" x14ac:dyDescent="0.2">
      <c r="A179" s="24" t="s">
        <v>92</v>
      </c>
    </row>
    <row r="180" spans="1:1" x14ac:dyDescent="0.2">
      <c r="A180" s="24">
        <v>382</v>
      </c>
    </row>
    <row r="181" spans="1:1" x14ac:dyDescent="0.2">
      <c r="A181" s="24"/>
    </row>
    <row r="182" spans="1:1" x14ac:dyDescent="0.2">
      <c r="A182" s="24" t="s">
        <v>113</v>
      </c>
    </row>
    <row r="183" spans="1:1" x14ac:dyDescent="0.2">
      <c r="A183" s="24" t="s">
        <v>92</v>
      </c>
    </row>
    <row r="184" spans="1:1" x14ac:dyDescent="0.2">
      <c r="A184" s="24">
        <v>9</v>
      </c>
    </row>
    <row r="185" spans="1:1" x14ac:dyDescent="0.2">
      <c r="A185" s="24"/>
    </row>
    <row r="186" spans="1:1" x14ac:dyDescent="0.2">
      <c r="A186" s="24" t="s">
        <v>114</v>
      </c>
    </row>
    <row r="187" spans="1:1" x14ac:dyDescent="0.2">
      <c r="A187" s="24" t="s">
        <v>92</v>
      </c>
    </row>
    <row r="188" spans="1:1" x14ac:dyDescent="0.2">
      <c r="A188" s="24">
        <v>18</v>
      </c>
    </row>
    <row r="189" spans="1:1" x14ac:dyDescent="0.2">
      <c r="A189" s="24"/>
    </row>
    <row r="190" spans="1:1" x14ac:dyDescent="0.2">
      <c r="A190" s="24" t="s">
        <v>115</v>
      </c>
    </row>
    <row r="191" spans="1:1" x14ac:dyDescent="0.2">
      <c r="A191" s="24" t="s">
        <v>92</v>
      </c>
    </row>
    <row r="192" spans="1:1" x14ac:dyDescent="0.2">
      <c r="A192" s="24">
        <v>456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116</v>
      </c>
    </row>
    <row r="196" spans="1:1" x14ac:dyDescent="0.2">
      <c r="A196" s="24">
        <v>2</v>
      </c>
    </row>
    <row r="197" spans="1:1" x14ac:dyDescent="0.2">
      <c r="A197" s="24"/>
    </row>
    <row r="198" spans="1:1" x14ac:dyDescent="0.2">
      <c r="A198" s="24" t="s">
        <v>117</v>
      </c>
    </row>
    <row r="199" spans="1:1" x14ac:dyDescent="0.2">
      <c r="A199" s="24" t="s">
        <v>116</v>
      </c>
    </row>
    <row r="200" spans="1:1" x14ac:dyDescent="0.2">
      <c r="A200" s="24">
        <v>0</v>
      </c>
    </row>
    <row r="201" spans="1:1" x14ac:dyDescent="0.2">
      <c r="A201" s="24"/>
    </row>
    <row r="202" spans="1:1" x14ac:dyDescent="0.2">
      <c r="A202" s="24" t="s">
        <v>118</v>
      </c>
    </row>
    <row r="203" spans="1:1" x14ac:dyDescent="0.2">
      <c r="A203" s="24" t="s">
        <v>116</v>
      </c>
    </row>
    <row r="204" spans="1:1" x14ac:dyDescent="0.2">
      <c r="A204" s="24">
        <v>9</v>
      </c>
    </row>
    <row r="205" spans="1:1" x14ac:dyDescent="0.2">
      <c r="A205" s="24"/>
    </row>
    <row r="206" spans="1:1" x14ac:dyDescent="0.2">
      <c r="A206" s="24" t="s">
        <v>119</v>
      </c>
    </row>
    <row r="207" spans="1:1" x14ac:dyDescent="0.2">
      <c r="A207" s="24" t="s">
        <v>116</v>
      </c>
    </row>
    <row r="208" spans="1:1" x14ac:dyDescent="0.2">
      <c r="A208" s="24">
        <v>1</v>
      </c>
    </row>
    <row r="209" spans="1:1" x14ac:dyDescent="0.2">
      <c r="A209" s="24"/>
    </row>
    <row r="210" spans="1:1" x14ac:dyDescent="0.2">
      <c r="A210" s="24" t="s">
        <v>120</v>
      </c>
    </row>
    <row r="211" spans="1:1" x14ac:dyDescent="0.2">
      <c r="A211" s="24" t="s">
        <v>116</v>
      </c>
    </row>
    <row r="212" spans="1:1" x14ac:dyDescent="0.2">
      <c r="A212" s="24">
        <v>0</v>
      </c>
    </row>
    <row r="213" spans="1:1" x14ac:dyDescent="0.2">
      <c r="A213" s="24"/>
    </row>
    <row r="214" spans="1:1" x14ac:dyDescent="0.2">
      <c r="A214" s="24" t="s">
        <v>121</v>
      </c>
    </row>
    <row r="215" spans="1:1" x14ac:dyDescent="0.2">
      <c r="A215" s="24" t="s">
        <v>116</v>
      </c>
    </row>
    <row r="216" spans="1:1" x14ac:dyDescent="0.2">
      <c r="A216" s="24">
        <v>0</v>
      </c>
    </row>
    <row r="217" spans="1:1" x14ac:dyDescent="0.2">
      <c r="A217" s="24"/>
    </row>
    <row r="218" spans="1:1" x14ac:dyDescent="0.2">
      <c r="A218" s="24" t="s">
        <v>122</v>
      </c>
    </row>
    <row r="219" spans="1:1" x14ac:dyDescent="0.2">
      <c r="A219" s="24" t="s">
        <v>116</v>
      </c>
    </row>
    <row r="220" spans="1:1" x14ac:dyDescent="0.2">
      <c r="A220" s="24">
        <v>2</v>
      </c>
    </row>
    <row r="221" spans="1:1" x14ac:dyDescent="0.2">
      <c r="A221" s="24"/>
    </row>
    <row r="222" spans="1:1" x14ac:dyDescent="0.2">
      <c r="A222" s="24" t="s">
        <v>123</v>
      </c>
    </row>
    <row r="223" spans="1:1" x14ac:dyDescent="0.2">
      <c r="A223" s="24" t="s">
        <v>116</v>
      </c>
    </row>
    <row r="224" spans="1:1" x14ac:dyDescent="0.2">
      <c r="A224" s="24">
        <v>1</v>
      </c>
    </row>
    <row r="225" spans="1:1" x14ac:dyDescent="0.2">
      <c r="A225" s="24"/>
    </row>
    <row r="226" spans="1:1" x14ac:dyDescent="0.2">
      <c r="A226" s="24" t="s">
        <v>124</v>
      </c>
    </row>
    <row r="227" spans="1:1" x14ac:dyDescent="0.2">
      <c r="A227" s="24" t="s">
        <v>116</v>
      </c>
    </row>
    <row r="228" spans="1:1" x14ac:dyDescent="0.2">
      <c r="A228" s="24">
        <v>38</v>
      </c>
    </row>
    <row r="229" spans="1:1" x14ac:dyDescent="0.2">
      <c r="A229" s="24"/>
    </row>
    <row r="230" spans="1:1" x14ac:dyDescent="0.2">
      <c r="A230" s="24" t="s">
        <v>125</v>
      </c>
    </row>
    <row r="231" spans="1:1" x14ac:dyDescent="0.2">
      <c r="A231" s="24" t="s">
        <v>116</v>
      </c>
    </row>
    <row r="232" spans="1:1" x14ac:dyDescent="0.2">
      <c r="A232" s="24">
        <v>64</v>
      </c>
    </row>
    <row r="233" spans="1:1" x14ac:dyDescent="0.2">
      <c r="A233" s="24"/>
    </row>
    <row r="234" spans="1:1" x14ac:dyDescent="0.2">
      <c r="A234" s="24" t="s">
        <v>126</v>
      </c>
    </row>
    <row r="235" spans="1:1" x14ac:dyDescent="0.2">
      <c r="A235" s="24" t="s">
        <v>116</v>
      </c>
    </row>
    <row r="236" spans="1:1" x14ac:dyDescent="0.2">
      <c r="A236" s="24">
        <v>14</v>
      </c>
    </row>
    <row r="237" spans="1:1" x14ac:dyDescent="0.2">
      <c r="A237" s="24"/>
    </row>
    <row r="238" spans="1:1" x14ac:dyDescent="0.2">
      <c r="A238" s="24" t="s">
        <v>127</v>
      </c>
    </row>
    <row r="239" spans="1:1" x14ac:dyDescent="0.2">
      <c r="A239" s="24" t="s">
        <v>116</v>
      </c>
    </row>
    <row r="240" spans="1:1" x14ac:dyDescent="0.2">
      <c r="A240" s="24">
        <v>19</v>
      </c>
    </row>
    <row r="241" spans="1:1" x14ac:dyDescent="0.2">
      <c r="A241" s="24"/>
    </row>
    <row r="242" spans="1:1" x14ac:dyDescent="0.2">
      <c r="A242" s="24" t="s">
        <v>128</v>
      </c>
    </row>
    <row r="243" spans="1:1" x14ac:dyDescent="0.2">
      <c r="A243" s="24" t="s">
        <v>116</v>
      </c>
    </row>
    <row r="244" spans="1:1" x14ac:dyDescent="0.2">
      <c r="A244" s="24">
        <v>17</v>
      </c>
    </row>
    <row r="245" spans="1:1" x14ac:dyDescent="0.2">
      <c r="A245" s="24"/>
    </row>
    <row r="246" spans="1:1" x14ac:dyDescent="0.2">
      <c r="A246" s="24" t="s">
        <v>129</v>
      </c>
    </row>
    <row r="247" spans="1:1" x14ac:dyDescent="0.2">
      <c r="A247" s="24" t="s">
        <v>116</v>
      </c>
    </row>
    <row r="248" spans="1:1" x14ac:dyDescent="0.2">
      <c r="A248" s="24">
        <v>34</v>
      </c>
    </row>
    <row r="249" spans="1:1" x14ac:dyDescent="0.2">
      <c r="A249" s="24"/>
    </row>
    <row r="250" spans="1:1" x14ac:dyDescent="0.2">
      <c r="A250" s="24" t="s">
        <v>130</v>
      </c>
    </row>
    <row r="251" spans="1:1" x14ac:dyDescent="0.2">
      <c r="A251" s="24" t="s">
        <v>116</v>
      </c>
    </row>
    <row r="252" spans="1:1" x14ac:dyDescent="0.2">
      <c r="A252" s="24">
        <v>13</v>
      </c>
    </row>
    <row r="253" spans="1:1" x14ac:dyDescent="0.2">
      <c r="A253" s="24"/>
    </row>
    <row r="254" spans="1:1" x14ac:dyDescent="0.2">
      <c r="A254" s="24" t="s">
        <v>131</v>
      </c>
    </row>
    <row r="255" spans="1:1" x14ac:dyDescent="0.2">
      <c r="A255" s="24" t="s">
        <v>116</v>
      </c>
    </row>
    <row r="256" spans="1:1" x14ac:dyDescent="0.2">
      <c r="A256" s="24">
        <v>21</v>
      </c>
    </row>
    <row r="257" spans="1:1" x14ac:dyDescent="0.2">
      <c r="A257" s="24"/>
    </row>
    <row r="258" spans="1:1" x14ac:dyDescent="0.2">
      <c r="A258" s="24" t="s">
        <v>132</v>
      </c>
    </row>
    <row r="259" spans="1:1" x14ac:dyDescent="0.2">
      <c r="A259" s="24" t="s">
        <v>116</v>
      </c>
    </row>
    <row r="260" spans="1:1" x14ac:dyDescent="0.2">
      <c r="A260" s="24">
        <v>19</v>
      </c>
    </row>
    <row r="261" spans="1:1" x14ac:dyDescent="0.2">
      <c r="A261" s="24"/>
    </row>
    <row r="262" spans="1:1" x14ac:dyDescent="0.2">
      <c r="A262" s="24" t="s">
        <v>133</v>
      </c>
    </row>
    <row r="263" spans="1:1" x14ac:dyDescent="0.2">
      <c r="A263" s="24" t="s">
        <v>116</v>
      </c>
    </row>
    <row r="264" spans="1:1" x14ac:dyDescent="0.2">
      <c r="A264" s="24">
        <v>6</v>
      </c>
    </row>
    <row r="265" spans="1:1" x14ac:dyDescent="0.2">
      <c r="A265" s="24"/>
    </row>
    <row r="266" spans="1:1" x14ac:dyDescent="0.2">
      <c r="A266" s="24" t="s">
        <v>134</v>
      </c>
    </row>
    <row r="267" spans="1:1" x14ac:dyDescent="0.2">
      <c r="A267" s="24" t="s">
        <v>116</v>
      </c>
    </row>
    <row r="268" spans="1:1" x14ac:dyDescent="0.2">
      <c r="A268" s="24">
        <v>5</v>
      </c>
    </row>
    <row r="269" spans="1:1" x14ac:dyDescent="0.2">
      <c r="A269" s="24"/>
    </row>
    <row r="270" spans="1:1" x14ac:dyDescent="0.2">
      <c r="A270" s="24" t="s">
        <v>135</v>
      </c>
    </row>
    <row r="271" spans="1:1" x14ac:dyDescent="0.2">
      <c r="A271" s="24" t="s">
        <v>116</v>
      </c>
    </row>
    <row r="272" spans="1:1" x14ac:dyDescent="0.2">
      <c r="A272" s="24">
        <v>1</v>
      </c>
    </row>
    <row r="273" spans="1:1" x14ac:dyDescent="0.2">
      <c r="A273" s="24"/>
    </row>
    <row r="274" spans="1:1" x14ac:dyDescent="0.2">
      <c r="A274" s="24" t="s">
        <v>136</v>
      </c>
    </row>
    <row r="275" spans="1:1" x14ac:dyDescent="0.2">
      <c r="A275" s="24" t="s">
        <v>116</v>
      </c>
    </row>
    <row r="276" spans="1:1" x14ac:dyDescent="0.2">
      <c r="A276" s="24">
        <v>11</v>
      </c>
    </row>
    <row r="277" spans="1:1" x14ac:dyDescent="0.2">
      <c r="A277" s="24"/>
    </row>
    <row r="278" spans="1:1" x14ac:dyDescent="0.2">
      <c r="A278" s="24" t="s">
        <v>137</v>
      </c>
    </row>
    <row r="279" spans="1:1" x14ac:dyDescent="0.2">
      <c r="A279" s="24" t="s">
        <v>116</v>
      </c>
    </row>
    <row r="280" spans="1:1" x14ac:dyDescent="0.2">
      <c r="A280" s="24">
        <v>0</v>
      </c>
    </row>
    <row r="281" spans="1:1" x14ac:dyDescent="0.2">
      <c r="A281" s="24"/>
    </row>
    <row r="282" spans="1:1" x14ac:dyDescent="0.2">
      <c r="A282" s="24" t="s">
        <v>138</v>
      </c>
    </row>
    <row r="283" spans="1:1" x14ac:dyDescent="0.2">
      <c r="A283" s="24" t="s">
        <v>116</v>
      </c>
    </row>
    <row r="284" spans="1:1" x14ac:dyDescent="0.2">
      <c r="A284" s="24">
        <v>0</v>
      </c>
    </row>
    <row r="285" spans="1:1" x14ac:dyDescent="0.2">
      <c r="A285" s="24"/>
    </row>
    <row r="286" spans="1:1" x14ac:dyDescent="0.2">
      <c r="A286" s="24" t="s">
        <v>139</v>
      </c>
    </row>
    <row r="287" spans="1:1" x14ac:dyDescent="0.2">
      <c r="A287" s="24" t="s">
        <v>116</v>
      </c>
    </row>
    <row r="288" spans="1:1" x14ac:dyDescent="0.2">
      <c r="A288" s="24">
        <v>24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140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141</v>
      </c>
    </row>
    <row r="295" spans="1:1" x14ac:dyDescent="0.2">
      <c r="A295" s="24" t="s">
        <v>140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142</v>
      </c>
    </row>
    <row r="299" spans="1:1" x14ac:dyDescent="0.2">
      <c r="A299" s="24" t="s">
        <v>140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143</v>
      </c>
    </row>
    <row r="303" spans="1:1" x14ac:dyDescent="0.2">
      <c r="A303" s="24" t="s">
        <v>140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144</v>
      </c>
    </row>
    <row r="307" spans="1:1" x14ac:dyDescent="0.2">
      <c r="A307" s="24" t="s">
        <v>140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145</v>
      </c>
    </row>
    <row r="311" spans="1:1" x14ac:dyDescent="0.2">
      <c r="A311" s="24" t="s">
        <v>140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146</v>
      </c>
    </row>
    <row r="315" spans="1:1" x14ac:dyDescent="0.2">
      <c r="A315" s="24" t="s">
        <v>140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147</v>
      </c>
    </row>
    <row r="319" spans="1:1" x14ac:dyDescent="0.2">
      <c r="A319" s="24" t="s">
        <v>140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148</v>
      </c>
    </row>
    <row r="323" spans="1:1" x14ac:dyDescent="0.2">
      <c r="A323" s="24" t="s">
        <v>140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149</v>
      </c>
    </row>
    <row r="327" spans="1:1" x14ac:dyDescent="0.2">
      <c r="A327" s="24" t="s">
        <v>140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150</v>
      </c>
    </row>
    <row r="331" spans="1:1" x14ac:dyDescent="0.2">
      <c r="A331" s="24" t="s">
        <v>140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151</v>
      </c>
    </row>
    <row r="335" spans="1:1" x14ac:dyDescent="0.2">
      <c r="A335" s="24" t="s">
        <v>140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152</v>
      </c>
    </row>
    <row r="339" spans="1:1" x14ac:dyDescent="0.2">
      <c r="A339" s="24" t="s">
        <v>140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153</v>
      </c>
    </row>
    <row r="343" spans="1:1" x14ac:dyDescent="0.2">
      <c r="A343" s="24" t="s">
        <v>140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154</v>
      </c>
    </row>
    <row r="347" spans="1:1" x14ac:dyDescent="0.2">
      <c r="A347" s="24" t="s">
        <v>140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155</v>
      </c>
    </row>
    <row r="351" spans="1:1" x14ac:dyDescent="0.2">
      <c r="A351" s="24" t="s">
        <v>140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156</v>
      </c>
    </row>
    <row r="355" spans="1:1" x14ac:dyDescent="0.2">
      <c r="A355" s="24" t="s">
        <v>140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157</v>
      </c>
    </row>
    <row r="359" spans="1:1" x14ac:dyDescent="0.2">
      <c r="A359" s="24" t="s">
        <v>140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158</v>
      </c>
    </row>
    <row r="363" spans="1:1" x14ac:dyDescent="0.2">
      <c r="A363" s="24" t="s">
        <v>140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159</v>
      </c>
    </row>
    <row r="367" spans="1:1" x14ac:dyDescent="0.2">
      <c r="A367" s="24" t="s">
        <v>140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160</v>
      </c>
    </row>
    <row r="371" spans="1:1" x14ac:dyDescent="0.2">
      <c r="A371" s="24" t="s">
        <v>140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161</v>
      </c>
    </row>
    <row r="375" spans="1:1" x14ac:dyDescent="0.2">
      <c r="A375" s="24" t="s">
        <v>140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162</v>
      </c>
    </row>
    <row r="379" spans="1:1" x14ac:dyDescent="0.2">
      <c r="A379" s="24" t="s">
        <v>140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163</v>
      </c>
    </row>
    <row r="383" spans="1:1" x14ac:dyDescent="0.2">
      <c r="A383" s="24" t="s">
        <v>140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140</v>
      </c>
    </row>
    <row r="388" spans="1:1" x14ac:dyDescent="0.2">
      <c r="A388" s="24">
        <v>35</v>
      </c>
    </row>
    <row r="389" spans="1:1" x14ac:dyDescent="0.2">
      <c r="A389" s="24"/>
    </row>
    <row r="390" spans="1:1" x14ac:dyDescent="0.2">
      <c r="A390" s="24" t="s">
        <v>164</v>
      </c>
    </row>
    <row r="391" spans="1:1" x14ac:dyDescent="0.2">
      <c r="A391" s="24" t="s">
        <v>140</v>
      </c>
    </row>
    <row r="392" spans="1:1" x14ac:dyDescent="0.2">
      <c r="A392" s="24">
        <v>0</v>
      </c>
    </row>
    <row r="393" spans="1:1" x14ac:dyDescent="0.2">
      <c r="A393" s="24"/>
    </row>
    <row r="394" spans="1:1" x14ac:dyDescent="0.2">
      <c r="A394" s="24" t="s">
        <v>165</v>
      </c>
    </row>
    <row r="395" spans="1:1" x14ac:dyDescent="0.2">
      <c r="A395" s="24" t="s">
        <v>140</v>
      </c>
    </row>
    <row r="396" spans="1:1" x14ac:dyDescent="0.2">
      <c r="A396" s="24">
        <v>1</v>
      </c>
    </row>
    <row r="397" spans="1:1" x14ac:dyDescent="0.2">
      <c r="A397" s="24"/>
    </row>
    <row r="398" spans="1:1" x14ac:dyDescent="0.2">
      <c r="A398" s="24" t="s">
        <v>166</v>
      </c>
    </row>
    <row r="399" spans="1:1" x14ac:dyDescent="0.2">
      <c r="A399" s="24" t="s">
        <v>140</v>
      </c>
    </row>
    <row r="400" spans="1:1" x14ac:dyDescent="0.2">
      <c r="A400" s="24">
        <v>1</v>
      </c>
    </row>
    <row r="401" spans="1:1" x14ac:dyDescent="0.2">
      <c r="A401" s="24"/>
    </row>
    <row r="402" spans="1:1" x14ac:dyDescent="0.2">
      <c r="A402" s="24" t="s">
        <v>167</v>
      </c>
    </row>
    <row r="403" spans="1:1" x14ac:dyDescent="0.2">
      <c r="A403" s="24" t="s">
        <v>140</v>
      </c>
    </row>
    <row r="404" spans="1:1" x14ac:dyDescent="0.2">
      <c r="A404" s="24">
        <v>14</v>
      </c>
    </row>
    <row r="405" spans="1:1" x14ac:dyDescent="0.2">
      <c r="A405" s="24"/>
    </row>
    <row r="406" spans="1:1" x14ac:dyDescent="0.2">
      <c r="A406" s="24" t="s">
        <v>168</v>
      </c>
    </row>
    <row r="407" spans="1:1" x14ac:dyDescent="0.2">
      <c r="A407" s="24" t="s">
        <v>140</v>
      </c>
    </row>
    <row r="408" spans="1:1" x14ac:dyDescent="0.2">
      <c r="A408" s="24">
        <v>0</v>
      </c>
    </row>
    <row r="409" spans="1:1" x14ac:dyDescent="0.2">
      <c r="A409" s="24"/>
    </row>
    <row r="410" spans="1:1" x14ac:dyDescent="0.2">
      <c r="A410" s="24" t="s">
        <v>169</v>
      </c>
    </row>
    <row r="411" spans="1:1" x14ac:dyDescent="0.2">
      <c r="A411" s="24" t="s">
        <v>140</v>
      </c>
    </row>
    <row r="412" spans="1:1" x14ac:dyDescent="0.2">
      <c r="A412" s="24">
        <v>0</v>
      </c>
    </row>
    <row r="413" spans="1:1" x14ac:dyDescent="0.2">
      <c r="A413" s="24"/>
    </row>
    <row r="414" spans="1:1" x14ac:dyDescent="0.2">
      <c r="A414" s="24" t="s">
        <v>170</v>
      </c>
    </row>
    <row r="415" spans="1:1" x14ac:dyDescent="0.2">
      <c r="A415" s="24" t="s">
        <v>140</v>
      </c>
    </row>
    <row r="416" spans="1:1" x14ac:dyDescent="0.2">
      <c r="A416" s="24">
        <v>10</v>
      </c>
    </row>
    <row r="417" spans="1:1" x14ac:dyDescent="0.2">
      <c r="A417" s="24"/>
    </row>
    <row r="418" spans="1:1" x14ac:dyDescent="0.2">
      <c r="A418" s="24" t="s">
        <v>171</v>
      </c>
    </row>
    <row r="419" spans="1:1" x14ac:dyDescent="0.2">
      <c r="A419" s="24" t="s">
        <v>140</v>
      </c>
    </row>
    <row r="420" spans="1:1" x14ac:dyDescent="0.2">
      <c r="A420" s="24">
        <v>0</v>
      </c>
    </row>
    <row r="421" spans="1:1" x14ac:dyDescent="0.2">
      <c r="A421" s="24"/>
    </row>
    <row r="422" spans="1:1" x14ac:dyDescent="0.2">
      <c r="A422" s="24" t="s">
        <v>172</v>
      </c>
    </row>
    <row r="423" spans="1:1" x14ac:dyDescent="0.2">
      <c r="A423" s="24" t="s">
        <v>140</v>
      </c>
    </row>
    <row r="424" spans="1:1" x14ac:dyDescent="0.2">
      <c r="A424" s="24">
        <v>0</v>
      </c>
    </row>
    <row r="425" spans="1:1" x14ac:dyDescent="0.2">
      <c r="A425" s="24"/>
    </row>
    <row r="426" spans="1:1" x14ac:dyDescent="0.2">
      <c r="A426" s="24" t="s">
        <v>173</v>
      </c>
    </row>
    <row r="427" spans="1:1" x14ac:dyDescent="0.2">
      <c r="A427" s="24" t="s">
        <v>140</v>
      </c>
    </row>
    <row r="428" spans="1:1" x14ac:dyDescent="0.2">
      <c r="A428" s="24">
        <v>0</v>
      </c>
    </row>
    <row r="429" spans="1:1" x14ac:dyDescent="0.2">
      <c r="A429" s="24"/>
    </row>
    <row r="430" spans="1:1" x14ac:dyDescent="0.2">
      <c r="A430" s="24" t="s">
        <v>174</v>
      </c>
    </row>
    <row r="431" spans="1:1" x14ac:dyDescent="0.2">
      <c r="A431" s="24" t="s">
        <v>140</v>
      </c>
    </row>
    <row r="432" spans="1:1" x14ac:dyDescent="0.2">
      <c r="A432" s="24">
        <v>10</v>
      </c>
    </row>
    <row r="433" spans="1:1" x14ac:dyDescent="0.2">
      <c r="A433" s="24"/>
    </row>
    <row r="434" spans="1:1" x14ac:dyDescent="0.2">
      <c r="A434" s="24" t="s">
        <v>175</v>
      </c>
    </row>
    <row r="435" spans="1:1" x14ac:dyDescent="0.2">
      <c r="A435" s="24" t="s">
        <v>140</v>
      </c>
    </row>
    <row r="436" spans="1:1" x14ac:dyDescent="0.2">
      <c r="A436" s="24">
        <v>0</v>
      </c>
    </row>
    <row r="437" spans="1:1" x14ac:dyDescent="0.2">
      <c r="A437" s="24"/>
    </row>
    <row r="438" spans="1:1" x14ac:dyDescent="0.2">
      <c r="A438" s="24" t="s">
        <v>176</v>
      </c>
    </row>
    <row r="439" spans="1:1" x14ac:dyDescent="0.2">
      <c r="A439" s="24" t="s">
        <v>140</v>
      </c>
    </row>
    <row r="440" spans="1:1" x14ac:dyDescent="0.2">
      <c r="A440" s="24">
        <v>0</v>
      </c>
    </row>
    <row r="441" spans="1:1" x14ac:dyDescent="0.2">
      <c r="A441" s="24"/>
    </row>
    <row r="442" spans="1:1" x14ac:dyDescent="0.2">
      <c r="A442" s="24" t="s">
        <v>177</v>
      </c>
    </row>
    <row r="443" spans="1:1" x14ac:dyDescent="0.2">
      <c r="A443" s="24" t="s">
        <v>140</v>
      </c>
    </row>
    <row r="444" spans="1:1" x14ac:dyDescent="0.2">
      <c r="A444" s="24">
        <v>0</v>
      </c>
    </row>
    <row r="445" spans="1:1" x14ac:dyDescent="0.2">
      <c r="A445" s="24"/>
    </row>
    <row r="446" spans="1:1" x14ac:dyDescent="0.2">
      <c r="A446" s="24" t="s">
        <v>178</v>
      </c>
    </row>
    <row r="447" spans="1:1" x14ac:dyDescent="0.2">
      <c r="A447" s="24" t="s">
        <v>140</v>
      </c>
    </row>
    <row r="448" spans="1:1" x14ac:dyDescent="0.2">
      <c r="A448" s="24">
        <v>2</v>
      </c>
    </row>
    <row r="449" spans="1:1" x14ac:dyDescent="0.2">
      <c r="A449" s="24"/>
    </row>
    <row r="450" spans="1:1" x14ac:dyDescent="0.2">
      <c r="A450" s="24" t="s">
        <v>179</v>
      </c>
    </row>
    <row r="451" spans="1:1" x14ac:dyDescent="0.2">
      <c r="A451" s="24" t="s">
        <v>140</v>
      </c>
    </row>
    <row r="452" spans="1:1" x14ac:dyDescent="0.2">
      <c r="A452" s="24">
        <v>0</v>
      </c>
    </row>
    <row r="453" spans="1:1" x14ac:dyDescent="0.2">
      <c r="A453" s="24"/>
    </row>
    <row r="454" spans="1:1" x14ac:dyDescent="0.2">
      <c r="A454" s="24" t="s">
        <v>180</v>
      </c>
    </row>
    <row r="455" spans="1:1" x14ac:dyDescent="0.2">
      <c r="A455" s="24" t="s">
        <v>140</v>
      </c>
    </row>
    <row r="456" spans="1:1" x14ac:dyDescent="0.2">
      <c r="A456" s="24">
        <v>0</v>
      </c>
    </row>
    <row r="457" spans="1:1" x14ac:dyDescent="0.2">
      <c r="A457" s="24"/>
    </row>
    <row r="458" spans="1:1" x14ac:dyDescent="0.2">
      <c r="A458" s="24" t="s">
        <v>181</v>
      </c>
    </row>
    <row r="459" spans="1:1" x14ac:dyDescent="0.2">
      <c r="A459" s="24" t="s">
        <v>140</v>
      </c>
    </row>
    <row r="460" spans="1:1" x14ac:dyDescent="0.2">
      <c r="A460" s="24">
        <v>0</v>
      </c>
    </row>
    <row r="461" spans="1:1" x14ac:dyDescent="0.2">
      <c r="A461" s="24"/>
    </row>
    <row r="462" spans="1:1" x14ac:dyDescent="0.2">
      <c r="A462" s="24" t="s">
        <v>182</v>
      </c>
    </row>
    <row r="463" spans="1:1" x14ac:dyDescent="0.2">
      <c r="A463" s="24" t="s">
        <v>140</v>
      </c>
    </row>
    <row r="464" spans="1:1" x14ac:dyDescent="0.2">
      <c r="A464" s="24">
        <v>0</v>
      </c>
    </row>
    <row r="465" spans="1:1" x14ac:dyDescent="0.2">
      <c r="A465" s="24"/>
    </row>
    <row r="466" spans="1:1" x14ac:dyDescent="0.2">
      <c r="A466" s="24" t="s">
        <v>183</v>
      </c>
    </row>
    <row r="467" spans="1:1" x14ac:dyDescent="0.2">
      <c r="A467" s="24" t="s">
        <v>140</v>
      </c>
    </row>
    <row r="468" spans="1:1" x14ac:dyDescent="0.2">
      <c r="A468" s="24">
        <v>0</v>
      </c>
    </row>
    <row r="469" spans="1:1" x14ac:dyDescent="0.2">
      <c r="A469" s="24"/>
    </row>
    <row r="470" spans="1:1" x14ac:dyDescent="0.2">
      <c r="A470" s="24" t="s">
        <v>184</v>
      </c>
    </row>
    <row r="471" spans="1:1" x14ac:dyDescent="0.2">
      <c r="A471" s="24" t="s">
        <v>140</v>
      </c>
    </row>
    <row r="472" spans="1:1" x14ac:dyDescent="0.2">
      <c r="A472" s="24">
        <v>0</v>
      </c>
    </row>
    <row r="473" spans="1:1" x14ac:dyDescent="0.2">
      <c r="A473" s="24"/>
    </row>
    <row r="474" spans="1:1" x14ac:dyDescent="0.2">
      <c r="A474" s="24" t="s">
        <v>185</v>
      </c>
    </row>
    <row r="475" spans="1:1" x14ac:dyDescent="0.2">
      <c r="A475" s="24" t="s">
        <v>140</v>
      </c>
    </row>
    <row r="476" spans="1:1" x14ac:dyDescent="0.2">
      <c r="A476" s="24">
        <v>35</v>
      </c>
    </row>
    <row r="477" spans="1:1" x14ac:dyDescent="0.2">
      <c r="A477" s="24"/>
    </row>
    <row r="478" spans="1:1" x14ac:dyDescent="0.2">
      <c r="A478" s="24" t="s">
        <v>186</v>
      </c>
    </row>
    <row r="479" spans="1:1" x14ac:dyDescent="0.2">
      <c r="A479" s="24" t="s">
        <v>140</v>
      </c>
    </row>
    <row r="480" spans="1:1" x14ac:dyDescent="0.2">
      <c r="A480" s="24">
        <v>0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187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188</v>
      </c>
    </row>
    <row r="487" spans="1:1" x14ac:dyDescent="0.2">
      <c r="A487" s="24" t="s">
        <v>187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189</v>
      </c>
    </row>
    <row r="491" spans="1:1" x14ac:dyDescent="0.2">
      <c r="A491" s="24" t="s">
        <v>187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190</v>
      </c>
    </row>
    <row r="495" spans="1:1" x14ac:dyDescent="0.2">
      <c r="A495" s="24" t="s">
        <v>187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191</v>
      </c>
    </row>
    <row r="499" spans="1:1" x14ac:dyDescent="0.2">
      <c r="A499" s="24" t="s">
        <v>187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192</v>
      </c>
    </row>
    <row r="503" spans="1:1" x14ac:dyDescent="0.2">
      <c r="A503" s="24" t="s">
        <v>187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193</v>
      </c>
    </row>
    <row r="507" spans="1:1" x14ac:dyDescent="0.2">
      <c r="A507" s="24" t="s">
        <v>187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194</v>
      </c>
    </row>
    <row r="511" spans="1:1" x14ac:dyDescent="0.2">
      <c r="A511" s="24" t="s">
        <v>187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195</v>
      </c>
    </row>
    <row r="515" spans="1:1" x14ac:dyDescent="0.2">
      <c r="A515" s="24" t="s">
        <v>187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196</v>
      </c>
    </row>
    <row r="519" spans="1:1" x14ac:dyDescent="0.2">
      <c r="A519" s="24" t="s">
        <v>187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197</v>
      </c>
    </row>
    <row r="523" spans="1:1" x14ac:dyDescent="0.2">
      <c r="A523" s="24" t="s">
        <v>187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198</v>
      </c>
    </row>
    <row r="527" spans="1:1" x14ac:dyDescent="0.2">
      <c r="A527" s="24" t="s">
        <v>187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199</v>
      </c>
    </row>
    <row r="531" spans="1:1" x14ac:dyDescent="0.2">
      <c r="A531" s="24" t="s">
        <v>187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200</v>
      </c>
    </row>
    <row r="535" spans="1:1" x14ac:dyDescent="0.2">
      <c r="A535" s="24" t="s">
        <v>187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201</v>
      </c>
    </row>
    <row r="539" spans="1:1" x14ac:dyDescent="0.2">
      <c r="A539" s="24" t="s">
        <v>187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202</v>
      </c>
    </row>
    <row r="543" spans="1:1" x14ac:dyDescent="0.2">
      <c r="A543" s="24" t="s">
        <v>187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203</v>
      </c>
    </row>
    <row r="547" spans="1:1" x14ac:dyDescent="0.2">
      <c r="A547" s="24" t="s">
        <v>187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204</v>
      </c>
    </row>
    <row r="551" spans="1:1" x14ac:dyDescent="0.2">
      <c r="A551" s="24" t="s">
        <v>187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205</v>
      </c>
    </row>
    <row r="555" spans="1:1" x14ac:dyDescent="0.2">
      <c r="A555" s="24" t="s">
        <v>187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206</v>
      </c>
    </row>
    <row r="559" spans="1:1" x14ac:dyDescent="0.2">
      <c r="A559" s="24" t="s">
        <v>187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207</v>
      </c>
    </row>
    <row r="563" spans="1:1" x14ac:dyDescent="0.2">
      <c r="A563" s="24" t="s">
        <v>187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208</v>
      </c>
    </row>
    <row r="567" spans="1:1" x14ac:dyDescent="0.2">
      <c r="A567" s="24" t="s">
        <v>187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209</v>
      </c>
    </row>
    <row r="571" spans="1:1" x14ac:dyDescent="0.2">
      <c r="A571" s="24" t="s">
        <v>187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210</v>
      </c>
    </row>
    <row r="575" spans="1:1" x14ac:dyDescent="0.2">
      <c r="A575" s="24" t="s">
        <v>187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406</v>
      </c>
    </row>
    <row r="579" spans="1:1" x14ac:dyDescent="0.2">
      <c r="A579" s="24" t="s">
        <v>6</v>
      </c>
    </row>
    <row r="580" spans="1:1" x14ac:dyDescent="0.2">
      <c r="A580" s="24" t="s">
        <v>211</v>
      </c>
    </row>
    <row r="581" spans="1:1" x14ac:dyDescent="0.2">
      <c r="A581" s="24">
        <v>7705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116</v>
      </c>
    </row>
    <row r="585" spans="1:1" x14ac:dyDescent="0.2">
      <c r="A585" s="24">
        <v>7296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212</v>
      </c>
    </row>
    <row r="589" spans="1:1" x14ac:dyDescent="0.2">
      <c r="A589" s="24">
        <v>301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68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68</v>
      </c>
    </row>
    <row r="597" spans="1:1" x14ac:dyDescent="0.2">
      <c r="A597" s="24">
        <v>108</v>
      </c>
    </row>
    <row r="598" spans="1:1" x14ac:dyDescent="0.2">
      <c r="A598" s="24"/>
    </row>
    <row r="599" spans="1:1" x14ac:dyDescent="0.2">
      <c r="A599" s="24" t="s">
        <v>213</v>
      </c>
    </row>
    <row r="600" spans="1:1" x14ac:dyDescent="0.2">
      <c r="A600" s="24" t="s">
        <v>92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214</v>
      </c>
    </row>
    <row r="604" spans="1:1" x14ac:dyDescent="0.2">
      <c r="A604" s="24" t="s">
        <v>215</v>
      </c>
    </row>
    <row r="605" spans="1:1" x14ac:dyDescent="0.2">
      <c r="A605" s="24" t="s">
        <v>407</v>
      </c>
    </row>
    <row r="606" spans="1:1" x14ac:dyDescent="0.2">
      <c r="A606" s="24" t="s">
        <v>408</v>
      </c>
    </row>
    <row r="607" spans="1:1" x14ac:dyDescent="0.2">
      <c r="A607" s="24" t="s">
        <v>409</v>
      </c>
    </row>
    <row r="608" spans="1:1" x14ac:dyDescent="0.2">
      <c r="A608" s="24" t="s">
        <v>410</v>
      </c>
    </row>
    <row r="609" spans="1:1" x14ac:dyDescent="0.2">
      <c r="A609" s="24" t="s">
        <v>411</v>
      </c>
    </row>
    <row r="610" spans="1:1" x14ac:dyDescent="0.2">
      <c r="A610" s="24" t="s">
        <v>412</v>
      </c>
    </row>
    <row r="611" spans="1:1" x14ac:dyDescent="0.2">
      <c r="A611" s="24" t="s">
        <v>413</v>
      </c>
    </row>
    <row r="612" spans="1:1" x14ac:dyDescent="0.2">
      <c r="A612" s="24" t="s">
        <v>414</v>
      </c>
    </row>
    <row r="613" spans="1:1" x14ac:dyDescent="0.2">
      <c r="A613" s="24" t="s">
        <v>415</v>
      </c>
    </row>
    <row r="614" spans="1:1" x14ac:dyDescent="0.2">
      <c r="A614" s="24" t="s">
        <v>416</v>
      </c>
    </row>
    <row r="615" spans="1:1" x14ac:dyDescent="0.2">
      <c r="A615" s="24" t="s">
        <v>417</v>
      </c>
    </row>
    <row r="616" spans="1:1" x14ac:dyDescent="0.2">
      <c r="A616" s="24" t="s">
        <v>418</v>
      </c>
    </row>
    <row r="617" spans="1:1" x14ac:dyDescent="0.2">
      <c r="A617" s="24" t="s">
        <v>419</v>
      </c>
    </row>
    <row r="618" spans="1:1" x14ac:dyDescent="0.2">
      <c r="A618" s="24" t="s">
        <v>404</v>
      </c>
    </row>
    <row r="619" spans="1:1" x14ac:dyDescent="0.2">
      <c r="A619" s="24" t="s">
        <v>420</v>
      </c>
    </row>
    <row r="620" spans="1:1" x14ac:dyDescent="0.2">
      <c r="A620" s="24" t="s">
        <v>397</v>
      </c>
    </row>
    <row r="621" spans="1:1" x14ac:dyDescent="0.2">
      <c r="A621" s="24" t="s">
        <v>421</v>
      </c>
    </row>
    <row r="622" spans="1:1" x14ac:dyDescent="0.2">
      <c r="A622" s="24"/>
    </row>
    <row r="623" spans="1:1" x14ac:dyDescent="0.2">
      <c r="A623" s="24" t="s">
        <v>403</v>
      </c>
    </row>
    <row r="624" spans="1:1" x14ac:dyDescent="0.2">
      <c r="A624" s="24"/>
    </row>
    <row r="625" spans="1:1" x14ac:dyDescent="0.2">
      <c r="A625" s="24" t="s">
        <v>216</v>
      </c>
    </row>
    <row r="626" spans="1:1" x14ac:dyDescent="0.2">
      <c r="A626" s="24" t="s">
        <v>217</v>
      </c>
    </row>
    <row r="627" spans="1:1" x14ac:dyDescent="0.2">
      <c r="A627" s="24" t="s">
        <v>422</v>
      </c>
    </row>
    <row r="628" spans="1:1" x14ac:dyDescent="0.2">
      <c r="A628" s="24" t="s">
        <v>423</v>
      </c>
    </row>
    <row r="629" spans="1:1" x14ac:dyDescent="0.2">
      <c r="A629" s="24"/>
    </row>
    <row r="630" spans="1:1" x14ac:dyDescent="0.2">
      <c r="A630" s="67" t="s">
        <v>218</v>
      </c>
    </row>
    <row r="631" spans="1:1" x14ac:dyDescent="0.2">
      <c r="A631" s="67" t="s">
        <v>219</v>
      </c>
    </row>
    <row r="632" spans="1:1" x14ac:dyDescent="0.2">
      <c r="A632" s="67" t="s">
        <v>424</v>
      </c>
    </row>
    <row r="633" spans="1:1" x14ac:dyDescent="0.2">
      <c r="A633" s="67" t="s">
        <v>425</v>
      </c>
    </row>
    <row r="634" spans="1:1" x14ac:dyDescent="0.2">
      <c r="A634" s="67" t="s">
        <v>426</v>
      </c>
    </row>
    <row r="635" spans="1:1" x14ac:dyDescent="0.2">
      <c r="A635" s="67" t="s">
        <v>427</v>
      </c>
    </row>
    <row r="636" spans="1:1" x14ac:dyDescent="0.2">
      <c r="A636" s="67" t="s">
        <v>428</v>
      </c>
    </row>
    <row r="637" spans="1:1" x14ac:dyDescent="0.2">
      <c r="A637" s="67" t="s">
        <v>429</v>
      </c>
    </row>
    <row r="638" spans="1:1" x14ac:dyDescent="0.2">
      <c r="A638" s="67" t="s">
        <v>430</v>
      </c>
    </row>
    <row r="639" spans="1:1" x14ac:dyDescent="0.2">
      <c r="A639" s="67" t="s">
        <v>431</v>
      </c>
    </row>
    <row r="640" spans="1:1" x14ac:dyDescent="0.2">
      <c r="A640" s="67" t="s">
        <v>432</v>
      </c>
    </row>
    <row r="641" spans="1:1" x14ac:dyDescent="0.2">
      <c r="A641" s="67" t="s">
        <v>433</v>
      </c>
    </row>
    <row r="642" spans="1:1" x14ac:dyDescent="0.2">
      <c r="A642" s="67" t="s">
        <v>434</v>
      </c>
    </row>
    <row r="643" spans="1:1" x14ac:dyDescent="0.2">
      <c r="A643" s="67" t="s">
        <v>435</v>
      </c>
    </row>
    <row r="644" spans="1:1" x14ac:dyDescent="0.2">
      <c r="A644" s="67" t="s">
        <v>436</v>
      </c>
    </row>
    <row r="645" spans="1:1" x14ac:dyDescent="0.2">
      <c r="A645" s="67" t="s">
        <v>437</v>
      </c>
    </row>
    <row r="646" spans="1:1" x14ac:dyDescent="0.2">
      <c r="A646" s="67" t="s">
        <v>438</v>
      </c>
    </row>
    <row r="647" spans="1:1" x14ac:dyDescent="0.2">
      <c r="A647" s="67" t="s">
        <v>439</v>
      </c>
    </row>
    <row r="648" spans="1:1" x14ac:dyDescent="0.2">
      <c r="A648" s="67" t="s">
        <v>440</v>
      </c>
    </row>
    <row r="649" spans="1:1" x14ac:dyDescent="0.2">
      <c r="A649" s="67" t="s">
        <v>441</v>
      </c>
    </row>
    <row r="650" spans="1:1" x14ac:dyDescent="0.2">
      <c r="A650" s="67" t="s">
        <v>442</v>
      </c>
    </row>
    <row r="651" spans="1:1" x14ac:dyDescent="0.2">
      <c r="A651" s="67" t="s">
        <v>443</v>
      </c>
    </row>
    <row r="652" spans="1:1" x14ac:dyDescent="0.2">
      <c r="A652" s="67" t="s">
        <v>444</v>
      </c>
    </row>
    <row r="653" spans="1:1" x14ac:dyDescent="0.2">
      <c r="A653" s="67" t="s">
        <v>445</v>
      </c>
    </row>
    <row r="654" spans="1:1" x14ac:dyDescent="0.2">
      <c r="A654" s="67" t="s">
        <v>446</v>
      </c>
    </row>
    <row r="655" spans="1:1" x14ac:dyDescent="0.2">
      <c r="A655" s="67" t="s">
        <v>447</v>
      </c>
    </row>
    <row r="656" spans="1:1" x14ac:dyDescent="0.2">
      <c r="A656" s="67" t="s">
        <v>448</v>
      </c>
    </row>
    <row r="657" spans="1:1" x14ac:dyDescent="0.2">
      <c r="A657" s="67" t="s">
        <v>449</v>
      </c>
    </row>
    <row r="658" spans="1:1" x14ac:dyDescent="0.2">
      <c r="A658" s="67" t="s">
        <v>450</v>
      </c>
    </row>
    <row r="659" spans="1:1" x14ac:dyDescent="0.2">
      <c r="A659" s="67" t="s">
        <v>451</v>
      </c>
    </row>
    <row r="660" spans="1:1" x14ac:dyDescent="0.2">
      <c r="A660" s="67" t="s">
        <v>452</v>
      </c>
    </row>
    <row r="661" spans="1:1" x14ac:dyDescent="0.2">
      <c r="A661" s="67" t="s">
        <v>453</v>
      </c>
    </row>
    <row r="662" spans="1:1" x14ac:dyDescent="0.2">
      <c r="A662" s="67" t="s">
        <v>454</v>
      </c>
    </row>
    <row r="663" spans="1:1" x14ac:dyDescent="0.2">
      <c r="A663" s="67" t="s">
        <v>455</v>
      </c>
    </row>
    <row r="664" spans="1:1" x14ac:dyDescent="0.2">
      <c r="A664" s="67" t="s">
        <v>456</v>
      </c>
    </row>
    <row r="665" spans="1:1" x14ac:dyDescent="0.2">
      <c r="A665" s="67" t="s">
        <v>457</v>
      </c>
    </row>
    <row r="666" spans="1:1" x14ac:dyDescent="0.2">
      <c r="A666" s="67" t="s">
        <v>458</v>
      </c>
    </row>
    <row r="667" spans="1:1" x14ac:dyDescent="0.2">
      <c r="A667" s="67" t="s">
        <v>459</v>
      </c>
    </row>
    <row r="668" spans="1:1" x14ac:dyDescent="0.2">
      <c r="A668" s="67" t="s">
        <v>460</v>
      </c>
    </row>
    <row r="669" spans="1:1" x14ac:dyDescent="0.2">
      <c r="A669" s="67" t="s">
        <v>461</v>
      </c>
    </row>
    <row r="670" spans="1:1" x14ac:dyDescent="0.2">
      <c r="A670" s="67" t="s">
        <v>462</v>
      </c>
    </row>
    <row r="671" spans="1:1" x14ac:dyDescent="0.2">
      <c r="A671" s="67" t="s">
        <v>463</v>
      </c>
    </row>
    <row r="672" spans="1:1" x14ac:dyDescent="0.2">
      <c r="A672" s="67" t="s">
        <v>464</v>
      </c>
    </row>
    <row r="673" spans="1:1" x14ac:dyDescent="0.2">
      <c r="A673" s="67" t="s">
        <v>465</v>
      </c>
    </row>
    <row r="674" spans="1:1" x14ac:dyDescent="0.2">
      <c r="A674" s="67" t="s">
        <v>466</v>
      </c>
    </row>
    <row r="675" spans="1:1" x14ac:dyDescent="0.2">
      <c r="A675" s="67" t="s">
        <v>467</v>
      </c>
    </row>
    <row r="676" spans="1:1" x14ac:dyDescent="0.2">
      <c r="A676" s="67" t="s">
        <v>468</v>
      </c>
    </row>
    <row r="677" spans="1:1" x14ac:dyDescent="0.2">
      <c r="A677" s="67" t="s">
        <v>469</v>
      </c>
    </row>
    <row r="678" spans="1:1" x14ac:dyDescent="0.2">
      <c r="A678" s="67" t="s">
        <v>470</v>
      </c>
    </row>
    <row r="679" spans="1:1" x14ac:dyDescent="0.2">
      <c r="A679" s="67" t="s">
        <v>471</v>
      </c>
    </row>
    <row r="680" spans="1:1" x14ac:dyDescent="0.2">
      <c r="A680" s="67" t="s">
        <v>472</v>
      </c>
    </row>
    <row r="681" spans="1:1" x14ac:dyDescent="0.2">
      <c r="A681" s="67" t="s">
        <v>473</v>
      </c>
    </row>
    <row r="682" spans="1:1" x14ac:dyDescent="0.2">
      <c r="A682" s="67" t="s">
        <v>474</v>
      </c>
    </row>
    <row r="683" spans="1:1" x14ac:dyDescent="0.2">
      <c r="A683" s="67" t="s">
        <v>475</v>
      </c>
    </row>
    <row r="684" spans="1:1" x14ac:dyDescent="0.2">
      <c r="A684" s="67" t="s">
        <v>476</v>
      </c>
    </row>
    <row r="685" spans="1:1" x14ac:dyDescent="0.2">
      <c r="A685" s="67" t="s">
        <v>477</v>
      </c>
    </row>
    <row r="686" spans="1:1" x14ac:dyDescent="0.2">
      <c r="A686" s="67" t="s">
        <v>478</v>
      </c>
    </row>
    <row r="687" spans="1:1" x14ac:dyDescent="0.2">
      <c r="A687" s="67" t="s">
        <v>479</v>
      </c>
    </row>
    <row r="688" spans="1:1" x14ac:dyDescent="0.2">
      <c r="A688" s="67" t="s">
        <v>480</v>
      </c>
    </row>
    <row r="689" spans="1:1" x14ac:dyDescent="0.2">
      <c r="A689" s="67" t="s">
        <v>481</v>
      </c>
    </row>
    <row r="690" spans="1:1" x14ac:dyDescent="0.2">
      <c r="A690" s="67" t="s">
        <v>482</v>
      </c>
    </row>
    <row r="691" spans="1:1" x14ac:dyDescent="0.2">
      <c r="A691" s="67" t="s">
        <v>483</v>
      </c>
    </row>
    <row r="692" spans="1:1" x14ac:dyDescent="0.2">
      <c r="A692" s="67" t="s">
        <v>484</v>
      </c>
    </row>
    <row r="693" spans="1:1" x14ac:dyDescent="0.2">
      <c r="A693" s="67" t="s">
        <v>485</v>
      </c>
    </row>
    <row r="694" spans="1:1" x14ac:dyDescent="0.2">
      <c r="A694" s="67" t="s">
        <v>486</v>
      </c>
    </row>
    <row r="695" spans="1:1" x14ac:dyDescent="0.2">
      <c r="A695" s="67" t="s">
        <v>487</v>
      </c>
    </row>
    <row r="696" spans="1:1" x14ac:dyDescent="0.2">
      <c r="A696" s="67" t="s">
        <v>488</v>
      </c>
    </row>
    <row r="697" spans="1:1" x14ac:dyDescent="0.2">
      <c r="A697" s="67" t="s">
        <v>489</v>
      </c>
    </row>
    <row r="698" spans="1:1" x14ac:dyDescent="0.2">
      <c r="A698" s="67" t="s">
        <v>490</v>
      </c>
    </row>
    <row r="699" spans="1:1" x14ac:dyDescent="0.2">
      <c r="A699" s="67" t="s">
        <v>491</v>
      </c>
    </row>
    <row r="700" spans="1:1" x14ac:dyDescent="0.2">
      <c r="A700" s="67" t="s">
        <v>492</v>
      </c>
    </row>
    <row r="701" spans="1:1" x14ac:dyDescent="0.2">
      <c r="A701" s="67" t="s">
        <v>493</v>
      </c>
    </row>
    <row r="702" spans="1:1" x14ac:dyDescent="0.2">
      <c r="A702" s="67" t="s">
        <v>494</v>
      </c>
    </row>
    <row r="703" spans="1:1" x14ac:dyDescent="0.2">
      <c r="A703" s="67" t="s">
        <v>495</v>
      </c>
    </row>
    <row r="704" spans="1:1" x14ac:dyDescent="0.2">
      <c r="A704" s="67" t="s">
        <v>496</v>
      </c>
    </row>
    <row r="705" spans="1:1" x14ac:dyDescent="0.2">
      <c r="A705" s="67" t="s">
        <v>497</v>
      </c>
    </row>
    <row r="706" spans="1:1" x14ac:dyDescent="0.2">
      <c r="A706" s="67" t="s">
        <v>498</v>
      </c>
    </row>
    <row r="707" spans="1:1" x14ac:dyDescent="0.2">
      <c r="A707" s="67" t="s">
        <v>499</v>
      </c>
    </row>
    <row r="708" spans="1:1" x14ac:dyDescent="0.2">
      <c r="A708" s="67" t="s">
        <v>500</v>
      </c>
    </row>
    <row r="709" spans="1:1" x14ac:dyDescent="0.2">
      <c r="A709" s="67" t="s">
        <v>501</v>
      </c>
    </row>
    <row r="710" spans="1:1" x14ac:dyDescent="0.2">
      <c r="A710" s="67" t="s">
        <v>502</v>
      </c>
    </row>
    <row r="711" spans="1:1" x14ac:dyDescent="0.2">
      <c r="A711" s="67" t="s">
        <v>503</v>
      </c>
    </row>
    <row r="712" spans="1:1" x14ac:dyDescent="0.2">
      <c r="A712" s="67" t="s">
        <v>504</v>
      </c>
    </row>
    <row r="713" spans="1:1" x14ac:dyDescent="0.2">
      <c r="A713" s="67" t="s">
        <v>505</v>
      </c>
    </row>
    <row r="714" spans="1:1" x14ac:dyDescent="0.2">
      <c r="A714" s="67" t="s">
        <v>506</v>
      </c>
    </row>
    <row r="715" spans="1:1" x14ac:dyDescent="0.2">
      <c r="A715" s="67" t="s">
        <v>507</v>
      </c>
    </row>
    <row r="716" spans="1:1" x14ac:dyDescent="0.2">
      <c r="A716" s="67" t="s">
        <v>508</v>
      </c>
    </row>
    <row r="717" spans="1:1" x14ac:dyDescent="0.2">
      <c r="A717" s="67" t="s">
        <v>509</v>
      </c>
    </row>
    <row r="718" spans="1:1" x14ac:dyDescent="0.2">
      <c r="A718" s="67" t="s">
        <v>510</v>
      </c>
    </row>
    <row r="719" spans="1:1" x14ac:dyDescent="0.2">
      <c r="A719" s="67" t="s">
        <v>511</v>
      </c>
    </row>
    <row r="720" spans="1:1" x14ac:dyDescent="0.2">
      <c r="A720" s="67" t="s">
        <v>512</v>
      </c>
    </row>
    <row r="721" spans="1:1" x14ac:dyDescent="0.2">
      <c r="A721" s="67" t="s">
        <v>513</v>
      </c>
    </row>
    <row r="722" spans="1:1" x14ac:dyDescent="0.2">
      <c r="A722" s="67" t="s">
        <v>514</v>
      </c>
    </row>
    <row r="723" spans="1:1" x14ac:dyDescent="0.2">
      <c r="A723" s="67" t="s">
        <v>515</v>
      </c>
    </row>
    <row r="724" spans="1:1" x14ac:dyDescent="0.2">
      <c r="A724" s="67" t="s">
        <v>516</v>
      </c>
    </row>
    <row r="725" spans="1:1" x14ac:dyDescent="0.2">
      <c r="A725" s="67" t="s">
        <v>517</v>
      </c>
    </row>
    <row r="726" spans="1:1" x14ac:dyDescent="0.2">
      <c r="A726" s="67" t="s">
        <v>518</v>
      </c>
    </row>
    <row r="727" spans="1:1" x14ac:dyDescent="0.2">
      <c r="A727" s="67" t="s">
        <v>519</v>
      </c>
    </row>
    <row r="728" spans="1:1" x14ac:dyDescent="0.2">
      <c r="A728" s="67" t="s">
        <v>520</v>
      </c>
    </row>
    <row r="729" spans="1:1" x14ac:dyDescent="0.2">
      <c r="A729" s="67" t="s">
        <v>521</v>
      </c>
    </row>
    <row r="730" spans="1:1" x14ac:dyDescent="0.2">
      <c r="A730" s="67" t="s">
        <v>522</v>
      </c>
    </row>
    <row r="731" spans="1:1" x14ac:dyDescent="0.2">
      <c r="A731" s="67" t="s">
        <v>523</v>
      </c>
    </row>
    <row r="732" spans="1:1" x14ac:dyDescent="0.2">
      <c r="A732" s="67" t="s">
        <v>524</v>
      </c>
    </row>
    <row r="733" spans="1:1" x14ac:dyDescent="0.2">
      <c r="A733" s="67" t="s">
        <v>525</v>
      </c>
    </row>
    <row r="734" spans="1:1" x14ac:dyDescent="0.2">
      <c r="A734" s="67" t="s">
        <v>526</v>
      </c>
    </row>
    <row r="735" spans="1:1" x14ac:dyDescent="0.2">
      <c r="A735" s="67" t="s">
        <v>527</v>
      </c>
    </row>
    <row r="736" spans="1:1" x14ac:dyDescent="0.2">
      <c r="A736" s="67" t="s">
        <v>528</v>
      </c>
    </row>
    <row r="737" spans="1:1" x14ac:dyDescent="0.2">
      <c r="A737" s="67" t="s">
        <v>529</v>
      </c>
    </row>
    <row r="738" spans="1:1" x14ac:dyDescent="0.2">
      <c r="A738" s="67" t="s">
        <v>530</v>
      </c>
    </row>
    <row r="739" spans="1:1" x14ac:dyDescent="0.2">
      <c r="A739" s="67" t="s">
        <v>531</v>
      </c>
    </row>
    <row r="740" spans="1:1" x14ac:dyDescent="0.2">
      <c r="A740" s="67"/>
    </row>
    <row r="741" spans="1:1" x14ac:dyDescent="0.2">
      <c r="A741" s="67" t="s">
        <v>532</v>
      </c>
    </row>
    <row r="742" spans="1:1" x14ac:dyDescent="0.2">
      <c r="A742" s="67"/>
    </row>
    <row r="743" spans="1:1" x14ac:dyDescent="0.2">
      <c r="A743" s="67" t="s">
        <v>220</v>
      </c>
    </row>
    <row r="744" spans="1:1" x14ac:dyDescent="0.2">
      <c r="A744" s="67" t="s">
        <v>221</v>
      </c>
    </row>
    <row r="745" spans="1:1" x14ac:dyDescent="0.2">
      <c r="A745" s="67" t="s">
        <v>533</v>
      </c>
    </row>
    <row r="746" spans="1:1" x14ac:dyDescent="0.2">
      <c r="A746" s="67" t="s">
        <v>534</v>
      </c>
    </row>
    <row r="747" spans="1:1" x14ac:dyDescent="0.2">
      <c r="A747" s="67" t="s">
        <v>535</v>
      </c>
    </row>
    <row r="748" spans="1:1" x14ac:dyDescent="0.2">
      <c r="A748" s="67" t="s">
        <v>536</v>
      </c>
    </row>
    <row r="749" spans="1:1" x14ac:dyDescent="0.2">
      <c r="A749" s="67" t="s">
        <v>537</v>
      </c>
    </row>
    <row r="750" spans="1:1" x14ac:dyDescent="0.2">
      <c r="A750" s="67" t="s">
        <v>538</v>
      </c>
    </row>
    <row r="751" spans="1:1" x14ac:dyDescent="0.2">
      <c r="A751" s="67" t="s">
        <v>539</v>
      </c>
    </row>
    <row r="752" spans="1:1" x14ac:dyDescent="0.2">
      <c r="A752" s="67" t="s">
        <v>540</v>
      </c>
    </row>
    <row r="753" spans="1:1" x14ac:dyDescent="0.2">
      <c r="A753" s="67" t="s">
        <v>541</v>
      </c>
    </row>
    <row r="754" spans="1:1" x14ac:dyDescent="0.2">
      <c r="A754" s="67" t="s">
        <v>542</v>
      </c>
    </row>
    <row r="755" spans="1:1" x14ac:dyDescent="0.2">
      <c r="A755" s="67" t="s">
        <v>543</v>
      </c>
    </row>
    <row r="756" spans="1:1" x14ac:dyDescent="0.2">
      <c r="A756" s="45" t="s">
        <v>544</v>
      </c>
    </row>
    <row r="757" spans="1:1" x14ac:dyDescent="0.2">
      <c r="A757" s="45" t="s">
        <v>545</v>
      </c>
    </row>
    <row r="758" spans="1:1" x14ac:dyDescent="0.2">
      <c r="A758" s="45" t="s">
        <v>546</v>
      </c>
    </row>
    <row r="759" spans="1:1" x14ac:dyDescent="0.2">
      <c r="A759" s="45" t="s">
        <v>547</v>
      </c>
    </row>
    <row r="760" spans="1:1" x14ac:dyDescent="0.2">
      <c r="A760" s="45" t="s">
        <v>548</v>
      </c>
    </row>
    <row r="761" spans="1:1" x14ac:dyDescent="0.2">
      <c r="A761" s="45" t="s">
        <v>549</v>
      </c>
    </row>
    <row r="762" spans="1:1" x14ac:dyDescent="0.2">
      <c r="A762" s="45" t="s">
        <v>550</v>
      </c>
    </row>
    <row r="763" spans="1:1" x14ac:dyDescent="0.2">
      <c r="A763" s="45" t="s">
        <v>551</v>
      </c>
    </row>
    <row r="764" spans="1:1" x14ac:dyDescent="0.2">
      <c r="A764" s="45" t="s">
        <v>552</v>
      </c>
    </row>
    <row r="765" spans="1:1" x14ac:dyDescent="0.2">
      <c r="A765" s="45" t="s">
        <v>553</v>
      </c>
    </row>
    <row r="766" spans="1:1" x14ac:dyDescent="0.2">
      <c r="A766" s="45" t="s">
        <v>554</v>
      </c>
    </row>
    <row r="767" spans="1:1" x14ac:dyDescent="0.2">
      <c r="A767" s="45" t="s">
        <v>555</v>
      </c>
    </row>
    <row r="768" spans="1:1" x14ac:dyDescent="0.2">
      <c r="A768" s="45" t="s">
        <v>556</v>
      </c>
    </row>
    <row r="769" spans="1:1" x14ac:dyDescent="0.2">
      <c r="A769" s="45" t="s">
        <v>396</v>
      </c>
    </row>
    <row r="770" spans="1:1" x14ac:dyDescent="0.2">
      <c r="A770" s="45"/>
    </row>
    <row r="771" spans="1:1" x14ac:dyDescent="0.2">
      <c r="A771" s="45" t="s">
        <v>398</v>
      </c>
    </row>
    <row r="772" spans="1:1" x14ac:dyDescent="0.2">
      <c r="A772" s="45"/>
    </row>
    <row r="773" spans="1:1" x14ac:dyDescent="0.2">
      <c r="A773" s="45" t="s">
        <v>222</v>
      </c>
    </row>
    <row r="774" spans="1:1" x14ac:dyDescent="0.2">
      <c r="A774" s="45"/>
    </row>
    <row r="775" spans="1:1" x14ac:dyDescent="0.2">
      <c r="A775" s="45"/>
    </row>
    <row r="776" spans="1:1" x14ac:dyDescent="0.2">
      <c r="A776" s="45" t="s">
        <v>223</v>
      </c>
    </row>
    <row r="777" spans="1:1" x14ac:dyDescent="0.2">
      <c r="A777" s="45" t="s">
        <v>222</v>
      </c>
    </row>
    <row r="778" spans="1:1" x14ac:dyDescent="0.2">
      <c r="A778" s="45"/>
    </row>
    <row r="779" spans="1:1" x14ac:dyDescent="0.2">
      <c r="A779" s="45"/>
    </row>
    <row r="780" spans="1:1" x14ac:dyDescent="0.2">
      <c r="A780" s="45" t="s">
        <v>224</v>
      </c>
    </row>
    <row r="781" spans="1:1" x14ac:dyDescent="0.2">
      <c r="A781" s="45" t="s">
        <v>225</v>
      </c>
    </row>
    <row r="782" spans="1:1" x14ac:dyDescent="0.2">
      <c r="A782" s="45" t="s">
        <v>226</v>
      </c>
    </row>
    <row r="783" spans="1:1" x14ac:dyDescent="0.2">
      <c r="A783" s="45" t="s">
        <v>227</v>
      </c>
    </row>
    <row r="784" spans="1:1" x14ac:dyDescent="0.2">
      <c r="A784" s="45" t="s">
        <v>228</v>
      </c>
    </row>
    <row r="785" spans="1:1" x14ac:dyDescent="0.2">
      <c r="A785" s="45" t="s">
        <v>229</v>
      </c>
    </row>
    <row r="786" spans="1:1" x14ac:dyDescent="0.2">
      <c r="A786" s="45" t="s">
        <v>230</v>
      </c>
    </row>
    <row r="787" spans="1:1" x14ac:dyDescent="0.2">
      <c r="A787" s="45" t="s">
        <v>231</v>
      </c>
    </row>
    <row r="788" spans="1:1" x14ac:dyDescent="0.2">
      <c r="A788" s="45"/>
    </row>
    <row r="789" spans="1:1" x14ac:dyDescent="0.2">
      <c r="A789" s="45" t="s">
        <v>232</v>
      </c>
    </row>
    <row r="790" spans="1:1" x14ac:dyDescent="0.2">
      <c r="A790" s="45" t="s">
        <v>233</v>
      </c>
    </row>
    <row r="791" spans="1:1" x14ac:dyDescent="0.2">
      <c r="A791" s="45" t="s">
        <v>92</v>
      </c>
    </row>
    <row r="792" spans="1:1" x14ac:dyDescent="0.2">
      <c r="A792" s="45">
        <v>3</v>
      </c>
    </row>
    <row r="793" spans="1:1" x14ac:dyDescent="0.2">
      <c r="A793" s="45"/>
    </row>
    <row r="794" spans="1:1" x14ac:dyDescent="0.2">
      <c r="A794" s="45" t="s">
        <v>557</v>
      </c>
    </row>
    <row r="795" spans="1:1" x14ac:dyDescent="0.2">
      <c r="A795" s="45" t="s">
        <v>558</v>
      </c>
    </row>
    <row r="796" spans="1:1" x14ac:dyDescent="0.2">
      <c r="A796" s="45" t="s">
        <v>559</v>
      </c>
    </row>
    <row r="797" spans="1:1" x14ac:dyDescent="0.2">
      <c r="A797" s="45" t="s">
        <v>560</v>
      </c>
    </row>
    <row r="798" spans="1:1" x14ac:dyDescent="0.2">
      <c r="A798" s="45" t="s">
        <v>561</v>
      </c>
    </row>
    <row r="799" spans="1:1" x14ac:dyDescent="0.2">
      <c r="A799" s="45"/>
    </row>
    <row r="800" spans="1:1" x14ac:dyDescent="0.2">
      <c r="A800" s="45" t="s">
        <v>234</v>
      </c>
    </row>
    <row r="801" spans="1:1" x14ac:dyDescent="0.2">
      <c r="A801" s="45" t="s">
        <v>222</v>
      </c>
    </row>
    <row r="802" spans="1:1" x14ac:dyDescent="0.2">
      <c r="A802" s="45"/>
    </row>
    <row r="803" spans="1:1" x14ac:dyDescent="0.2">
      <c r="A803" s="45"/>
    </row>
    <row r="804" spans="1:1" x14ac:dyDescent="0.2">
      <c r="A804" s="45" t="s">
        <v>235</v>
      </c>
    </row>
    <row r="805" spans="1:1" x14ac:dyDescent="0.2">
      <c r="A805" s="45" t="s">
        <v>222</v>
      </c>
    </row>
    <row r="806" spans="1:1" x14ac:dyDescent="0.2">
      <c r="A806" s="45"/>
    </row>
    <row r="807" spans="1:1" x14ac:dyDescent="0.2">
      <c r="A807" s="45"/>
    </row>
    <row r="808" spans="1:1" x14ac:dyDescent="0.2">
      <c r="A808" s="45" t="s">
        <v>236</v>
      </c>
    </row>
    <row r="809" spans="1:1" x14ac:dyDescent="0.2">
      <c r="A809" s="45" t="s">
        <v>222</v>
      </c>
    </row>
    <row r="810" spans="1:1" x14ac:dyDescent="0.2">
      <c r="A810" s="45"/>
    </row>
    <row r="811" spans="1:1" x14ac:dyDescent="0.2">
      <c r="A811" s="45"/>
    </row>
    <row r="812" spans="1:1" x14ac:dyDescent="0.2">
      <c r="A812" s="45" t="s">
        <v>237</v>
      </c>
    </row>
    <row r="813" spans="1:1" x14ac:dyDescent="0.2">
      <c r="A813" s="45" t="s">
        <v>238</v>
      </c>
    </row>
    <row r="814" spans="1:1" x14ac:dyDescent="0.2">
      <c r="A814" s="45" t="s">
        <v>239</v>
      </c>
    </row>
    <row r="815" spans="1:1" x14ac:dyDescent="0.2">
      <c r="A815" s="45" t="s">
        <v>562</v>
      </c>
    </row>
    <row r="816" spans="1:1" x14ac:dyDescent="0.2">
      <c r="A816" s="45" t="s">
        <v>563</v>
      </c>
    </row>
    <row r="817" spans="1:1" x14ac:dyDescent="0.2">
      <c r="A817" s="45" t="s">
        <v>564</v>
      </c>
    </row>
    <row r="818" spans="1:1" x14ac:dyDescent="0.2">
      <c r="A818" s="45" t="s">
        <v>565</v>
      </c>
    </row>
    <row r="819" spans="1:1" x14ac:dyDescent="0.2">
      <c r="A819" s="45" t="s">
        <v>566</v>
      </c>
    </row>
    <row r="820" spans="1:1" x14ac:dyDescent="0.2">
      <c r="A820" s="45" t="s">
        <v>567</v>
      </c>
    </row>
    <row r="821" spans="1:1" x14ac:dyDescent="0.2">
      <c r="A821" s="45" t="s">
        <v>568</v>
      </c>
    </row>
    <row r="822" spans="1:1" x14ac:dyDescent="0.2">
      <c r="A822" s="45" t="s">
        <v>569</v>
      </c>
    </row>
    <row r="823" spans="1:1" x14ac:dyDescent="0.2">
      <c r="A823" s="45" t="s">
        <v>570</v>
      </c>
    </row>
    <row r="824" spans="1:1" x14ac:dyDescent="0.2">
      <c r="A824" s="45" t="s">
        <v>571</v>
      </c>
    </row>
    <row r="825" spans="1:1" x14ac:dyDescent="0.2">
      <c r="A825" s="45"/>
    </row>
    <row r="826" spans="1:1" x14ac:dyDescent="0.2">
      <c r="A826" s="45" t="s">
        <v>572</v>
      </c>
    </row>
    <row r="827" spans="1:1" x14ac:dyDescent="0.2">
      <c r="A827" s="45" t="s">
        <v>573</v>
      </c>
    </row>
    <row r="828" spans="1:1" x14ac:dyDescent="0.2">
      <c r="A828" s="45" t="s">
        <v>574</v>
      </c>
    </row>
    <row r="829" spans="1:1" x14ac:dyDescent="0.2">
      <c r="A829" s="45" t="s">
        <v>575</v>
      </c>
    </row>
    <row r="830" spans="1:1" x14ac:dyDescent="0.2">
      <c r="A830" s="45" t="s">
        <v>576</v>
      </c>
    </row>
    <row r="831" spans="1:1" x14ac:dyDescent="0.2">
      <c r="A831" s="45" t="s">
        <v>577</v>
      </c>
    </row>
    <row r="832" spans="1:1" x14ac:dyDescent="0.2">
      <c r="A832" s="45" t="s">
        <v>578</v>
      </c>
    </row>
    <row r="833" spans="1:1" x14ac:dyDescent="0.2">
      <c r="A833" s="45" t="s">
        <v>579</v>
      </c>
    </row>
    <row r="834" spans="1:1" x14ac:dyDescent="0.2">
      <c r="A834" s="45" t="s">
        <v>580</v>
      </c>
    </row>
    <row r="835" spans="1:1" x14ac:dyDescent="0.2">
      <c r="A835" s="45" t="s">
        <v>581</v>
      </c>
    </row>
    <row r="836" spans="1:1" x14ac:dyDescent="0.2">
      <c r="A836" s="45" t="s">
        <v>582</v>
      </c>
    </row>
    <row r="837" spans="1:1" x14ac:dyDescent="0.2">
      <c r="A837" s="45" t="s">
        <v>583</v>
      </c>
    </row>
    <row r="838" spans="1:1" x14ac:dyDescent="0.2">
      <c r="A838" s="45" t="s">
        <v>584</v>
      </c>
    </row>
    <row r="839" spans="1:1" x14ac:dyDescent="0.2">
      <c r="A839" s="45" t="s">
        <v>585</v>
      </c>
    </row>
    <row r="840" spans="1:1" x14ac:dyDescent="0.2">
      <c r="A840" s="45" t="s">
        <v>586</v>
      </c>
    </row>
    <row r="841" spans="1:1" x14ac:dyDescent="0.2">
      <c r="A841" s="45" t="s">
        <v>587</v>
      </c>
    </row>
    <row r="842" spans="1:1" x14ac:dyDescent="0.2">
      <c r="A842" s="45"/>
    </row>
    <row r="843" spans="1:1" x14ac:dyDescent="0.2">
      <c r="A843" s="45" t="s">
        <v>588</v>
      </c>
    </row>
    <row r="844" spans="1:1" x14ac:dyDescent="0.2">
      <c r="A844" s="45" t="s">
        <v>589</v>
      </c>
    </row>
    <row r="845" spans="1:1" x14ac:dyDescent="0.2">
      <c r="A845" s="45" t="s">
        <v>590</v>
      </c>
    </row>
    <row r="846" spans="1:1" x14ac:dyDescent="0.2">
      <c r="A846" s="45"/>
    </row>
    <row r="847" spans="1:1" x14ac:dyDescent="0.2">
      <c r="A847" s="45" t="s">
        <v>591</v>
      </c>
    </row>
    <row r="848" spans="1:1" x14ac:dyDescent="0.2">
      <c r="A848" s="45" t="s">
        <v>592</v>
      </c>
    </row>
    <row r="849" spans="1:1" x14ac:dyDescent="0.2">
      <c r="A849" s="45"/>
    </row>
    <row r="850" spans="1:1" x14ac:dyDescent="0.2">
      <c r="A850" s="45" t="s">
        <v>593</v>
      </c>
    </row>
    <row r="851" spans="1:1" x14ac:dyDescent="0.2">
      <c r="A851" s="45" t="s">
        <v>594</v>
      </c>
    </row>
    <row r="852" spans="1:1" x14ac:dyDescent="0.2">
      <c r="A852" s="45" t="s">
        <v>595</v>
      </c>
    </row>
    <row r="853" spans="1:1" x14ac:dyDescent="0.2">
      <c r="A853" s="45"/>
    </row>
    <row r="854" spans="1:1" x14ac:dyDescent="0.2">
      <c r="A854" s="45" t="s">
        <v>596</v>
      </c>
    </row>
    <row r="855" spans="1:1" x14ac:dyDescent="0.2">
      <c r="A855" s="45" t="s">
        <v>597</v>
      </c>
    </row>
    <row r="856" spans="1:1" x14ac:dyDescent="0.2">
      <c r="A856" s="45"/>
    </row>
    <row r="857" spans="1:1" x14ac:dyDescent="0.2">
      <c r="A857" s="45" t="s">
        <v>400</v>
      </c>
    </row>
    <row r="858" spans="1:1" x14ac:dyDescent="0.2">
      <c r="A858" s="45" t="s">
        <v>399</v>
      </c>
    </row>
    <row r="859" spans="1:1" x14ac:dyDescent="0.2">
      <c r="A859" s="45"/>
    </row>
    <row r="860" spans="1:1" x14ac:dyDescent="0.2">
      <c r="A860" s="45" t="s">
        <v>598</v>
      </c>
    </row>
    <row r="861" spans="1:1" x14ac:dyDescent="0.2">
      <c r="A861" s="45" t="s">
        <v>599</v>
      </c>
    </row>
    <row r="862" spans="1:1" x14ac:dyDescent="0.2">
      <c r="A862" s="45"/>
    </row>
    <row r="863" spans="1:1" x14ac:dyDescent="0.2">
      <c r="A863" s="45" t="s">
        <v>600</v>
      </c>
    </row>
    <row r="864" spans="1:1" x14ac:dyDescent="0.2">
      <c r="A864" s="45" t="s">
        <v>601</v>
      </c>
    </row>
    <row r="865" spans="1:1" x14ac:dyDescent="0.2">
      <c r="A865" s="45" t="s">
        <v>602</v>
      </c>
    </row>
    <row r="866" spans="1:1" x14ac:dyDescent="0.2">
      <c r="A866" s="45"/>
    </row>
    <row r="867" spans="1:1" x14ac:dyDescent="0.2">
      <c r="A867" s="45" t="s">
        <v>603</v>
      </c>
    </row>
    <row r="868" spans="1:1" x14ac:dyDescent="0.2">
      <c r="A868" s="45" t="s">
        <v>604</v>
      </c>
    </row>
    <row r="869" spans="1:1" x14ac:dyDescent="0.2">
      <c r="A869" s="45" t="s">
        <v>605</v>
      </c>
    </row>
    <row r="870" spans="1:1" x14ac:dyDescent="0.2">
      <c r="A870" s="45" t="s">
        <v>606</v>
      </c>
    </row>
    <row r="871" spans="1:1" x14ac:dyDescent="0.2">
      <c r="A871" s="45"/>
    </row>
    <row r="872" spans="1:1" x14ac:dyDescent="0.2">
      <c r="A872" s="45" t="s">
        <v>607</v>
      </c>
    </row>
    <row r="873" spans="1:1" x14ac:dyDescent="0.2">
      <c r="A873" s="45" t="s">
        <v>608</v>
      </c>
    </row>
    <row r="874" spans="1:1" x14ac:dyDescent="0.2">
      <c r="A874" s="45" t="s">
        <v>609</v>
      </c>
    </row>
    <row r="875" spans="1:1" x14ac:dyDescent="0.2">
      <c r="A875" s="45"/>
    </row>
    <row r="876" spans="1:1" x14ac:dyDescent="0.2">
      <c r="A876" s="45" t="s">
        <v>610</v>
      </c>
    </row>
    <row r="877" spans="1:1" x14ac:dyDescent="0.2">
      <c r="A877" s="45" t="s">
        <v>611</v>
      </c>
    </row>
    <row r="878" spans="1:1" x14ac:dyDescent="0.2">
      <c r="A878" s="45" t="s">
        <v>612</v>
      </c>
    </row>
    <row r="879" spans="1:1" x14ac:dyDescent="0.2">
      <c r="A879" s="45"/>
    </row>
    <row r="880" spans="1:1" x14ac:dyDescent="0.2">
      <c r="A880" s="45" t="s">
        <v>613</v>
      </c>
    </row>
    <row r="881" spans="1:1" x14ac:dyDescent="0.2">
      <c r="A881" s="45" t="s">
        <v>402</v>
      </c>
    </row>
    <row r="882" spans="1:1" x14ac:dyDescent="0.2">
      <c r="A882" s="45" t="s">
        <v>614</v>
      </c>
    </row>
    <row r="883" spans="1:1" x14ac:dyDescent="0.2">
      <c r="A883" s="45" t="s">
        <v>615</v>
      </c>
    </row>
    <row r="884" spans="1:1" x14ac:dyDescent="0.2">
      <c r="A884" s="45"/>
    </row>
    <row r="885" spans="1:1" x14ac:dyDescent="0.2">
      <c r="A885" s="45" t="s">
        <v>616</v>
      </c>
    </row>
    <row r="886" spans="1:1" x14ac:dyDescent="0.2">
      <c r="A886" s="45" t="s">
        <v>617</v>
      </c>
    </row>
    <row r="887" spans="1:1" x14ac:dyDescent="0.2">
      <c r="A887" s="45"/>
    </row>
    <row r="888" spans="1:1" x14ac:dyDescent="0.2">
      <c r="A888" s="45" t="s">
        <v>618</v>
      </c>
    </row>
    <row r="889" spans="1:1" x14ac:dyDescent="0.2">
      <c r="A889" s="45" t="s">
        <v>619</v>
      </c>
    </row>
    <row r="890" spans="1:1" x14ac:dyDescent="0.2">
      <c r="A890" s="45" t="s">
        <v>620</v>
      </c>
    </row>
    <row r="891" spans="1:1" x14ac:dyDescent="0.2">
      <c r="A891" s="45" t="s">
        <v>621</v>
      </c>
    </row>
    <row r="892" spans="1:1" x14ac:dyDescent="0.2">
      <c r="A892" s="45" t="s">
        <v>622</v>
      </c>
    </row>
    <row r="893" spans="1:1" x14ac:dyDescent="0.2">
      <c r="A893" s="45"/>
    </row>
    <row r="894" spans="1:1" x14ac:dyDescent="0.2">
      <c r="A894" s="45" t="s">
        <v>623</v>
      </c>
    </row>
    <row r="895" spans="1:1" x14ac:dyDescent="0.2">
      <c r="A895" s="45" t="s">
        <v>624</v>
      </c>
    </row>
    <row r="896" spans="1:1" x14ac:dyDescent="0.2">
      <c r="A896" s="45"/>
    </row>
    <row r="897" spans="1:1" x14ac:dyDescent="0.2">
      <c r="A897" s="45" t="s">
        <v>625</v>
      </c>
    </row>
    <row r="898" spans="1:1" x14ac:dyDescent="0.2">
      <c r="A898" s="45" t="s">
        <v>626</v>
      </c>
    </row>
    <row r="899" spans="1:1" x14ac:dyDescent="0.2">
      <c r="A899" s="45"/>
    </row>
    <row r="900" spans="1:1" x14ac:dyDescent="0.2">
      <c r="A900" s="45" t="s">
        <v>627</v>
      </c>
    </row>
    <row r="901" spans="1:1" x14ac:dyDescent="0.2">
      <c r="A901" s="45" t="s">
        <v>628</v>
      </c>
    </row>
    <row r="902" spans="1:1" x14ac:dyDescent="0.2">
      <c r="A902" s="45"/>
    </row>
    <row r="903" spans="1:1" x14ac:dyDescent="0.2">
      <c r="A903" s="45" t="s">
        <v>629</v>
      </c>
    </row>
    <row r="904" spans="1:1" x14ac:dyDescent="0.2">
      <c r="A904" s="45" t="s">
        <v>630</v>
      </c>
    </row>
    <row r="905" spans="1:1" x14ac:dyDescent="0.2">
      <c r="A905" s="45" t="s">
        <v>631</v>
      </c>
    </row>
    <row r="906" spans="1:1" x14ac:dyDescent="0.2">
      <c r="A906" s="45"/>
    </row>
    <row r="907" spans="1:1" x14ac:dyDescent="0.2">
      <c r="A907" s="45"/>
    </row>
    <row r="908" spans="1:1" x14ac:dyDescent="0.2">
      <c r="A908" s="45" t="s">
        <v>632</v>
      </c>
    </row>
    <row r="909" spans="1:1" x14ac:dyDescent="0.2">
      <c r="A909" s="45"/>
    </row>
    <row r="910" spans="1:1" x14ac:dyDescent="0.2">
      <c r="A910" s="45"/>
    </row>
    <row r="911" spans="1:1" x14ac:dyDescent="0.2">
      <c r="A911" s="45"/>
    </row>
    <row r="912" spans="1:1" x14ac:dyDescent="0.2">
      <c r="A912" s="45"/>
    </row>
    <row r="913" spans="1:1" x14ac:dyDescent="0.2">
      <c r="A913" s="45"/>
    </row>
    <row r="914" spans="1:1" x14ac:dyDescent="0.2">
      <c r="A914" s="45"/>
    </row>
    <row r="915" spans="1:1" x14ac:dyDescent="0.2">
      <c r="A915" s="45"/>
    </row>
    <row r="916" spans="1:1" x14ac:dyDescent="0.2">
      <c r="A916" s="45"/>
    </row>
    <row r="917" spans="1:1" x14ac:dyDescent="0.2">
      <c r="A917" s="45"/>
    </row>
    <row r="918" spans="1:1" x14ac:dyDescent="0.2">
      <c r="A918" s="45"/>
    </row>
    <row r="919" spans="1:1" x14ac:dyDescent="0.2">
      <c r="A919" s="45"/>
    </row>
    <row r="920" spans="1:1" x14ac:dyDescent="0.2">
      <c r="A920" s="45"/>
    </row>
    <row r="921" spans="1:1" x14ac:dyDescent="0.2">
      <c r="A921" s="45"/>
    </row>
    <row r="922" spans="1:1" x14ac:dyDescent="0.2">
      <c r="A922" s="45"/>
    </row>
    <row r="923" spans="1:1" x14ac:dyDescent="0.2">
      <c r="A923" s="45"/>
    </row>
    <row r="924" spans="1:1" x14ac:dyDescent="0.2">
      <c r="A924" s="45"/>
    </row>
    <row r="925" spans="1:1" x14ac:dyDescent="0.2">
      <c r="A925" s="45"/>
    </row>
    <row r="926" spans="1:1" x14ac:dyDescent="0.2">
      <c r="A926" s="45"/>
    </row>
    <row r="927" spans="1:1" x14ac:dyDescent="0.2">
      <c r="A927" s="45"/>
    </row>
    <row r="928" spans="1:1" x14ac:dyDescent="0.2">
      <c r="A928" s="45"/>
    </row>
    <row r="929" spans="1:1" x14ac:dyDescent="0.2">
      <c r="A929" s="45"/>
    </row>
    <row r="930" spans="1:1" x14ac:dyDescent="0.2">
      <c r="A930" s="45"/>
    </row>
    <row r="931" spans="1:1" x14ac:dyDescent="0.2">
      <c r="A931" s="45"/>
    </row>
    <row r="932" spans="1:1" x14ac:dyDescent="0.2">
      <c r="A932" s="45"/>
    </row>
    <row r="933" spans="1:1" x14ac:dyDescent="0.2">
      <c r="A933" s="45"/>
    </row>
    <row r="934" spans="1:1" x14ac:dyDescent="0.2">
      <c r="A934" s="45"/>
    </row>
    <row r="935" spans="1:1" x14ac:dyDescent="0.2">
      <c r="A935" s="45"/>
    </row>
    <row r="936" spans="1:1" x14ac:dyDescent="0.2">
      <c r="A936" s="45"/>
    </row>
    <row r="937" spans="1:1" x14ac:dyDescent="0.2">
      <c r="A937" s="45"/>
    </row>
    <row r="938" spans="1:1" x14ac:dyDescent="0.2">
      <c r="A938" s="45"/>
    </row>
    <row r="939" spans="1:1" x14ac:dyDescent="0.2">
      <c r="A939" s="45"/>
    </row>
    <row r="940" spans="1:1" x14ac:dyDescent="0.2">
      <c r="A940" s="45"/>
    </row>
    <row r="941" spans="1:1" x14ac:dyDescent="0.2">
      <c r="A941" s="45"/>
    </row>
    <row r="942" spans="1:1" x14ac:dyDescent="0.2">
      <c r="A942" s="45"/>
    </row>
    <row r="943" spans="1:1" x14ac:dyDescent="0.2">
      <c r="A943" s="45"/>
    </row>
    <row r="944" spans="1:1" x14ac:dyDescent="0.2">
      <c r="A944" s="45"/>
    </row>
    <row r="945" spans="1:1" x14ac:dyDescent="0.2">
      <c r="A945" s="45"/>
    </row>
    <row r="946" spans="1:1" x14ac:dyDescent="0.2">
      <c r="A946" s="45"/>
    </row>
    <row r="947" spans="1:1" x14ac:dyDescent="0.2">
      <c r="A947" s="45"/>
    </row>
    <row r="948" spans="1:1" x14ac:dyDescent="0.2">
      <c r="A948" s="45"/>
    </row>
    <row r="949" spans="1:1" x14ac:dyDescent="0.2">
      <c r="A949" s="45"/>
    </row>
    <row r="950" spans="1:1" x14ac:dyDescent="0.2">
      <c r="A950" s="45"/>
    </row>
    <row r="951" spans="1:1" x14ac:dyDescent="0.2">
      <c r="A951" s="45"/>
    </row>
    <row r="952" spans="1:1" x14ac:dyDescent="0.2">
      <c r="A952" s="45"/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J373"/>
  <sheetViews>
    <sheetView workbookViewId="0">
      <selection activeCell="F19" sqref="F19"/>
    </sheetView>
  </sheetViews>
  <sheetFormatPr defaultColWidth="11" defaultRowHeight="14.25" x14ac:dyDescent="0.2"/>
  <cols>
    <col min="1" max="2" width="11" style="44"/>
    <col min="3" max="3" width="1.75" customWidth="1"/>
    <col min="5" max="5" width="1.75" customWidth="1"/>
    <col min="7" max="7" width="1.75" customWidth="1"/>
    <col min="9" max="9" width="1.75" customWidth="1"/>
    <col min="10" max="10" width="11" customWidth="1"/>
    <col min="11" max="11" width="1.75" customWidth="1"/>
    <col min="12" max="12" width="10.125" customWidth="1"/>
    <col min="13" max="13" width="1.75" customWidth="1"/>
    <col min="14" max="14" width="11" customWidth="1"/>
    <col min="15" max="15" width="2.125" customWidth="1"/>
    <col min="16" max="16" width="11.875" bestFit="1" customWidth="1"/>
    <col min="17" max="17" width="1.75" customWidth="1"/>
    <col min="18" max="18" width="11.875" style="38" bestFit="1" customWidth="1"/>
    <col min="19" max="19" width="1.75" style="38" customWidth="1"/>
    <col min="20" max="20" width="11" customWidth="1"/>
    <col min="21" max="21" width="1.75" customWidth="1"/>
    <col min="22" max="22" width="11" customWidth="1"/>
    <col min="23" max="23" width="1.75" customWidth="1"/>
    <col min="24" max="24" width="11" customWidth="1"/>
    <col min="25" max="25" width="1.75" customWidth="1"/>
    <col min="26" max="26" width="11" customWidth="1"/>
    <col min="27" max="27" width="1.75" customWidth="1"/>
    <col min="28" max="28" width="11" customWidth="1"/>
    <col min="29" max="29" width="1.75" customWidth="1"/>
    <col min="30" max="30" width="11" style="16" customWidth="1"/>
    <col min="31" max="31" width="1.75" customWidth="1"/>
    <col min="32" max="32" width="11" style="15" customWidth="1"/>
    <col min="33" max="33" width="1.75" customWidth="1"/>
    <col min="34" max="34" width="11" customWidth="1"/>
    <col min="35" max="35" width="1.75" customWidth="1"/>
    <col min="36" max="36" width="11" customWidth="1"/>
    <col min="37" max="37" width="1.75" customWidth="1"/>
    <col min="38" max="38" width="11" customWidth="1"/>
    <col min="39" max="39" width="1.75" customWidth="1"/>
    <col min="40" max="40" width="11" customWidth="1"/>
    <col min="41" max="41" width="1.75" customWidth="1"/>
    <col min="42" max="42" width="11" customWidth="1"/>
    <col min="43" max="43" width="1.75" customWidth="1"/>
    <col min="44" max="44" width="11" style="16" customWidth="1"/>
    <col min="45" max="45" width="1.75" customWidth="1"/>
    <col min="46" max="46" width="10.5" customWidth="1"/>
    <col min="47" max="47" width="1.75" customWidth="1"/>
    <col min="48" max="48" width="11" customWidth="1"/>
    <col min="49" max="49" width="1.75" customWidth="1"/>
    <col min="50" max="50" width="11" customWidth="1"/>
    <col min="51" max="51" width="1.75" customWidth="1"/>
    <col min="52" max="52" width="11" customWidth="1"/>
    <col min="53" max="53" width="1.75" style="38" customWidth="1"/>
    <col min="54" max="54" width="11" customWidth="1"/>
    <col min="55" max="55" width="1.75" customWidth="1"/>
    <col min="56" max="56" width="11" customWidth="1"/>
    <col min="57" max="57" width="1.75" customWidth="1"/>
    <col min="58" max="58" width="11" customWidth="1"/>
    <col min="59" max="59" width="1.7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ht="15" x14ac:dyDescent="0.25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/>
      <c r="F4" s="20"/>
      <c r="H4" s="20"/>
      <c r="J4" s="20"/>
      <c r="L4" s="20"/>
      <c r="N4" s="20"/>
      <c r="P4" s="20"/>
      <c r="R4" s="20"/>
      <c r="T4" s="20"/>
      <c r="V4" s="20"/>
      <c r="Z4" s="20"/>
      <c r="AB4" s="20"/>
      <c r="AD4"/>
      <c r="AF4" s="20"/>
      <c r="AH4" s="20"/>
      <c r="AJ4" s="20"/>
      <c r="AL4" s="20"/>
      <c r="AN4" s="20"/>
      <c r="AP4" s="20"/>
      <c r="AR4" s="20"/>
      <c r="AT4" s="20"/>
      <c r="AV4" s="20"/>
      <c r="AX4" s="20"/>
      <c r="AZ4" s="20"/>
      <c r="BB4" s="20"/>
      <c r="BD4" s="20"/>
      <c r="BF4" s="20"/>
      <c r="BH4" s="20"/>
      <c r="BJ4" s="44"/>
    </row>
    <row r="5" spans="1:62" x14ac:dyDescent="0.2">
      <c r="A5" s="70"/>
      <c r="B5" s="70"/>
      <c r="R5"/>
      <c r="AD5"/>
      <c r="AF5"/>
      <c r="AR5"/>
      <c r="BJ5" s="44"/>
    </row>
    <row r="6" spans="1:62" x14ac:dyDescent="0.2">
      <c r="A6" s="70"/>
      <c r="B6" s="70"/>
      <c r="R6"/>
      <c r="AD6"/>
      <c r="AF6"/>
      <c r="AR6"/>
      <c r="BJ6" s="44"/>
    </row>
    <row r="7" spans="1:62" x14ac:dyDescent="0.2">
      <c r="A7" s="78"/>
      <c r="B7" s="78"/>
      <c r="R7"/>
      <c r="AD7"/>
      <c r="AF7"/>
      <c r="AR7"/>
      <c r="BJ7" s="44"/>
    </row>
    <row r="8" spans="1:62" x14ac:dyDescent="0.2">
      <c r="A8" s="78"/>
      <c r="B8" s="78"/>
      <c r="R8"/>
      <c r="AD8"/>
      <c r="AF8"/>
      <c r="AR8"/>
      <c r="BJ8" s="44"/>
    </row>
    <row r="9" spans="1:62" x14ac:dyDescent="0.2">
      <c r="A9" s="78"/>
      <c r="B9" s="78"/>
      <c r="R9"/>
      <c r="AD9"/>
      <c r="AF9"/>
      <c r="AR9"/>
      <c r="BJ9" s="44"/>
    </row>
    <row r="10" spans="1:62" x14ac:dyDescent="0.2">
      <c r="A10" s="78"/>
      <c r="B10" s="78"/>
      <c r="R10"/>
      <c r="AD10"/>
      <c r="AF10"/>
      <c r="AR10"/>
      <c r="BJ10" s="39"/>
    </row>
    <row r="11" spans="1:62" x14ac:dyDescent="0.2">
      <c r="A11" s="78"/>
      <c r="B11" s="78"/>
      <c r="R11"/>
      <c r="AD11"/>
      <c r="AF11"/>
      <c r="AR11"/>
      <c r="BJ11" s="39"/>
    </row>
    <row r="12" spans="1:62" x14ac:dyDescent="0.2">
      <c r="A12" s="78"/>
      <c r="B12" s="78"/>
      <c r="R12"/>
      <c r="AD12"/>
      <c r="AF12"/>
      <c r="AR12"/>
      <c r="BJ12" s="39"/>
    </row>
    <row r="13" spans="1:62" x14ac:dyDescent="0.2">
      <c r="A13" s="78"/>
      <c r="B13" s="78"/>
      <c r="R13"/>
      <c r="AD13"/>
      <c r="AF13"/>
    </row>
    <row r="14" spans="1:62" x14ac:dyDescent="0.2">
      <c r="A14" s="78"/>
      <c r="B14" s="78"/>
      <c r="R14"/>
      <c r="AD14"/>
      <c r="AF14"/>
    </row>
    <row r="15" spans="1:62" x14ac:dyDescent="0.2">
      <c r="A15" s="78"/>
      <c r="B15" s="78"/>
      <c r="R15"/>
      <c r="AD15"/>
      <c r="AF15"/>
    </row>
    <row r="16" spans="1:62" x14ac:dyDescent="0.2">
      <c r="A16" s="78"/>
      <c r="B16" s="78"/>
      <c r="R16"/>
      <c r="AD16"/>
      <c r="AF16"/>
    </row>
    <row r="17" spans="1:32" x14ac:dyDescent="0.2">
      <c r="A17" s="78"/>
      <c r="B17" s="78"/>
      <c r="R17"/>
      <c r="AD17"/>
      <c r="AF17"/>
    </row>
    <row r="18" spans="1:32" x14ac:dyDescent="0.2">
      <c r="A18" s="78"/>
      <c r="B18" s="78"/>
      <c r="R18"/>
      <c r="AD18"/>
      <c r="AF18"/>
    </row>
    <row r="19" spans="1:32" x14ac:dyDescent="0.2">
      <c r="A19" s="78"/>
      <c r="B19" s="78"/>
      <c r="R19"/>
      <c r="AD19"/>
      <c r="AF19"/>
    </row>
    <row r="20" spans="1:32" x14ac:dyDescent="0.2">
      <c r="A20" s="78"/>
      <c r="B20" s="78"/>
      <c r="R20"/>
      <c r="AD20"/>
      <c r="AF20"/>
    </row>
    <row r="21" spans="1:32" x14ac:dyDescent="0.2">
      <c r="A21" s="78"/>
      <c r="B21" s="78"/>
      <c r="R21"/>
      <c r="AD21"/>
      <c r="AF21"/>
    </row>
    <row r="22" spans="1:32" x14ac:dyDescent="0.2">
      <c r="A22" s="72"/>
      <c r="B22" s="72"/>
      <c r="R22"/>
      <c r="AD22"/>
      <c r="AF22"/>
    </row>
    <row r="23" spans="1:32" x14ac:dyDescent="0.2">
      <c r="A23" s="79"/>
      <c r="B23" s="79"/>
      <c r="R23"/>
      <c r="AD23"/>
      <c r="AF23"/>
    </row>
    <row r="24" spans="1:32" x14ac:dyDescent="0.2">
      <c r="A24" s="80"/>
      <c r="B24" s="80"/>
      <c r="R24"/>
      <c r="AD24"/>
      <c r="AF24"/>
    </row>
    <row r="25" spans="1:32" x14ac:dyDescent="0.2">
      <c r="A25" s="79"/>
      <c r="B25" s="79"/>
      <c r="R25"/>
      <c r="AD25"/>
      <c r="AF25"/>
    </row>
    <row r="26" spans="1:32" x14ac:dyDescent="0.2">
      <c r="A26" s="81"/>
      <c r="B26" s="82"/>
      <c r="R26"/>
      <c r="AD26"/>
      <c r="AF26"/>
    </row>
    <row r="27" spans="1:32" x14ac:dyDescent="0.2">
      <c r="A27" s="73"/>
      <c r="B27" s="74"/>
      <c r="R27"/>
      <c r="AD27"/>
      <c r="AF27"/>
    </row>
    <row r="28" spans="1:32" x14ac:dyDescent="0.2">
      <c r="A28" s="75"/>
      <c r="B28" s="71"/>
      <c r="R28"/>
      <c r="AD28"/>
      <c r="AF28"/>
    </row>
    <row r="29" spans="1:32" x14ac:dyDescent="0.2">
      <c r="R29"/>
      <c r="AD29"/>
      <c r="AF29"/>
    </row>
    <row r="30" spans="1:32" x14ac:dyDescent="0.2">
      <c r="R30"/>
      <c r="AD30"/>
      <c r="AF30"/>
    </row>
    <row r="31" spans="1:32" x14ac:dyDescent="0.2">
      <c r="R31"/>
      <c r="AD31"/>
      <c r="AF31"/>
    </row>
    <row r="32" spans="1:32" x14ac:dyDescent="0.2">
      <c r="R32"/>
      <c r="AD32"/>
      <c r="AF32"/>
    </row>
    <row r="33" spans="18:32" x14ac:dyDescent="0.2">
      <c r="R33"/>
      <c r="AD33"/>
      <c r="AF33"/>
    </row>
    <row r="34" spans="18:32" x14ac:dyDescent="0.2">
      <c r="R34"/>
      <c r="AD34"/>
      <c r="AF34"/>
    </row>
    <row r="35" spans="18:32" x14ac:dyDescent="0.2">
      <c r="R35"/>
      <c r="AD35"/>
      <c r="AF35"/>
    </row>
    <row r="36" spans="18:32" x14ac:dyDescent="0.2">
      <c r="R36"/>
      <c r="AD36"/>
      <c r="AF36"/>
    </row>
    <row r="37" spans="18:32" x14ac:dyDescent="0.2">
      <c r="R37"/>
      <c r="AD37"/>
      <c r="AF37"/>
    </row>
    <row r="38" spans="18:32" x14ac:dyDescent="0.2">
      <c r="R38"/>
      <c r="AD38"/>
      <c r="AF38"/>
    </row>
    <row r="39" spans="18:32" x14ac:dyDescent="0.2">
      <c r="R39"/>
      <c r="AD39"/>
      <c r="AF39"/>
    </row>
    <row r="40" spans="18:32" x14ac:dyDescent="0.2">
      <c r="R40"/>
      <c r="AD40"/>
      <c r="AF40"/>
    </row>
    <row r="41" spans="18:32" x14ac:dyDescent="0.2">
      <c r="R41"/>
      <c r="AD41"/>
      <c r="AF41"/>
    </row>
    <row r="42" spans="18:32" x14ac:dyDescent="0.2">
      <c r="R42"/>
      <c r="AD42"/>
      <c r="AF42"/>
    </row>
    <row r="43" spans="18:32" x14ac:dyDescent="0.2">
      <c r="R43"/>
      <c r="AD43"/>
      <c r="AF43"/>
    </row>
    <row r="44" spans="18:32" x14ac:dyDescent="0.2">
      <c r="R44"/>
      <c r="AD44"/>
      <c r="AF44"/>
    </row>
    <row r="45" spans="18:32" x14ac:dyDescent="0.2">
      <c r="R45"/>
      <c r="AD45"/>
      <c r="AF45"/>
    </row>
    <row r="46" spans="18:32" x14ac:dyDescent="0.2">
      <c r="R46"/>
      <c r="AD46"/>
      <c r="AF46"/>
    </row>
    <row r="47" spans="18:32" x14ac:dyDescent="0.2">
      <c r="R47"/>
      <c r="AD47"/>
      <c r="AF47"/>
    </row>
    <row r="48" spans="18:32" x14ac:dyDescent="0.2">
      <c r="R48"/>
      <c r="AD48"/>
      <c r="AF48"/>
    </row>
    <row r="49" spans="18:32" x14ac:dyDescent="0.2">
      <c r="R49"/>
      <c r="AD49"/>
      <c r="AF49"/>
    </row>
    <row r="50" spans="18:32" x14ac:dyDescent="0.2">
      <c r="R50"/>
      <c r="AD50"/>
      <c r="AF50"/>
    </row>
    <row r="51" spans="18:32" x14ac:dyDescent="0.2">
      <c r="R51"/>
      <c r="AD51"/>
      <c r="AF51"/>
    </row>
    <row r="52" spans="18:32" x14ac:dyDescent="0.2">
      <c r="R52"/>
      <c r="AD52"/>
      <c r="AF52"/>
    </row>
    <row r="53" spans="18:32" x14ac:dyDescent="0.2">
      <c r="R53"/>
      <c r="AD53"/>
      <c r="AF53"/>
    </row>
    <row r="54" spans="18:32" x14ac:dyDescent="0.2">
      <c r="R54"/>
      <c r="AD54"/>
      <c r="AF54"/>
    </row>
    <row r="55" spans="18:32" x14ac:dyDescent="0.2">
      <c r="R55"/>
      <c r="AD55"/>
      <c r="AF55"/>
    </row>
    <row r="56" spans="18:32" x14ac:dyDescent="0.2">
      <c r="R56"/>
      <c r="AD56"/>
      <c r="AF56"/>
    </row>
    <row r="57" spans="18:32" x14ac:dyDescent="0.2">
      <c r="R57"/>
      <c r="AD57"/>
      <c r="AF57"/>
    </row>
    <row r="58" spans="18:32" x14ac:dyDescent="0.2">
      <c r="R58"/>
      <c r="AD58"/>
      <c r="AF58"/>
    </row>
    <row r="59" spans="18:32" x14ac:dyDescent="0.2">
      <c r="R59"/>
      <c r="AD59"/>
      <c r="AF59"/>
    </row>
    <row r="60" spans="18:32" x14ac:dyDescent="0.2">
      <c r="R60"/>
      <c r="AD60"/>
      <c r="AF60"/>
    </row>
    <row r="61" spans="18:32" x14ac:dyDescent="0.2">
      <c r="R61"/>
      <c r="AD61"/>
      <c r="AF61"/>
    </row>
    <row r="62" spans="18:32" x14ac:dyDescent="0.2">
      <c r="R62"/>
      <c r="AD62"/>
      <c r="AF62"/>
    </row>
    <row r="63" spans="18:32" x14ac:dyDescent="0.2">
      <c r="R63"/>
      <c r="AD63"/>
      <c r="AF63"/>
    </row>
    <row r="64" spans="18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AD148"/>
      <c r="AF148"/>
    </row>
    <row r="149" spans="18:32" x14ac:dyDescent="0.2">
      <c r="AD149"/>
      <c r="AF149"/>
    </row>
    <row r="150" spans="18:32" x14ac:dyDescent="0.2">
      <c r="AD150"/>
      <c r="AF150"/>
    </row>
    <row r="151" spans="18:32" x14ac:dyDescent="0.2">
      <c r="AD151"/>
      <c r="AF151"/>
    </row>
    <row r="152" spans="18:32" x14ac:dyDescent="0.2">
      <c r="AD152"/>
      <c r="AF152"/>
    </row>
    <row r="153" spans="18:32" x14ac:dyDescent="0.2"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2:32" x14ac:dyDescent="0.2">
      <c r="AF337"/>
    </row>
    <row r="338" spans="32:32" x14ac:dyDescent="0.2">
      <c r="AF338"/>
    </row>
    <row r="339" spans="32:32" x14ac:dyDescent="0.2">
      <c r="AF339"/>
    </row>
    <row r="340" spans="32:32" x14ac:dyDescent="0.2">
      <c r="AF340"/>
    </row>
    <row r="341" spans="32:32" x14ac:dyDescent="0.2">
      <c r="AF341"/>
    </row>
    <row r="342" spans="32:32" x14ac:dyDescent="0.2">
      <c r="AF342"/>
    </row>
    <row r="343" spans="32:32" x14ac:dyDescent="0.2">
      <c r="AF343"/>
    </row>
    <row r="344" spans="32:32" x14ac:dyDescent="0.2">
      <c r="AF344"/>
    </row>
    <row r="345" spans="32:32" x14ac:dyDescent="0.2">
      <c r="AF345"/>
    </row>
    <row r="346" spans="32:32" x14ac:dyDescent="0.2">
      <c r="AF346"/>
    </row>
    <row r="347" spans="32:32" x14ac:dyDescent="0.2">
      <c r="AF347"/>
    </row>
    <row r="348" spans="32:32" x14ac:dyDescent="0.2">
      <c r="AF348"/>
    </row>
    <row r="349" spans="32:32" x14ac:dyDescent="0.2">
      <c r="AF349"/>
    </row>
    <row r="350" spans="32:32" x14ac:dyDescent="0.2">
      <c r="AF350"/>
    </row>
    <row r="351" spans="32:32" x14ac:dyDescent="0.2">
      <c r="AF351"/>
    </row>
    <row r="352" spans="32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80"/>
  <sheetViews>
    <sheetView zoomScale="85" zoomScaleNormal="85" workbookViewId="0">
      <selection sqref="A1:A1048576"/>
    </sheetView>
  </sheetViews>
  <sheetFormatPr defaultRowHeight="14.25" x14ac:dyDescent="0.2"/>
  <cols>
    <col min="1" max="1" width="17.75" customWidth="1"/>
    <col min="3" max="3" width="18.625" bestFit="1" customWidth="1"/>
    <col min="5" max="5" width="14.5" bestFit="1" customWidth="1"/>
    <col min="6" max="6" width="28.875" bestFit="1" customWidth="1"/>
    <col min="7" max="7" width="25.125" bestFit="1" customWidth="1"/>
    <col min="8" max="8" width="27.25" bestFit="1" customWidth="1"/>
    <col min="9" max="9" width="9.25" bestFit="1" customWidth="1"/>
    <col min="10" max="10" width="6.125" bestFit="1" customWidth="1"/>
    <col min="11" max="11" width="7.25" bestFit="1" customWidth="1"/>
    <col min="12" max="12" width="9.25" bestFit="1" customWidth="1"/>
  </cols>
  <sheetData>
    <row r="1" spans="1:10" ht="15" x14ac:dyDescent="0.25">
      <c r="A1" s="38"/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ht="15" x14ac:dyDescent="0.25">
      <c r="A2" s="38"/>
      <c r="B2">
        <v>1</v>
      </c>
      <c r="C2" s="57">
        <f>A6</f>
        <v>0</v>
      </c>
      <c r="D2" s="50">
        <f>A8</f>
        <v>0</v>
      </c>
      <c r="E2" s="52" t="e">
        <f>D2/$D19</f>
        <v>#DIV/0!</v>
      </c>
      <c r="F2" s="54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1:10" ht="15" x14ac:dyDescent="0.25">
      <c r="A3" s="38"/>
      <c r="B3">
        <v>2</v>
      </c>
      <c r="C3" s="57">
        <f>A10</f>
        <v>0</v>
      </c>
      <c r="D3" s="50">
        <f>A12</f>
        <v>0</v>
      </c>
      <c r="E3" s="52" t="e">
        <f>D3/$D19</f>
        <v>#DIV/0!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ht="15" x14ac:dyDescent="0.25">
      <c r="A4" s="38"/>
      <c r="B4" s="38">
        <v>3</v>
      </c>
      <c r="C4" s="57">
        <f>A14</f>
        <v>0</v>
      </c>
      <c r="D4" s="50">
        <f>A16</f>
        <v>0</v>
      </c>
      <c r="E4" s="52" t="e">
        <f>D4/$D19</f>
        <v>#DIV/0!</v>
      </c>
      <c r="F4" s="54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1:10" ht="15" x14ac:dyDescent="0.25">
      <c r="A5" s="38"/>
      <c r="B5" s="38">
        <v>4</v>
      </c>
      <c r="C5" s="57">
        <f>A18</f>
        <v>0</v>
      </c>
      <c r="D5" s="50">
        <f>A20</f>
        <v>0</v>
      </c>
      <c r="E5" s="52" t="e">
        <f>D5/$D19</f>
        <v>#DIV/0!</v>
      </c>
      <c r="F5" s="54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1:10" ht="15" x14ac:dyDescent="0.25">
      <c r="A6" s="38"/>
      <c r="B6" s="38">
        <v>5</v>
      </c>
      <c r="C6" s="57">
        <f>A22</f>
        <v>0</v>
      </c>
      <c r="D6" s="50">
        <f>A24</f>
        <v>0</v>
      </c>
      <c r="E6" s="52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ht="15" x14ac:dyDescent="0.25">
      <c r="A7" s="38"/>
      <c r="B7" s="38">
        <v>6</v>
      </c>
      <c r="C7" s="57">
        <f>A26</f>
        <v>0</v>
      </c>
      <c r="D7" s="50">
        <f>A28</f>
        <v>0</v>
      </c>
      <c r="E7" s="52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  <c r="J7" s="38"/>
    </row>
    <row r="8" spans="1:10" ht="15" x14ac:dyDescent="0.25">
      <c r="A8" s="38"/>
      <c r="B8" s="38">
        <v>7</v>
      </c>
      <c r="C8" s="57">
        <f>A30</f>
        <v>0</v>
      </c>
      <c r="D8" s="50">
        <f>A32</f>
        <v>0</v>
      </c>
      <c r="E8" s="52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  <c r="J8" s="38"/>
    </row>
    <row r="9" spans="1:10" ht="15" x14ac:dyDescent="0.25">
      <c r="A9" s="38"/>
      <c r="B9" s="38">
        <v>8</v>
      </c>
      <c r="C9" s="57">
        <f>A34</f>
        <v>0</v>
      </c>
      <c r="D9" s="50">
        <f>A36</f>
        <v>0</v>
      </c>
      <c r="E9" s="52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  <c r="J9" s="38"/>
    </row>
    <row r="10" spans="1:10" ht="15" x14ac:dyDescent="0.25">
      <c r="A10" s="38"/>
      <c r="B10" s="38">
        <v>9</v>
      </c>
      <c r="C10" s="57">
        <f>A38</f>
        <v>0</v>
      </c>
      <c r="D10" s="50">
        <f>A40</f>
        <v>0</v>
      </c>
      <c r="E10" s="52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  <c r="J10" s="38"/>
    </row>
    <row r="11" spans="1:10" ht="15" x14ac:dyDescent="0.25">
      <c r="A11" s="38"/>
      <c r="B11" s="38">
        <v>10</v>
      </c>
      <c r="C11" s="57">
        <f>A42</f>
        <v>0</v>
      </c>
      <c r="D11" s="50">
        <f>A44</f>
        <v>0</v>
      </c>
      <c r="E11" s="52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  <c r="J11" s="38"/>
    </row>
    <row r="12" spans="1:10" ht="15" x14ac:dyDescent="0.25">
      <c r="A12" s="38"/>
      <c r="B12" s="38">
        <v>11</v>
      </c>
      <c r="C12" s="57">
        <f>A46</f>
        <v>0</v>
      </c>
      <c r="D12" s="50">
        <f>A48</f>
        <v>0</v>
      </c>
      <c r="E12" s="52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  <c r="J12" s="38"/>
    </row>
    <row r="13" spans="1:10" ht="15" x14ac:dyDescent="0.25">
      <c r="A13" s="38"/>
      <c r="B13" s="38">
        <v>12</v>
      </c>
      <c r="C13" s="57">
        <f>A50</f>
        <v>0</v>
      </c>
      <c r="D13" s="50">
        <f>A52</f>
        <v>0</v>
      </c>
      <c r="E13" s="52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  <c r="J13" s="38"/>
    </row>
    <row r="14" spans="1:10" ht="15" x14ac:dyDescent="0.25">
      <c r="A14" s="38"/>
      <c r="B14" s="38">
        <v>13</v>
      </c>
      <c r="C14" s="57">
        <f>A54</f>
        <v>0</v>
      </c>
      <c r="D14" s="50">
        <f>A56</f>
        <v>0</v>
      </c>
      <c r="E14" s="52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  <c r="J14" s="38"/>
    </row>
    <row r="15" spans="1:10" ht="15" x14ac:dyDescent="0.25">
      <c r="A15" s="38"/>
      <c r="B15">
        <v>14</v>
      </c>
      <c r="C15" s="57">
        <f>A58</f>
        <v>0</v>
      </c>
      <c r="D15" s="50">
        <f>A60</f>
        <v>0</v>
      </c>
      <c r="E15" s="52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60">
        <f t="shared" si="0"/>
        <v>0</v>
      </c>
      <c r="J15" s="38"/>
    </row>
    <row r="16" spans="1:10" ht="15" x14ac:dyDescent="0.25">
      <c r="A16" s="38"/>
      <c r="B16">
        <v>15</v>
      </c>
      <c r="C16" s="57">
        <f>A62</f>
        <v>0</v>
      </c>
      <c r="D16" s="50">
        <f>A64</f>
        <v>0</v>
      </c>
      <c r="E16" s="52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ht="15" x14ac:dyDescent="0.25">
      <c r="A17" s="38"/>
      <c r="B17" s="38">
        <v>16</v>
      </c>
      <c r="C17" s="57">
        <f>A66</f>
        <v>0</v>
      </c>
      <c r="D17" s="50">
        <f>A68</f>
        <v>0</v>
      </c>
      <c r="E17" s="52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  <c r="J17" s="38"/>
    </row>
    <row r="18" spans="1:10" ht="15" x14ac:dyDescent="0.25">
      <c r="A18" s="38"/>
      <c r="B18" s="38">
        <v>17</v>
      </c>
      <c r="C18" s="58" t="s">
        <v>64</v>
      </c>
      <c r="D18" s="51">
        <f>A4-D19</f>
        <v>0</v>
      </c>
      <c r="E18" s="52" t="e">
        <f>D18/$D19</f>
        <v>#DIV/0!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ht="15" x14ac:dyDescent="0.25">
      <c r="A19" s="38"/>
      <c r="D19" s="51">
        <f>SUM(D2:D17)</f>
        <v>0</v>
      </c>
      <c r="F19" s="59">
        <f>A267</f>
        <v>0</v>
      </c>
      <c r="G19" s="59">
        <f>A271</f>
        <v>0</v>
      </c>
      <c r="H19" s="59">
        <f>A275</f>
        <v>0</v>
      </c>
      <c r="I19" s="55">
        <f>SUM(F19+G19+H19)</f>
        <v>0</v>
      </c>
    </row>
    <row r="20" spans="1:10" x14ac:dyDescent="0.2">
      <c r="A20" s="38"/>
    </row>
    <row r="21" spans="1:10" x14ac:dyDescent="0.2">
      <c r="A21" s="38"/>
      <c r="F21" s="64">
        <f>A70</f>
        <v>0</v>
      </c>
      <c r="G21" s="64">
        <f>A74</f>
        <v>0</v>
      </c>
      <c r="H21" s="64">
        <f>A78</f>
        <v>0</v>
      </c>
    </row>
    <row r="22" spans="1:10" x14ac:dyDescent="0.2">
      <c r="A22" s="38"/>
      <c r="F22" s="64">
        <f>A71</f>
        <v>0</v>
      </c>
      <c r="G22" s="64">
        <f>A75</f>
        <v>0</v>
      </c>
      <c r="H22" s="64">
        <f>A79</f>
        <v>0</v>
      </c>
    </row>
    <row r="23" spans="1:10" ht="15" x14ac:dyDescent="0.25">
      <c r="A23" s="38"/>
      <c r="F23" s="50">
        <f>A72</f>
        <v>0</v>
      </c>
      <c r="G23" s="64">
        <f>A76</f>
        <v>0</v>
      </c>
      <c r="H23" s="64">
        <f>A80</f>
        <v>0</v>
      </c>
    </row>
    <row r="24" spans="1:10" x14ac:dyDescent="0.2">
      <c r="A24" s="38"/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>
        <f>A82</f>
        <v>0</v>
      </c>
      <c r="G25" s="64">
        <f>A86</f>
        <v>0</v>
      </c>
      <c r="H25" s="64">
        <f>A90</f>
        <v>0</v>
      </c>
    </row>
    <row r="26" spans="1:10" x14ac:dyDescent="0.2">
      <c r="A26" s="38"/>
      <c r="F26" s="64">
        <f>A83</f>
        <v>0</v>
      </c>
      <c r="G26" s="64">
        <f>A87</f>
        <v>0</v>
      </c>
      <c r="H26" s="64">
        <f>A91</f>
        <v>0</v>
      </c>
    </row>
    <row r="27" spans="1:10" ht="15" x14ac:dyDescent="0.25">
      <c r="A27" s="38"/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/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>
        <f>A94</f>
        <v>0</v>
      </c>
      <c r="G29" s="64">
        <f>A98</f>
        <v>0</v>
      </c>
      <c r="H29" s="64">
        <f>A102</f>
        <v>0</v>
      </c>
    </row>
    <row r="30" spans="1:10" x14ac:dyDescent="0.2">
      <c r="A30" s="38"/>
      <c r="F30" s="64">
        <f>A95</f>
        <v>0</v>
      </c>
      <c r="G30" s="64">
        <f>A99</f>
        <v>0</v>
      </c>
      <c r="H30" s="64">
        <f>A103</f>
        <v>0</v>
      </c>
    </row>
    <row r="31" spans="1:10" ht="15" x14ac:dyDescent="0.25">
      <c r="A31" s="38"/>
      <c r="F31" s="50">
        <f>A96</f>
        <v>0</v>
      </c>
      <c r="G31" s="64">
        <f>A100</f>
        <v>0</v>
      </c>
      <c r="H31" s="64">
        <f>A104</f>
        <v>0</v>
      </c>
    </row>
    <row r="32" spans="1:10" x14ac:dyDescent="0.2">
      <c r="A32" s="38"/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>
        <f>A106</f>
        <v>0</v>
      </c>
      <c r="G33" s="64">
        <f>A110</f>
        <v>0</v>
      </c>
      <c r="H33" s="64">
        <f>A114</f>
        <v>0</v>
      </c>
    </row>
    <row r="34" spans="1:8" x14ac:dyDescent="0.2">
      <c r="A34" s="38"/>
      <c r="F34" s="64">
        <f>A107</f>
        <v>0</v>
      </c>
      <c r="G34" s="64">
        <f>A111</f>
        <v>0</v>
      </c>
      <c r="H34" s="64">
        <f>A115</f>
        <v>0</v>
      </c>
    </row>
    <row r="35" spans="1:8" ht="15" x14ac:dyDescent="0.25">
      <c r="A35" s="38"/>
      <c r="F35" s="50">
        <f>A108</f>
        <v>0</v>
      </c>
      <c r="G35" s="64">
        <f>A112</f>
        <v>0</v>
      </c>
      <c r="H35" s="64">
        <f>A116</f>
        <v>0</v>
      </c>
    </row>
    <row r="36" spans="1:8" x14ac:dyDescent="0.2">
      <c r="A36" s="38"/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>
        <f>A118</f>
        <v>0</v>
      </c>
      <c r="G37" s="64">
        <f>A122</f>
        <v>0</v>
      </c>
      <c r="H37" s="64">
        <f>A126</f>
        <v>0</v>
      </c>
    </row>
    <row r="38" spans="1:8" x14ac:dyDescent="0.2">
      <c r="A38" s="38"/>
      <c r="F38" s="64">
        <f>A119</f>
        <v>0</v>
      </c>
      <c r="G38" s="64">
        <f>A123</f>
        <v>0</v>
      </c>
      <c r="H38" s="64">
        <f>A127</f>
        <v>0</v>
      </c>
    </row>
    <row r="39" spans="1:8" x14ac:dyDescent="0.2">
      <c r="A39" s="38"/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/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>
        <f>A130</f>
        <v>0</v>
      </c>
      <c r="G41" s="64">
        <f>A134</f>
        <v>0</v>
      </c>
      <c r="H41" s="64">
        <f>A138</f>
        <v>0</v>
      </c>
    </row>
    <row r="42" spans="1:8" x14ac:dyDescent="0.2">
      <c r="A42" s="38"/>
      <c r="F42" s="64">
        <f>A131</f>
        <v>0</v>
      </c>
      <c r="G42" s="64">
        <f>A135</f>
        <v>0</v>
      </c>
      <c r="H42" s="64">
        <f>A139</f>
        <v>0</v>
      </c>
    </row>
    <row r="43" spans="1:8" x14ac:dyDescent="0.2">
      <c r="A43" s="38"/>
      <c r="F43" s="64">
        <f>A132</f>
        <v>0</v>
      </c>
      <c r="G43" s="64">
        <f>A136</f>
        <v>0</v>
      </c>
      <c r="H43" s="64">
        <f>A140</f>
        <v>0</v>
      </c>
    </row>
    <row r="44" spans="1:8" x14ac:dyDescent="0.2">
      <c r="A44" s="38"/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>
        <f>A142</f>
        <v>0</v>
      </c>
      <c r="G45" s="64">
        <f>A146</f>
        <v>0</v>
      </c>
      <c r="H45" s="64">
        <f>A150</f>
        <v>0</v>
      </c>
    </row>
    <row r="46" spans="1:8" x14ac:dyDescent="0.2">
      <c r="A46" s="38"/>
      <c r="F46" s="64">
        <f>A143</f>
        <v>0</v>
      </c>
      <c r="G46" s="64">
        <f>A147</f>
        <v>0</v>
      </c>
      <c r="H46" s="64">
        <f>A151</f>
        <v>0</v>
      </c>
    </row>
    <row r="47" spans="1:8" x14ac:dyDescent="0.2">
      <c r="A47" s="38"/>
      <c r="F47" s="64">
        <f>A144</f>
        <v>0</v>
      </c>
      <c r="G47" s="64">
        <f>A148</f>
        <v>0</v>
      </c>
      <c r="H47" s="64">
        <f>A152</f>
        <v>0</v>
      </c>
    </row>
    <row r="48" spans="1:8" x14ac:dyDescent="0.2">
      <c r="A48" s="38"/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>
        <f>A154</f>
        <v>0</v>
      </c>
      <c r="G49" s="64">
        <f>A158</f>
        <v>0</v>
      </c>
      <c r="H49" s="64">
        <f>A162</f>
        <v>0</v>
      </c>
    </row>
    <row r="50" spans="1:8" x14ac:dyDescent="0.2">
      <c r="A50" s="38"/>
      <c r="F50" s="64">
        <f>A155</f>
        <v>0</v>
      </c>
      <c r="G50" s="64">
        <f>A159</f>
        <v>0</v>
      </c>
      <c r="H50" s="64">
        <f>A163</f>
        <v>0</v>
      </c>
    </row>
    <row r="51" spans="1:8" x14ac:dyDescent="0.2">
      <c r="A51" s="38"/>
      <c r="F51" s="64">
        <f>A156</f>
        <v>0</v>
      </c>
      <c r="G51" s="64">
        <f>A160</f>
        <v>0</v>
      </c>
      <c r="H51" s="64">
        <f>A164</f>
        <v>0</v>
      </c>
    </row>
    <row r="52" spans="1:8" x14ac:dyDescent="0.2">
      <c r="A52" s="38"/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>
        <f>A166</f>
        <v>0</v>
      </c>
      <c r="G53" s="64">
        <f>A170</f>
        <v>0</v>
      </c>
      <c r="H53" s="64">
        <f>A174</f>
        <v>0</v>
      </c>
    </row>
    <row r="54" spans="1:8" x14ac:dyDescent="0.2">
      <c r="A54" s="38"/>
      <c r="F54" s="64">
        <f>A167</f>
        <v>0</v>
      </c>
      <c r="G54" s="64">
        <f>A171</f>
        <v>0</v>
      </c>
      <c r="H54" s="64">
        <f>A175</f>
        <v>0</v>
      </c>
    </row>
    <row r="55" spans="1:8" x14ac:dyDescent="0.2">
      <c r="A55" s="38"/>
      <c r="F55" s="64">
        <f>A168</f>
        <v>0</v>
      </c>
      <c r="G55" s="64">
        <f>A172</f>
        <v>0</v>
      </c>
      <c r="H55" s="64">
        <f>A176</f>
        <v>0</v>
      </c>
    </row>
    <row r="56" spans="1:8" x14ac:dyDescent="0.2">
      <c r="A56" s="38"/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>
        <f>A178</f>
        <v>0</v>
      </c>
      <c r="G57" s="64">
        <f>A182</f>
        <v>0</v>
      </c>
      <c r="H57" s="64">
        <f>A186</f>
        <v>0</v>
      </c>
    </row>
    <row r="58" spans="1:8" x14ac:dyDescent="0.2">
      <c r="A58" s="38"/>
      <c r="F58" s="64">
        <f>A179</f>
        <v>0</v>
      </c>
      <c r="G58" s="64">
        <f>A183</f>
        <v>0</v>
      </c>
      <c r="H58" s="64">
        <f>A187</f>
        <v>0</v>
      </c>
    </row>
    <row r="59" spans="1:8" x14ac:dyDescent="0.2">
      <c r="A59" s="38"/>
      <c r="F59" s="64">
        <f>A180</f>
        <v>0</v>
      </c>
      <c r="G59" s="64">
        <f>A184</f>
        <v>0</v>
      </c>
      <c r="H59" s="64">
        <f>A188</f>
        <v>0</v>
      </c>
    </row>
    <row r="60" spans="1:8" x14ac:dyDescent="0.2">
      <c r="A60" s="38"/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>
        <f>A190</f>
        <v>0</v>
      </c>
      <c r="G61" s="64">
        <f>A194</f>
        <v>0</v>
      </c>
      <c r="H61" s="64">
        <f>A198</f>
        <v>0</v>
      </c>
    </row>
    <row r="62" spans="1:8" x14ac:dyDescent="0.2">
      <c r="A62" s="38"/>
      <c r="F62" s="64">
        <f>A191</f>
        <v>0</v>
      </c>
      <c r="G62" s="64">
        <f>A195</f>
        <v>0</v>
      </c>
      <c r="H62" s="64">
        <f>A199</f>
        <v>0</v>
      </c>
    </row>
    <row r="63" spans="1:8" x14ac:dyDescent="0.2">
      <c r="A63" s="38"/>
      <c r="F63" s="64">
        <f>A192</f>
        <v>0</v>
      </c>
      <c r="G63" s="64">
        <f>A196</f>
        <v>0</v>
      </c>
      <c r="H63" s="64">
        <f>A200</f>
        <v>0</v>
      </c>
    </row>
    <row r="64" spans="1:8" x14ac:dyDescent="0.2">
      <c r="A64" s="38"/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>
        <f>A202</f>
        <v>0</v>
      </c>
      <c r="G65" s="64">
        <f>A206</f>
        <v>0</v>
      </c>
      <c r="H65" s="64">
        <f>A210</f>
        <v>0</v>
      </c>
    </row>
    <row r="66" spans="1:8" x14ac:dyDescent="0.2">
      <c r="A66" s="38"/>
      <c r="F66" s="64">
        <f>A203</f>
        <v>0</v>
      </c>
      <c r="G66" s="64">
        <f>A207</f>
        <v>0</v>
      </c>
      <c r="H66" s="64">
        <f>A211</f>
        <v>0</v>
      </c>
    </row>
    <row r="67" spans="1:8" x14ac:dyDescent="0.2">
      <c r="A67" s="38"/>
      <c r="F67" s="64">
        <f>A204</f>
        <v>0</v>
      </c>
      <c r="G67" s="64">
        <f>A208</f>
        <v>0</v>
      </c>
      <c r="H67" s="64">
        <f>A212</f>
        <v>0</v>
      </c>
    </row>
    <row r="68" spans="1:8" x14ac:dyDescent="0.2">
      <c r="A68" s="38"/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>
        <f>A214</f>
        <v>0</v>
      </c>
      <c r="G69" s="64">
        <f>A218</f>
        <v>0</v>
      </c>
      <c r="H69" s="64">
        <f>A222</f>
        <v>0</v>
      </c>
    </row>
    <row r="70" spans="1:8" x14ac:dyDescent="0.2">
      <c r="A70" s="38"/>
      <c r="F70" s="64">
        <f>A215</f>
        <v>0</v>
      </c>
      <c r="G70" s="64">
        <f>A219</f>
        <v>0</v>
      </c>
      <c r="H70" s="64">
        <f>A223</f>
        <v>0</v>
      </c>
    </row>
    <row r="71" spans="1:8" x14ac:dyDescent="0.2">
      <c r="A71" s="38"/>
      <c r="F71" s="64">
        <f>A216</f>
        <v>0</v>
      </c>
      <c r="G71" s="64">
        <f>A220</f>
        <v>0</v>
      </c>
      <c r="H71" s="64">
        <f>A224</f>
        <v>0</v>
      </c>
    </row>
    <row r="72" spans="1:8" x14ac:dyDescent="0.2">
      <c r="A72" s="38"/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>
        <f>A226</f>
        <v>0</v>
      </c>
      <c r="G73" s="64">
        <f>A230</f>
        <v>0</v>
      </c>
      <c r="H73" s="64">
        <f>A234</f>
        <v>0</v>
      </c>
    </row>
    <row r="74" spans="1:8" x14ac:dyDescent="0.2">
      <c r="A74" s="38"/>
      <c r="F74" s="64">
        <f>A227</f>
        <v>0</v>
      </c>
      <c r="G74" s="64">
        <f>A231</f>
        <v>0</v>
      </c>
      <c r="H74" s="64">
        <f>A235</f>
        <v>0</v>
      </c>
    </row>
    <row r="75" spans="1:8" x14ac:dyDescent="0.2">
      <c r="A75" s="38"/>
      <c r="F75" s="64">
        <f>A228</f>
        <v>0</v>
      </c>
      <c r="G75" s="64">
        <f>A232</f>
        <v>0</v>
      </c>
      <c r="H75" s="64">
        <f>A236</f>
        <v>0</v>
      </c>
    </row>
    <row r="76" spans="1:8" x14ac:dyDescent="0.2">
      <c r="A76" s="38"/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>
        <f>A238</f>
        <v>0</v>
      </c>
      <c r="G77" s="64">
        <f>A242</f>
        <v>0</v>
      </c>
      <c r="H77" s="64">
        <f>A246</f>
        <v>0</v>
      </c>
    </row>
    <row r="78" spans="1:8" x14ac:dyDescent="0.2">
      <c r="A78" s="38"/>
      <c r="F78" s="64">
        <f>A239</f>
        <v>0</v>
      </c>
      <c r="G78" s="64">
        <f>A243</f>
        <v>0</v>
      </c>
      <c r="H78" s="64">
        <f>A247</f>
        <v>0</v>
      </c>
    </row>
    <row r="79" spans="1:8" x14ac:dyDescent="0.2">
      <c r="A79" s="38"/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/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>
        <f>A250</f>
        <v>0</v>
      </c>
      <c r="G81" s="64">
        <f>A254</f>
        <v>0</v>
      </c>
      <c r="H81" s="64">
        <f>A258</f>
        <v>0</v>
      </c>
    </row>
    <row r="82" spans="1:8" x14ac:dyDescent="0.2">
      <c r="A82" s="38"/>
      <c r="F82" s="64">
        <f>A251</f>
        <v>0</v>
      </c>
      <c r="G82" s="64">
        <f>A255</f>
        <v>0</v>
      </c>
      <c r="H82" s="64">
        <f>A259</f>
        <v>0</v>
      </c>
    </row>
    <row r="83" spans="1:8" x14ac:dyDescent="0.2">
      <c r="A83" s="38"/>
      <c r="F83" s="64">
        <f>A252</f>
        <v>0</v>
      </c>
      <c r="G83" s="64">
        <f>A256</f>
        <v>0</v>
      </c>
      <c r="H83" s="64">
        <f>A260</f>
        <v>0</v>
      </c>
    </row>
    <row r="84" spans="1:8" x14ac:dyDescent="0.2">
      <c r="A84" s="38"/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/>
    </row>
    <row r="87" spans="1:8" x14ac:dyDescent="0.2">
      <c r="A87" s="38"/>
    </row>
    <row r="88" spans="1:8" x14ac:dyDescent="0.2">
      <c r="A88" s="38"/>
    </row>
    <row r="89" spans="1:8" x14ac:dyDescent="0.2">
      <c r="A89" s="38"/>
    </row>
    <row r="90" spans="1:8" x14ac:dyDescent="0.2">
      <c r="A90" s="38"/>
    </row>
    <row r="91" spans="1:8" x14ac:dyDescent="0.2">
      <c r="A91" s="38"/>
    </row>
    <row r="92" spans="1:8" x14ac:dyDescent="0.2">
      <c r="A92" s="38"/>
    </row>
    <row r="93" spans="1:8" x14ac:dyDescent="0.2">
      <c r="A93" s="38"/>
    </row>
    <row r="94" spans="1:8" x14ac:dyDescent="0.2">
      <c r="A94" s="38"/>
    </row>
    <row r="95" spans="1:8" x14ac:dyDescent="0.2">
      <c r="A95" s="38"/>
    </row>
    <row r="96" spans="1:8" x14ac:dyDescent="0.2">
      <c r="A96" s="38"/>
    </row>
    <row r="97" spans="1:1" x14ac:dyDescent="0.2">
      <c r="A97" s="38"/>
    </row>
    <row r="98" spans="1:1" x14ac:dyDescent="0.2">
      <c r="A98" s="38"/>
    </row>
    <row r="99" spans="1:1" x14ac:dyDescent="0.2">
      <c r="A99" s="38"/>
    </row>
    <row r="100" spans="1:1" x14ac:dyDescent="0.2">
      <c r="A100" s="38"/>
    </row>
    <row r="101" spans="1:1" x14ac:dyDescent="0.2">
      <c r="A101" s="38"/>
    </row>
    <row r="102" spans="1:1" x14ac:dyDescent="0.2">
      <c r="A102" s="38"/>
    </row>
    <row r="103" spans="1:1" x14ac:dyDescent="0.2">
      <c r="A103" s="38"/>
    </row>
    <row r="104" spans="1:1" x14ac:dyDescent="0.2">
      <c r="A104" s="38"/>
    </row>
    <row r="105" spans="1:1" x14ac:dyDescent="0.2">
      <c r="A105" s="38"/>
    </row>
    <row r="106" spans="1:1" x14ac:dyDescent="0.2">
      <c r="A106" s="38"/>
    </row>
    <row r="107" spans="1:1" x14ac:dyDescent="0.2">
      <c r="A107" s="38"/>
    </row>
    <row r="108" spans="1:1" x14ac:dyDescent="0.2">
      <c r="A108" s="38"/>
    </row>
    <row r="109" spans="1:1" x14ac:dyDescent="0.2">
      <c r="A109" s="38"/>
    </row>
    <row r="110" spans="1:1" x14ac:dyDescent="0.2">
      <c r="A110" s="38"/>
    </row>
    <row r="111" spans="1:1" x14ac:dyDescent="0.2">
      <c r="A111" s="38"/>
    </row>
    <row r="112" spans="1:1" x14ac:dyDescent="0.2">
      <c r="A112" s="38"/>
    </row>
    <row r="113" spans="1:1" x14ac:dyDescent="0.2">
      <c r="A113" s="38"/>
    </row>
    <row r="114" spans="1:1" x14ac:dyDescent="0.2">
      <c r="A114" s="38"/>
    </row>
    <row r="115" spans="1:1" x14ac:dyDescent="0.2">
      <c r="A115" s="38"/>
    </row>
    <row r="116" spans="1:1" x14ac:dyDescent="0.2">
      <c r="A116" s="38"/>
    </row>
    <row r="117" spans="1:1" x14ac:dyDescent="0.2">
      <c r="A117" s="38"/>
    </row>
    <row r="118" spans="1:1" x14ac:dyDescent="0.2">
      <c r="A118" s="38"/>
    </row>
    <row r="119" spans="1:1" x14ac:dyDescent="0.2">
      <c r="A119" s="38"/>
    </row>
    <row r="120" spans="1:1" x14ac:dyDescent="0.2">
      <c r="A120" s="38"/>
    </row>
    <row r="121" spans="1:1" x14ac:dyDescent="0.2">
      <c r="A121" s="38"/>
    </row>
    <row r="122" spans="1:1" x14ac:dyDescent="0.2">
      <c r="A122" s="38"/>
    </row>
    <row r="123" spans="1:1" x14ac:dyDescent="0.2">
      <c r="A123" s="38"/>
    </row>
    <row r="124" spans="1:1" x14ac:dyDescent="0.2">
      <c r="A124" s="38"/>
    </row>
    <row r="125" spans="1:1" x14ac:dyDescent="0.2">
      <c r="A125" s="38"/>
    </row>
    <row r="126" spans="1:1" x14ac:dyDescent="0.2">
      <c r="A126" s="38"/>
    </row>
    <row r="127" spans="1:1" x14ac:dyDescent="0.2">
      <c r="A127" s="38"/>
    </row>
    <row r="128" spans="1:1" x14ac:dyDescent="0.2">
      <c r="A128" s="38"/>
    </row>
    <row r="129" spans="1:1" x14ac:dyDescent="0.2">
      <c r="A129" s="38"/>
    </row>
    <row r="130" spans="1:1" x14ac:dyDescent="0.2">
      <c r="A130" s="38"/>
    </row>
    <row r="131" spans="1:1" x14ac:dyDescent="0.2">
      <c r="A131" s="38"/>
    </row>
    <row r="132" spans="1:1" x14ac:dyDescent="0.2">
      <c r="A132" s="38"/>
    </row>
    <row r="133" spans="1:1" x14ac:dyDescent="0.2">
      <c r="A133" s="38"/>
    </row>
    <row r="134" spans="1:1" x14ac:dyDescent="0.2">
      <c r="A134" s="38"/>
    </row>
    <row r="135" spans="1:1" x14ac:dyDescent="0.2">
      <c r="A135" s="38"/>
    </row>
    <row r="136" spans="1:1" x14ac:dyDescent="0.2">
      <c r="A136" s="38"/>
    </row>
    <row r="137" spans="1:1" x14ac:dyDescent="0.2">
      <c r="A137" s="38"/>
    </row>
    <row r="138" spans="1:1" x14ac:dyDescent="0.2">
      <c r="A138" s="38"/>
    </row>
    <row r="139" spans="1:1" x14ac:dyDescent="0.2">
      <c r="A139" s="38"/>
    </row>
    <row r="140" spans="1:1" x14ac:dyDescent="0.2">
      <c r="A140" s="38"/>
    </row>
    <row r="141" spans="1:1" x14ac:dyDescent="0.2">
      <c r="A141" s="38"/>
    </row>
    <row r="142" spans="1:1" x14ac:dyDescent="0.2">
      <c r="A142" s="38"/>
    </row>
    <row r="143" spans="1:1" x14ac:dyDescent="0.2">
      <c r="A143" s="38"/>
    </row>
    <row r="144" spans="1:1" x14ac:dyDescent="0.2">
      <c r="A144" s="38"/>
    </row>
    <row r="145" spans="1:1" x14ac:dyDescent="0.2">
      <c r="A145" s="38"/>
    </row>
    <row r="146" spans="1:1" x14ac:dyDescent="0.2">
      <c r="A146" s="38"/>
    </row>
    <row r="147" spans="1:1" x14ac:dyDescent="0.2">
      <c r="A147" s="38"/>
    </row>
    <row r="148" spans="1:1" x14ac:dyDescent="0.2">
      <c r="A148" s="38"/>
    </row>
    <row r="149" spans="1:1" x14ac:dyDescent="0.2">
      <c r="A149" s="38"/>
    </row>
    <row r="150" spans="1:1" x14ac:dyDescent="0.2">
      <c r="A150" s="38"/>
    </row>
    <row r="151" spans="1:1" x14ac:dyDescent="0.2">
      <c r="A151" s="38"/>
    </row>
    <row r="152" spans="1:1" x14ac:dyDescent="0.2">
      <c r="A152" s="38"/>
    </row>
    <row r="153" spans="1:1" x14ac:dyDescent="0.2">
      <c r="A153" s="38"/>
    </row>
    <row r="154" spans="1:1" x14ac:dyDescent="0.2">
      <c r="A154" s="38"/>
    </row>
    <row r="155" spans="1:1" x14ac:dyDescent="0.2">
      <c r="A155" s="38"/>
    </row>
    <row r="156" spans="1:1" x14ac:dyDescent="0.2">
      <c r="A156" s="38"/>
    </row>
    <row r="157" spans="1:1" x14ac:dyDescent="0.2">
      <c r="A157" s="38"/>
    </row>
    <row r="158" spans="1:1" x14ac:dyDescent="0.2">
      <c r="A158" s="38"/>
    </row>
    <row r="159" spans="1:1" x14ac:dyDescent="0.2">
      <c r="A159" s="38"/>
    </row>
    <row r="160" spans="1:1" x14ac:dyDescent="0.2">
      <c r="A160" s="38"/>
    </row>
    <row r="161" spans="1:1" x14ac:dyDescent="0.2">
      <c r="A161" s="38"/>
    </row>
    <row r="162" spans="1:1" x14ac:dyDescent="0.2">
      <c r="A162" s="38"/>
    </row>
    <row r="163" spans="1:1" x14ac:dyDescent="0.2">
      <c r="A163" s="38"/>
    </row>
    <row r="164" spans="1:1" x14ac:dyDescent="0.2">
      <c r="A164" s="38"/>
    </row>
    <row r="165" spans="1:1" x14ac:dyDescent="0.2">
      <c r="A165" s="38"/>
    </row>
    <row r="166" spans="1:1" x14ac:dyDescent="0.2">
      <c r="A166" s="38"/>
    </row>
    <row r="167" spans="1:1" x14ac:dyDescent="0.2">
      <c r="A167" s="38"/>
    </row>
    <row r="168" spans="1:1" x14ac:dyDescent="0.2">
      <c r="A168" s="38"/>
    </row>
    <row r="169" spans="1:1" x14ac:dyDescent="0.2">
      <c r="A169" s="38"/>
    </row>
    <row r="170" spans="1:1" x14ac:dyDescent="0.2">
      <c r="A170" s="38"/>
    </row>
    <row r="171" spans="1:1" x14ac:dyDescent="0.2">
      <c r="A171" s="38"/>
    </row>
    <row r="172" spans="1:1" x14ac:dyDescent="0.2">
      <c r="A172" s="38"/>
    </row>
    <row r="173" spans="1:1" x14ac:dyDescent="0.2">
      <c r="A173" s="38"/>
    </row>
    <row r="174" spans="1:1" x14ac:dyDescent="0.2">
      <c r="A174" s="38"/>
    </row>
    <row r="175" spans="1:1" x14ac:dyDescent="0.2">
      <c r="A175" s="38"/>
    </row>
    <row r="176" spans="1:1" x14ac:dyDescent="0.2">
      <c r="A176" s="38"/>
    </row>
    <row r="177" spans="1:1" x14ac:dyDescent="0.2">
      <c r="A177" s="38"/>
    </row>
    <row r="178" spans="1:1" x14ac:dyDescent="0.2">
      <c r="A178" s="38"/>
    </row>
    <row r="179" spans="1:1" x14ac:dyDescent="0.2">
      <c r="A179" s="38"/>
    </row>
    <row r="180" spans="1:1" x14ac:dyDescent="0.2">
      <c r="A180" s="38"/>
    </row>
    <row r="181" spans="1:1" x14ac:dyDescent="0.2">
      <c r="A181" s="38"/>
    </row>
    <row r="182" spans="1:1" x14ac:dyDescent="0.2">
      <c r="A182" s="38"/>
    </row>
    <row r="183" spans="1:1" x14ac:dyDescent="0.2">
      <c r="A183" s="38"/>
    </row>
    <row r="184" spans="1:1" x14ac:dyDescent="0.2">
      <c r="A184" s="38"/>
    </row>
    <row r="185" spans="1:1" x14ac:dyDescent="0.2">
      <c r="A185" s="38"/>
    </row>
    <row r="186" spans="1:1" x14ac:dyDescent="0.2">
      <c r="A186" s="38"/>
    </row>
    <row r="187" spans="1:1" x14ac:dyDescent="0.2">
      <c r="A187" s="38"/>
    </row>
    <row r="188" spans="1:1" x14ac:dyDescent="0.2">
      <c r="A188" s="38"/>
    </row>
    <row r="189" spans="1:1" x14ac:dyDescent="0.2">
      <c r="A189" s="38"/>
    </row>
    <row r="190" spans="1:1" x14ac:dyDescent="0.2">
      <c r="A190" s="38"/>
    </row>
    <row r="191" spans="1:1" x14ac:dyDescent="0.2">
      <c r="A191" s="38"/>
    </row>
    <row r="192" spans="1:1" x14ac:dyDescent="0.2">
      <c r="A192" s="38"/>
    </row>
    <row r="193" spans="1:1" x14ac:dyDescent="0.2">
      <c r="A193" s="38"/>
    </row>
    <row r="194" spans="1:1" x14ac:dyDescent="0.2">
      <c r="A194" s="38"/>
    </row>
    <row r="195" spans="1:1" x14ac:dyDescent="0.2">
      <c r="A195" s="38"/>
    </row>
    <row r="196" spans="1:1" x14ac:dyDescent="0.2">
      <c r="A196" s="38"/>
    </row>
    <row r="197" spans="1:1" x14ac:dyDescent="0.2">
      <c r="A197" s="38"/>
    </row>
    <row r="198" spans="1:1" x14ac:dyDescent="0.2">
      <c r="A198" s="38"/>
    </row>
    <row r="199" spans="1:1" x14ac:dyDescent="0.2">
      <c r="A199" s="38"/>
    </row>
    <row r="200" spans="1:1" x14ac:dyDescent="0.2">
      <c r="A200" s="38"/>
    </row>
    <row r="201" spans="1:1" x14ac:dyDescent="0.2">
      <c r="A201" s="38"/>
    </row>
    <row r="202" spans="1:1" x14ac:dyDescent="0.2">
      <c r="A202" s="38"/>
    </row>
    <row r="203" spans="1:1" x14ac:dyDescent="0.2">
      <c r="A203" s="38"/>
    </row>
    <row r="204" spans="1:1" x14ac:dyDescent="0.2">
      <c r="A204" s="38"/>
    </row>
    <row r="205" spans="1:1" x14ac:dyDescent="0.2">
      <c r="A205" s="38"/>
    </row>
    <row r="206" spans="1:1" x14ac:dyDescent="0.2">
      <c r="A206" s="38"/>
    </row>
    <row r="207" spans="1:1" x14ac:dyDescent="0.2">
      <c r="A207" s="38"/>
    </row>
    <row r="208" spans="1:1" x14ac:dyDescent="0.2">
      <c r="A208" s="38"/>
    </row>
    <row r="209" spans="1:1" x14ac:dyDescent="0.2">
      <c r="A209" s="38"/>
    </row>
    <row r="210" spans="1:1" x14ac:dyDescent="0.2">
      <c r="A210" s="38"/>
    </row>
    <row r="211" spans="1:1" x14ac:dyDescent="0.2">
      <c r="A211" s="38"/>
    </row>
    <row r="212" spans="1:1" x14ac:dyDescent="0.2">
      <c r="A212" s="38"/>
    </row>
    <row r="213" spans="1:1" x14ac:dyDescent="0.2">
      <c r="A213" s="38"/>
    </row>
    <row r="214" spans="1:1" x14ac:dyDescent="0.2">
      <c r="A214" s="38"/>
    </row>
    <row r="215" spans="1:1" x14ac:dyDescent="0.2">
      <c r="A215" s="38"/>
    </row>
    <row r="216" spans="1:1" x14ac:dyDescent="0.2">
      <c r="A216" s="38"/>
    </row>
    <row r="217" spans="1:1" x14ac:dyDescent="0.2">
      <c r="A217" s="38"/>
    </row>
    <row r="218" spans="1:1" x14ac:dyDescent="0.2">
      <c r="A218" s="38"/>
    </row>
    <row r="219" spans="1:1" x14ac:dyDescent="0.2">
      <c r="A219" s="38"/>
    </row>
    <row r="220" spans="1:1" x14ac:dyDescent="0.2">
      <c r="A220" s="38"/>
    </row>
    <row r="221" spans="1:1" x14ac:dyDescent="0.2">
      <c r="A221" s="38"/>
    </row>
    <row r="222" spans="1:1" x14ac:dyDescent="0.2">
      <c r="A222" s="38"/>
    </row>
    <row r="223" spans="1:1" x14ac:dyDescent="0.2">
      <c r="A223" s="38"/>
    </row>
    <row r="224" spans="1:1" x14ac:dyDescent="0.2">
      <c r="A224" s="38"/>
    </row>
    <row r="225" spans="1:1" x14ac:dyDescent="0.2">
      <c r="A225" s="38"/>
    </row>
    <row r="226" spans="1:1" x14ac:dyDescent="0.2">
      <c r="A226" s="38"/>
    </row>
    <row r="227" spans="1:1" x14ac:dyDescent="0.2">
      <c r="A227" s="38"/>
    </row>
    <row r="228" spans="1:1" x14ac:dyDescent="0.2">
      <c r="A228" s="38"/>
    </row>
    <row r="229" spans="1:1" x14ac:dyDescent="0.2">
      <c r="A229" s="38"/>
    </row>
    <row r="230" spans="1:1" x14ac:dyDescent="0.2">
      <c r="A230" s="38"/>
    </row>
    <row r="231" spans="1:1" x14ac:dyDescent="0.2">
      <c r="A231" s="38"/>
    </row>
    <row r="232" spans="1:1" x14ac:dyDescent="0.2">
      <c r="A232" s="38"/>
    </row>
    <row r="233" spans="1:1" x14ac:dyDescent="0.2">
      <c r="A233" s="38"/>
    </row>
    <row r="234" spans="1:1" x14ac:dyDescent="0.2">
      <c r="A234" s="38"/>
    </row>
    <row r="235" spans="1:1" x14ac:dyDescent="0.2">
      <c r="A235" s="38"/>
    </row>
    <row r="236" spans="1:1" x14ac:dyDescent="0.2">
      <c r="A236" s="38"/>
    </row>
    <row r="237" spans="1:1" x14ac:dyDescent="0.2">
      <c r="A237" s="38"/>
    </row>
    <row r="238" spans="1:1" x14ac:dyDescent="0.2">
      <c r="A238" s="38"/>
    </row>
    <row r="239" spans="1:1" x14ac:dyDescent="0.2">
      <c r="A239" s="38"/>
    </row>
    <row r="240" spans="1:1" x14ac:dyDescent="0.2">
      <c r="A240" s="38"/>
    </row>
    <row r="241" spans="1:1" x14ac:dyDescent="0.2">
      <c r="A241" s="38"/>
    </row>
    <row r="242" spans="1:1" x14ac:dyDescent="0.2">
      <c r="A242" s="38"/>
    </row>
    <row r="243" spans="1:1" x14ac:dyDescent="0.2">
      <c r="A243" s="38"/>
    </row>
    <row r="244" spans="1:1" x14ac:dyDescent="0.2">
      <c r="A244" s="38"/>
    </row>
    <row r="245" spans="1:1" x14ac:dyDescent="0.2">
      <c r="A245" s="38"/>
    </row>
    <row r="246" spans="1:1" x14ac:dyDescent="0.2">
      <c r="A246" s="38"/>
    </row>
    <row r="247" spans="1:1" x14ac:dyDescent="0.2">
      <c r="A247" s="38"/>
    </row>
    <row r="248" spans="1:1" x14ac:dyDescent="0.2">
      <c r="A248" s="38"/>
    </row>
    <row r="249" spans="1:1" x14ac:dyDescent="0.2">
      <c r="A249" s="38"/>
    </row>
    <row r="250" spans="1:1" x14ac:dyDescent="0.2">
      <c r="A250" s="38"/>
    </row>
    <row r="251" spans="1:1" x14ac:dyDescent="0.2">
      <c r="A251" s="38"/>
    </row>
    <row r="252" spans="1:1" x14ac:dyDescent="0.2">
      <c r="A252" s="38"/>
    </row>
    <row r="253" spans="1:1" x14ac:dyDescent="0.2">
      <c r="A253" s="38"/>
    </row>
    <row r="254" spans="1:1" x14ac:dyDescent="0.2">
      <c r="A254" s="38"/>
    </row>
    <row r="255" spans="1:1" x14ac:dyDescent="0.2">
      <c r="A255" s="38"/>
    </row>
    <row r="256" spans="1:1" x14ac:dyDescent="0.2">
      <c r="A256" s="38"/>
    </row>
    <row r="257" spans="1:1" x14ac:dyDescent="0.2">
      <c r="A257" s="38"/>
    </row>
    <row r="258" spans="1:1" x14ac:dyDescent="0.2">
      <c r="A258" s="38"/>
    </row>
    <row r="259" spans="1:1" x14ac:dyDescent="0.2">
      <c r="A259" s="38"/>
    </row>
    <row r="260" spans="1:1" x14ac:dyDescent="0.2">
      <c r="A260" s="38"/>
    </row>
    <row r="261" spans="1:1" x14ac:dyDescent="0.2">
      <c r="A261" s="38"/>
    </row>
    <row r="262" spans="1:1" x14ac:dyDescent="0.2">
      <c r="A262" s="38"/>
    </row>
    <row r="263" spans="1:1" x14ac:dyDescent="0.2">
      <c r="A263" s="38"/>
    </row>
    <row r="264" spans="1:1" x14ac:dyDescent="0.2">
      <c r="A264" s="38"/>
    </row>
    <row r="265" spans="1:1" x14ac:dyDescent="0.2">
      <c r="A265" s="38"/>
    </row>
    <row r="266" spans="1:1" x14ac:dyDescent="0.2">
      <c r="A266" s="38"/>
    </row>
    <row r="267" spans="1:1" x14ac:dyDescent="0.2">
      <c r="A267" s="38"/>
    </row>
    <row r="268" spans="1:1" x14ac:dyDescent="0.2">
      <c r="A268" s="38"/>
    </row>
    <row r="269" spans="1:1" x14ac:dyDescent="0.2">
      <c r="A269" s="38"/>
    </row>
    <row r="270" spans="1:1" x14ac:dyDescent="0.2">
      <c r="A270" s="38"/>
    </row>
    <row r="271" spans="1:1" x14ac:dyDescent="0.2">
      <c r="A271" s="38"/>
    </row>
    <row r="272" spans="1:1" x14ac:dyDescent="0.2">
      <c r="A272" s="38"/>
    </row>
    <row r="273" spans="1:1" x14ac:dyDescent="0.2">
      <c r="A273" s="38"/>
    </row>
    <row r="274" spans="1:1" x14ac:dyDescent="0.2">
      <c r="A274" s="38"/>
    </row>
    <row r="275" spans="1:1" x14ac:dyDescent="0.2">
      <c r="A275" s="38"/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I84"/>
  <sheetViews>
    <sheetView zoomScale="85" zoomScaleNormal="85" workbookViewId="0">
      <selection sqref="A1:A1048576"/>
    </sheetView>
  </sheetViews>
  <sheetFormatPr defaultRowHeight="14.25" x14ac:dyDescent="0.2"/>
  <cols>
    <col min="1" max="1" width="17.75" style="38" customWidth="1"/>
    <col min="2" max="2" width="9" style="38"/>
    <col min="3" max="3" width="18.625" style="38" bestFit="1" customWidth="1"/>
    <col min="4" max="4" width="9" style="38"/>
    <col min="5" max="5" width="14.5" style="38" bestFit="1" customWidth="1"/>
    <col min="6" max="6" width="28.875" style="38" bestFit="1" customWidth="1"/>
    <col min="7" max="7" width="25.125" style="38" bestFit="1" customWidth="1"/>
    <col min="8" max="8" width="27.25" style="38" bestFit="1" customWidth="1"/>
    <col min="9" max="9" width="9.25" style="38" bestFit="1" customWidth="1"/>
    <col min="10" max="10" width="6.125" style="38" bestFit="1" customWidth="1"/>
    <col min="11" max="11" width="7.25" style="38" bestFit="1" customWidth="1"/>
    <col min="12" max="12" width="9.25" style="38" bestFit="1" customWidth="1"/>
    <col min="13" max="16384" width="9" style="38"/>
  </cols>
  <sheetData>
    <row r="1" spans="2:9" x14ac:dyDescent="0.2"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2:9" ht="15" x14ac:dyDescent="0.25">
      <c r="B2" s="38">
        <v>1</v>
      </c>
      <c r="C2" s="61">
        <f>A6</f>
        <v>0</v>
      </c>
      <c r="D2" s="50">
        <f>A8</f>
        <v>0</v>
      </c>
      <c r="E2" s="63" t="e">
        <f>D2/$D19</f>
        <v>#DIV/0!</v>
      </c>
      <c r="F2" s="53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2:9" ht="15" x14ac:dyDescent="0.25">
      <c r="B3" s="38">
        <v>2</v>
      </c>
      <c r="C3" s="61">
        <f>A10</f>
        <v>0</v>
      </c>
      <c r="D3" s="50">
        <f>A12</f>
        <v>0</v>
      </c>
      <c r="E3" s="63" t="e">
        <f>D3/$D19</f>
        <v>#DIV/0!</v>
      </c>
      <c r="F3" s="53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2:9" ht="15" x14ac:dyDescent="0.25">
      <c r="B4" s="38">
        <v>3</v>
      </c>
      <c r="C4" s="61">
        <f>A14</f>
        <v>0</v>
      </c>
      <c r="D4" s="50">
        <f>A16</f>
        <v>0</v>
      </c>
      <c r="E4" s="63" t="e">
        <f>D4/$D19</f>
        <v>#DIV/0!</v>
      </c>
      <c r="F4" s="53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2:9" ht="15" x14ac:dyDescent="0.25">
      <c r="B5" s="38">
        <v>4</v>
      </c>
      <c r="C5" s="61">
        <f>A18</f>
        <v>0</v>
      </c>
      <c r="D5" s="50">
        <f>A20</f>
        <v>0</v>
      </c>
      <c r="E5" s="63" t="e">
        <f>D5/$D19</f>
        <v>#DIV/0!</v>
      </c>
      <c r="F5" s="53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2:9" ht="15" x14ac:dyDescent="0.25">
      <c r="B6" s="38">
        <v>5</v>
      </c>
      <c r="C6" s="61">
        <f>A22</f>
        <v>0</v>
      </c>
      <c r="D6" s="50">
        <f>A24</f>
        <v>0</v>
      </c>
      <c r="E6" s="63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</row>
    <row r="7" spans="2:9" ht="15" x14ac:dyDescent="0.25">
      <c r="B7" s="38">
        <v>6</v>
      </c>
      <c r="C7" s="61">
        <f>A26</f>
        <v>0</v>
      </c>
      <c r="D7" s="50">
        <f>A28</f>
        <v>0</v>
      </c>
      <c r="E7" s="63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</row>
    <row r="8" spans="2:9" ht="15" x14ac:dyDescent="0.25">
      <c r="B8" s="38">
        <v>7</v>
      </c>
      <c r="C8" s="61">
        <f>A30</f>
        <v>0</v>
      </c>
      <c r="D8" s="50">
        <f>A32</f>
        <v>0</v>
      </c>
      <c r="E8" s="63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</row>
    <row r="9" spans="2:9" ht="15" x14ac:dyDescent="0.25">
      <c r="B9" s="38">
        <v>8</v>
      </c>
      <c r="C9" s="61">
        <f>A34</f>
        <v>0</v>
      </c>
      <c r="D9" s="50">
        <f>A36</f>
        <v>0</v>
      </c>
      <c r="E9" s="63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</row>
    <row r="10" spans="2:9" ht="15" x14ac:dyDescent="0.25">
      <c r="B10" s="38">
        <v>9</v>
      </c>
      <c r="C10" s="61">
        <f>A38</f>
        <v>0</v>
      </c>
      <c r="D10" s="50">
        <f>A40</f>
        <v>0</v>
      </c>
      <c r="E10" s="63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</row>
    <row r="11" spans="2:9" ht="15" x14ac:dyDescent="0.25">
      <c r="B11" s="38">
        <v>10</v>
      </c>
      <c r="C11" s="61">
        <f>A42</f>
        <v>0</v>
      </c>
      <c r="D11" s="50">
        <f>A44</f>
        <v>0</v>
      </c>
      <c r="E11" s="63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</row>
    <row r="12" spans="2:9" ht="15" x14ac:dyDescent="0.25">
      <c r="B12" s="38">
        <v>11</v>
      </c>
      <c r="C12" s="61">
        <f>A46</f>
        <v>0</v>
      </c>
      <c r="D12" s="50">
        <f>A48</f>
        <v>0</v>
      </c>
      <c r="E12" s="63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</row>
    <row r="13" spans="2:9" ht="15" x14ac:dyDescent="0.25">
      <c r="B13" s="38">
        <v>12</v>
      </c>
      <c r="C13" s="61">
        <f>A50</f>
        <v>0</v>
      </c>
      <c r="D13" s="50">
        <f>A52</f>
        <v>0</v>
      </c>
      <c r="E13" s="63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</row>
    <row r="14" spans="2:9" ht="15" x14ac:dyDescent="0.25">
      <c r="B14" s="38">
        <v>13</v>
      </c>
      <c r="C14" s="61">
        <f>A54</f>
        <v>0</v>
      </c>
      <c r="D14" s="50">
        <f>A56</f>
        <v>0</v>
      </c>
      <c r="E14" s="63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</row>
    <row r="15" spans="2:9" ht="15" x14ac:dyDescent="0.25">
      <c r="B15" s="38">
        <v>14</v>
      </c>
      <c r="C15" s="61">
        <f>A58</f>
        <v>0</v>
      </c>
      <c r="D15" s="50">
        <f>A60</f>
        <v>0</v>
      </c>
      <c r="E15" s="63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51">
        <f t="shared" si="0"/>
        <v>0</v>
      </c>
    </row>
    <row r="16" spans="2:9" ht="15" x14ac:dyDescent="0.25">
      <c r="B16" s="38">
        <v>15</v>
      </c>
      <c r="C16" s="61">
        <f>A62</f>
        <v>0</v>
      </c>
      <c r="D16" s="50">
        <f>A64</f>
        <v>0</v>
      </c>
      <c r="E16" s="63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2:9" ht="15" x14ac:dyDescent="0.25">
      <c r="B17" s="38">
        <v>16</v>
      </c>
      <c r="C17" s="61">
        <f>A66</f>
        <v>0</v>
      </c>
      <c r="D17" s="50">
        <f>A68</f>
        <v>0</v>
      </c>
      <c r="E17" s="63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</row>
    <row r="18" spans="2:9" ht="15" x14ac:dyDescent="0.25">
      <c r="B18" s="38">
        <v>17</v>
      </c>
      <c r="C18" s="61" t="s">
        <v>64</v>
      </c>
      <c r="D18" s="51">
        <f>A4-D19</f>
        <v>0</v>
      </c>
      <c r="E18" s="63" t="e">
        <f>D18/$D19</f>
        <v>#DIV/0!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2:9" ht="15" x14ac:dyDescent="0.25">
      <c r="D19" s="51">
        <f>SUM(D2:D17)</f>
        <v>0</v>
      </c>
      <c r="F19" s="62">
        <f>A267</f>
        <v>0</v>
      </c>
      <c r="G19" s="62">
        <f>A271</f>
        <v>0</v>
      </c>
      <c r="H19" s="62">
        <f>A275</f>
        <v>0</v>
      </c>
      <c r="I19" s="55">
        <f>SUM(F19+G19+H19)</f>
        <v>0</v>
      </c>
    </row>
    <row r="21" spans="2:9" x14ac:dyDescent="0.2">
      <c r="F21" s="38">
        <f>A70</f>
        <v>0</v>
      </c>
      <c r="G21" s="38">
        <f>A74</f>
        <v>0</v>
      </c>
      <c r="H21" s="38">
        <f>A78</f>
        <v>0</v>
      </c>
    </row>
    <row r="22" spans="2:9" x14ac:dyDescent="0.2">
      <c r="F22" s="38">
        <f t="shared" ref="F22:F24" si="1">A71</f>
        <v>0</v>
      </c>
      <c r="G22" s="38">
        <f t="shared" ref="G22:G24" si="2">A75</f>
        <v>0</v>
      </c>
      <c r="H22" s="38">
        <f t="shared" ref="H22:H24" si="3">A79</f>
        <v>0</v>
      </c>
    </row>
    <row r="23" spans="2:9" ht="15" x14ac:dyDescent="0.25">
      <c r="F23" s="50">
        <f t="shared" si="1"/>
        <v>0</v>
      </c>
      <c r="G23" s="50">
        <f t="shared" si="2"/>
        <v>0</v>
      </c>
      <c r="H23" s="38">
        <f t="shared" si="3"/>
        <v>0</v>
      </c>
    </row>
    <row r="24" spans="2:9" x14ac:dyDescent="0.2"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2:9" x14ac:dyDescent="0.2">
      <c r="F25" s="38">
        <f>A82</f>
        <v>0</v>
      </c>
      <c r="G25" s="38">
        <f>A86</f>
        <v>0</v>
      </c>
      <c r="H25" s="38">
        <f>A90</f>
        <v>0</v>
      </c>
    </row>
    <row r="26" spans="2:9" x14ac:dyDescent="0.2">
      <c r="F26" s="38">
        <f t="shared" ref="F26:F27" si="4">A83</f>
        <v>0</v>
      </c>
      <c r="G26" s="38">
        <f t="shared" ref="G26:G28" si="5">A87</f>
        <v>0</v>
      </c>
      <c r="H26" s="38">
        <f t="shared" ref="H26:H28" si="6">A91</f>
        <v>0</v>
      </c>
    </row>
    <row r="27" spans="2:9" ht="15" x14ac:dyDescent="0.25">
      <c r="F27" s="50">
        <f t="shared" si="4"/>
        <v>0</v>
      </c>
      <c r="G27" s="50">
        <f t="shared" si="5"/>
        <v>0</v>
      </c>
      <c r="H27" s="38">
        <f t="shared" si="6"/>
        <v>0</v>
      </c>
    </row>
    <row r="28" spans="2:9" x14ac:dyDescent="0.2">
      <c r="F28" s="38">
        <f>A85</f>
        <v>0</v>
      </c>
      <c r="G28" s="38">
        <f t="shared" si="5"/>
        <v>0</v>
      </c>
      <c r="H28" s="38">
        <f t="shared" si="6"/>
        <v>0</v>
      </c>
    </row>
    <row r="29" spans="2:9" x14ac:dyDescent="0.2">
      <c r="F29" s="38">
        <f>A94</f>
        <v>0</v>
      </c>
      <c r="G29" s="38">
        <f>A98</f>
        <v>0</v>
      </c>
      <c r="H29" s="38">
        <f>A102</f>
        <v>0</v>
      </c>
    </row>
    <row r="30" spans="2:9" x14ac:dyDescent="0.2">
      <c r="F30" s="38">
        <f t="shared" ref="F30:F32" si="7">A95</f>
        <v>0</v>
      </c>
      <c r="G30" s="38">
        <f t="shared" ref="G30:G32" si="8">A99</f>
        <v>0</v>
      </c>
      <c r="H30" s="38">
        <f t="shared" ref="H30:H32" si="9">A103</f>
        <v>0</v>
      </c>
    </row>
    <row r="31" spans="2:9" ht="15" x14ac:dyDescent="0.25">
      <c r="F31" s="50">
        <f t="shared" si="7"/>
        <v>0</v>
      </c>
      <c r="G31" s="50">
        <f t="shared" si="8"/>
        <v>0</v>
      </c>
      <c r="H31" s="38">
        <f t="shared" si="9"/>
        <v>0</v>
      </c>
    </row>
    <row r="32" spans="2:9" x14ac:dyDescent="0.2"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6:8" x14ac:dyDescent="0.2">
      <c r="F33" s="38">
        <f>A106</f>
        <v>0</v>
      </c>
      <c r="G33" s="38">
        <f>A110</f>
        <v>0</v>
      </c>
      <c r="H33" s="38">
        <f>A114</f>
        <v>0</v>
      </c>
    </row>
    <row r="34" spans="6:8" x14ac:dyDescent="0.2">
      <c r="F34" s="38">
        <f t="shared" ref="F34:F36" si="10">A107</f>
        <v>0</v>
      </c>
      <c r="G34" s="38">
        <f t="shared" ref="G34:G36" si="11">A111</f>
        <v>0</v>
      </c>
      <c r="H34" s="38">
        <f t="shared" ref="H34:H36" si="12">A115</f>
        <v>0</v>
      </c>
    </row>
    <row r="35" spans="6:8" ht="15" x14ac:dyDescent="0.25">
      <c r="F35" s="50">
        <f t="shared" si="10"/>
        <v>0</v>
      </c>
      <c r="G35" s="50">
        <f>A112</f>
        <v>0</v>
      </c>
      <c r="H35" s="38">
        <f t="shared" si="12"/>
        <v>0</v>
      </c>
    </row>
    <row r="36" spans="6:8" x14ac:dyDescent="0.2"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6:8" x14ac:dyDescent="0.2">
      <c r="F37" s="38">
        <f>A118</f>
        <v>0</v>
      </c>
      <c r="G37" s="38">
        <f>A122</f>
        <v>0</v>
      </c>
      <c r="H37" s="38">
        <f>A126</f>
        <v>0</v>
      </c>
    </row>
    <row r="38" spans="6:8" x14ac:dyDescent="0.2">
      <c r="F38" s="38">
        <f t="shared" ref="F38:F40" si="13">A119</f>
        <v>0</v>
      </c>
      <c r="G38" s="38">
        <f t="shared" ref="G38:G40" si="14">A123</f>
        <v>0</v>
      </c>
      <c r="H38" s="38">
        <f t="shared" ref="H38:H40" si="15">A127</f>
        <v>0</v>
      </c>
    </row>
    <row r="39" spans="6:8" ht="15" x14ac:dyDescent="0.25">
      <c r="F39" s="50">
        <f t="shared" si="13"/>
        <v>0</v>
      </c>
      <c r="G39" s="50">
        <f t="shared" si="14"/>
        <v>0</v>
      </c>
      <c r="H39" s="38">
        <f t="shared" si="15"/>
        <v>0</v>
      </c>
    </row>
    <row r="40" spans="6:8" x14ac:dyDescent="0.2"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6:8" x14ac:dyDescent="0.2">
      <c r="F41" s="38">
        <f>A130</f>
        <v>0</v>
      </c>
      <c r="G41" s="38">
        <f>A134</f>
        <v>0</v>
      </c>
      <c r="H41" s="38">
        <f>A138</f>
        <v>0</v>
      </c>
    </row>
    <row r="42" spans="6:8" x14ac:dyDescent="0.2">
      <c r="F42" s="38">
        <f t="shared" ref="F42:F44" si="16">A131</f>
        <v>0</v>
      </c>
      <c r="G42" s="38">
        <f t="shared" ref="G42:G44" si="17">A135</f>
        <v>0</v>
      </c>
      <c r="H42" s="38">
        <f t="shared" ref="H42:H44" si="18">A139</f>
        <v>0</v>
      </c>
    </row>
    <row r="43" spans="6:8" ht="15" x14ac:dyDescent="0.25">
      <c r="F43" s="50">
        <f t="shared" si="16"/>
        <v>0</v>
      </c>
      <c r="G43" s="50">
        <f t="shared" si="17"/>
        <v>0</v>
      </c>
      <c r="H43" s="38">
        <f t="shared" si="18"/>
        <v>0</v>
      </c>
    </row>
    <row r="44" spans="6:8" x14ac:dyDescent="0.2"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6:8" x14ac:dyDescent="0.2">
      <c r="F45" s="38">
        <f>A142</f>
        <v>0</v>
      </c>
      <c r="G45" s="38">
        <f>A146</f>
        <v>0</v>
      </c>
      <c r="H45" s="38">
        <f>A150</f>
        <v>0</v>
      </c>
    </row>
    <row r="46" spans="6:8" x14ac:dyDescent="0.2">
      <c r="F46" s="38">
        <f t="shared" ref="F46:F48" si="19">A143</f>
        <v>0</v>
      </c>
      <c r="G46" s="38">
        <f t="shared" ref="G46:G48" si="20">A147</f>
        <v>0</v>
      </c>
      <c r="H46" s="38">
        <f t="shared" ref="H46:H48" si="21">A151</f>
        <v>0</v>
      </c>
    </row>
    <row r="47" spans="6:8" ht="15" x14ac:dyDescent="0.25">
      <c r="F47" s="50">
        <f t="shared" si="19"/>
        <v>0</v>
      </c>
      <c r="G47" s="50">
        <f t="shared" si="20"/>
        <v>0</v>
      </c>
      <c r="H47" s="38">
        <f t="shared" si="21"/>
        <v>0</v>
      </c>
    </row>
    <row r="48" spans="6:8" x14ac:dyDescent="0.2"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6:8" x14ac:dyDescent="0.2">
      <c r="F49" s="38">
        <f>A154</f>
        <v>0</v>
      </c>
      <c r="G49" s="38">
        <f>A158</f>
        <v>0</v>
      </c>
      <c r="H49" s="38">
        <f>A162</f>
        <v>0</v>
      </c>
    </row>
    <row r="50" spans="6:8" x14ac:dyDescent="0.2">
      <c r="F50" s="38">
        <f t="shared" ref="F50:F52" si="22">A155</f>
        <v>0</v>
      </c>
      <c r="G50" s="38">
        <f t="shared" ref="G50:G52" si="23">A159</f>
        <v>0</v>
      </c>
      <c r="H50" s="38">
        <f t="shared" ref="H50:H52" si="24">A163</f>
        <v>0</v>
      </c>
    </row>
    <row r="51" spans="6:8" ht="15" x14ac:dyDescent="0.25">
      <c r="F51" s="50">
        <f t="shared" si="22"/>
        <v>0</v>
      </c>
      <c r="G51" s="50">
        <f t="shared" si="23"/>
        <v>0</v>
      </c>
      <c r="H51" s="38">
        <f t="shared" si="24"/>
        <v>0</v>
      </c>
    </row>
    <row r="52" spans="6:8" x14ac:dyDescent="0.2"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6:8" x14ac:dyDescent="0.2">
      <c r="F53" s="38">
        <f>A166</f>
        <v>0</v>
      </c>
      <c r="G53" s="38">
        <f>A170</f>
        <v>0</v>
      </c>
      <c r="H53" s="38">
        <f>A174</f>
        <v>0</v>
      </c>
    </row>
    <row r="54" spans="6:8" x14ac:dyDescent="0.2">
      <c r="F54" s="38">
        <f t="shared" ref="F54:F56" si="25">A167</f>
        <v>0</v>
      </c>
      <c r="G54" s="38">
        <f t="shared" ref="G54:G56" si="26">A171</f>
        <v>0</v>
      </c>
      <c r="H54" s="38">
        <f t="shared" ref="H54:H56" si="27">A175</f>
        <v>0</v>
      </c>
    </row>
    <row r="55" spans="6:8" ht="15" x14ac:dyDescent="0.25">
      <c r="F55" s="50">
        <f t="shared" si="25"/>
        <v>0</v>
      </c>
      <c r="G55" s="50">
        <f t="shared" si="26"/>
        <v>0</v>
      </c>
      <c r="H55" s="38">
        <f t="shared" si="27"/>
        <v>0</v>
      </c>
    </row>
    <row r="56" spans="6:8" x14ac:dyDescent="0.2"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6:8" x14ac:dyDescent="0.2">
      <c r="F57" s="38">
        <f>A178</f>
        <v>0</v>
      </c>
      <c r="G57" s="38">
        <f>A182</f>
        <v>0</v>
      </c>
      <c r="H57" s="38">
        <f>A186</f>
        <v>0</v>
      </c>
    </row>
    <row r="58" spans="6:8" x14ac:dyDescent="0.2">
      <c r="F58" s="38">
        <f t="shared" ref="F58:F60" si="28">A179</f>
        <v>0</v>
      </c>
      <c r="G58" s="38">
        <f t="shared" ref="G58:G60" si="29">A183</f>
        <v>0</v>
      </c>
      <c r="H58" s="38">
        <f t="shared" ref="H58:H60" si="30">A187</f>
        <v>0</v>
      </c>
    </row>
    <row r="59" spans="6:8" ht="15" x14ac:dyDescent="0.25">
      <c r="F59" s="50">
        <f t="shared" si="28"/>
        <v>0</v>
      </c>
      <c r="G59" s="50">
        <f t="shared" si="29"/>
        <v>0</v>
      </c>
      <c r="H59" s="38">
        <f t="shared" si="30"/>
        <v>0</v>
      </c>
    </row>
    <row r="60" spans="6:8" x14ac:dyDescent="0.2"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6:8" x14ac:dyDescent="0.2">
      <c r="F61" s="38">
        <f>A190</f>
        <v>0</v>
      </c>
      <c r="G61" s="38">
        <f>A194</f>
        <v>0</v>
      </c>
      <c r="H61" s="38">
        <f>A198</f>
        <v>0</v>
      </c>
    </row>
    <row r="62" spans="6:8" x14ac:dyDescent="0.2">
      <c r="F62" s="38">
        <f t="shared" ref="F62:F64" si="31">A191</f>
        <v>0</v>
      </c>
      <c r="G62" s="38">
        <f t="shared" ref="G62:G64" si="32">A195</f>
        <v>0</v>
      </c>
      <c r="H62" s="38">
        <f t="shared" ref="H62:H64" si="33">A199</f>
        <v>0</v>
      </c>
    </row>
    <row r="63" spans="6:8" ht="15" x14ac:dyDescent="0.25">
      <c r="F63" s="50">
        <f t="shared" si="31"/>
        <v>0</v>
      </c>
      <c r="G63" s="38">
        <f t="shared" si="32"/>
        <v>0</v>
      </c>
      <c r="H63" s="38">
        <f t="shared" si="33"/>
        <v>0</v>
      </c>
    </row>
    <row r="64" spans="6:8" x14ac:dyDescent="0.2"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6:8" x14ac:dyDescent="0.2">
      <c r="F65" s="38">
        <f>A202</f>
        <v>0</v>
      </c>
      <c r="G65" s="38">
        <f>A206</f>
        <v>0</v>
      </c>
      <c r="H65" s="38">
        <f>A210</f>
        <v>0</v>
      </c>
    </row>
    <row r="66" spans="6:8" x14ac:dyDescent="0.2">
      <c r="F66" s="38">
        <f t="shared" ref="F66:F68" si="34">A203</f>
        <v>0</v>
      </c>
      <c r="G66" s="38">
        <f t="shared" ref="G66:G68" si="35">A207</f>
        <v>0</v>
      </c>
      <c r="H66" s="38">
        <f t="shared" ref="H66:H68" si="36">A211</f>
        <v>0</v>
      </c>
    </row>
    <row r="67" spans="6:8" ht="15" x14ac:dyDescent="0.25">
      <c r="F67" s="50">
        <f t="shared" si="34"/>
        <v>0</v>
      </c>
      <c r="G67" s="38">
        <f t="shared" si="35"/>
        <v>0</v>
      </c>
      <c r="H67" s="38">
        <f t="shared" si="36"/>
        <v>0</v>
      </c>
    </row>
    <row r="68" spans="6:8" x14ac:dyDescent="0.2"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6:8" x14ac:dyDescent="0.2">
      <c r="F69" s="38">
        <f>A214</f>
        <v>0</v>
      </c>
      <c r="G69" s="38">
        <f>A218</f>
        <v>0</v>
      </c>
      <c r="H69" s="38">
        <f>A222</f>
        <v>0</v>
      </c>
    </row>
    <row r="70" spans="6:8" x14ac:dyDescent="0.2">
      <c r="F70" s="38">
        <f t="shared" ref="F70:F72" si="37">A215</f>
        <v>0</v>
      </c>
      <c r="G70" s="38">
        <f t="shared" ref="G70:G72" si="38">A219</f>
        <v>0</v>
      </c>
      <c r="H70" s="38">
        <f t="shared" ref="H70:H72" si="39">A223</f>
        <v>0</v>
      </c>
    </row>
    <row r="71" spans="6:8" ht="15" x14ac:dyDescent="0.25">
      <c r="F71" s="50">
        <f t="shared" si="37"/>
        <v>0</v>
      </c>
      <c r="G71" s="38">
        <f t="shared" si="38"/>
        <v>0</v>
      </c>
      <c r="H71" s="38">
        <f t="shared" si="39"/>
        <v>0</v>
      </c>
    </row>
    <row r="72" spans="6:8" x14ac:dyDescent="0.2"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6:8" x14ac:dyDescent="0.2">
      <c r="F73" s="38">
        <f>A226</f>
        <v>0</v>
      </c>
      <c r="G73" s="38">
        <f>A230</f>
        <v>0</v>
      </c>
      <c r="H73" s="38">
        <f>A234</f>
        <v>0</v>
      </c>
    </row>
    <row r="74" spans="6:8" x14ac:dyDescent="0.2">
      <c r="F74" s="38">
        <f t="shared" ref="F74:F76" si="40">A227</f>
        <v>0</v>
      </c>
      <c r="G74" s="38">
        <f t="shared" ref="G74:G76" si="41">A231</f>
        <v>0</v>
      </c>
      <c r="H74" s="38">
        <f t="shared" ref="H74:H76" si="42">A235</f>
        <v>0</v>
      </c>
    </row>
    <row r="75" spans="6:8" ht="15" x14ac:dyDescent="0.25">
      <c r="F75" s="50">
        <f t="shared" si="40"/>
        <v>0</v>
      </c>
      <c r="G75" s="38">
        <f t="shared" si="41"/>
        <v>0</v>
      </c>
      <c r="H75" s="38">
        <f t="shared" si="42"/>
        <v>0</v>
      </c>
    </row>
    <row r="76" spans="6:8" x14ac:dyDescent="0.2"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6:8" x14ac:dyDescent="0.2">
      <c r="F77" s="38">
        <f>A238</f>
        <v>0</v>
      </c>
      <c r="G77" s="38">
        <f>A242</f>
        <v>0</v>
      </c>
      <c r="H77" s="38">
        <f>A246</f>
        <v>0</v>
      </c>
    </row>
    <row r="78" spans="6:8" x14ac:dyDescent="0.2">
      <c r="F78" s="38">
        <f t="shared" ref="F78:F80" si="43">A239</f>
        <v>0</v>
      </c>
      <c r="G78" s="38">
        <f t="shared" ref="G78:G80" si="44">A243</f>
        <v>0</v>
      </c>
      <c r="H78" s="38">
        <f t="shared" ref="H78:H80" si="45">A247</f>
        <v>0</v>
      </c>
    </row>
    <row r="79" spans="6:8" x14ac:dyDescent="0.2"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6:8" x14ac:dyDescent="0.2"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6:8" x14ac:dyDescent="0.2">
      <c r="F81" s="38">
        <f>A250</f>
        <v>0</v>
      </c>
      <c r="G81" s="38">
        <f>A254</f>
        <v>0</v>
      </c>
      <c r="H81" s="38">
        <f>A258</f>
        <v>0</v>
      </c>
    </row>
    <row r="82" spans="6:8" x14ac:dyDescent="0.2">
      <c r="F82" s="38">
        <f t="shared" ref="F82:F84" si="46">A251</f>
        <v>0</v>
      </c>
      <c r="G82" s="38">
        <f t="shared" ref="G82:G84" si="47">A255</f>
        <v>0</v>
      </c>
      <c r="H82" s="38">
        <f t="shared" ref="H82:H84" si="48">A259</f>
        <v>0</v>
      </c>
    </row>
    <row r="83" spans="6:8" x14ac:dyDescent="0.2"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6:8" x14ac:dyDescent="0.2">
      <c r="F84" s="38">
        <f t="shared" si="46"/>
        <v>0</v>
      </c>
      <c r="G84" s="38">
        <f t="shared" si="47"/>
        <v>0</v>
      </c>
      <c r="H84" s="38">
        <f t="shared" si="48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9:D9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9" spans="2:2" x14ac:dyDescent="0.2">
      <c r="B9" s="6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WASS</vt:lpstr>
      <vt:lpstr>wass to fill</vt:lpstr>
      <vt:lpstr>JAMU</vt:lpstr>
      <vt:lpstr>jamu to fill</vt:lpstr>
      <vt:lpstr>decomisionadas45</vt:lpstr>
      <vt:lpstr>WASS WEEK CIS45</vt:lpstr>
      <vt:lpstr>JAMU WEEK CIS45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2018-11-15T17:15:09Z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