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nazertuche/Desktop/"/>
    </mc:Choice>
  </mc:AlternateContent>
  <xr:revisionPtr revIDLastSave="0" documentId="13_ncr:1_{81657893-F10C-F94D-B6ED-50CB2A3B49CC}" xr6:coauthVersionLast="36" xr6:coauthVersionMax="36" xr10:uidLastSave="{00000000-0000-0000-0000-000000000000}"/>
  <bookViews>
    <workbookView xWindow="100" yWindow="480" windowWidth="25040" windowHeight="14300" activeTab="1" xr2:uid="{07F451F0-DB4B-E44C-832E-9DC8006C24D8}"/>
  </bookViews>
  <sheets>
    <sheet name="Semanal" sheetId="1" r:id="rId1"/>
    <sheet name="Acumulado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4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L3" i="2"/>
  <c r="M3" i="2" s="1"/>
  <c r="L4" i="2"/>
  <c r="M4" i="2" s="1"/>
  <c r="L5" i="2"/>
  <c r="M5" i="2" s="1"/>
  <c r="L6" i="2"/>
  <c r="M6" i="2" s="1"/>
  <c r="L7" i="2"/>
  <c r="M7" i="2" s="1"/>
  <c r="L8" i="2"/>
  <c r="M8" i="2" s="1"/>
  <c r="L9" i="2"/>
  <c r="M9" i="2" s="1"/>
  <c r="L10" i="2"/>
  <c r="M10" i="2" s="1"/>
  <c r="L11" i="2"/>
  <c r="M11" i="2" s="1"/>
  <c r="L12" i="2"/>
  <c r="M12" i="2" s="1"/>
  <c r="L13" i="2"/>
  <c r="M13" i="2" s="1"/>
  <c r="L14" i="2"/>
  <c r="M14" i="2" s="1"/>
  <c r="L15" i="2"/>
  <c r="M15" i="2" s="1"/>
  <c r="L16" i="2"/>
  <c r="M16" i="2" s="1"/>
  <c r="L17" i="2"/>
  <c r="M17" i="2" s="1"/>
  <c r="L18" i="2"/>
  <c r="M18" i="2" s="1"/>
  <c r="L19" i="2"/>
  <c r="Q2" i="2"/>
  <c r="P2" i="2"/>
  <c r="O2" i="2"/>
  <c r="N2" i="2"/>
  <c r="L2" i="2"/>
  <c r="M2" i="2" s="1"/>
  <c r="H19" i="2"/>
  <c r="G19" i="2"/>
  <c r="F19" i="2"/>
  <c r="E19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C19" i="2"/>
  <c r="C3" i="2"/>
  <c r="D3" i="2" s="1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H2" i="2"/>
  <c r="G2" i="2"/>
  <c r="F2" i="2"/>
  <c r="E2" i="2"/>
  <c r="C2" i="2"/>
  <c r="D2" i="2" s="1"/>
  <c r="O65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49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27" i="1"/>
  <c r="O5" i="1" l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4" i="1"/>
</calcChain>
</file>

<file path=xl/sharedStrings.xml><?xml version="1.0" encoding="utf-8"?>
<sst xmlns="http://schemas.openxmlformats.org/spreadsheetml/2006/main" count="176" uniqueCount="22">
  <si>
    <t>TOTAL</t>
  </si>
  <si>
    <t>PERCENTAGE</t>
  </si>
  <si>
    <t>COMPLETE</t>
  </si>
  <si>
    <t>FAILED</t>
  </si>
  <si>
    <t>TIMEOUT</t>
  </si>
  <si>
    <t>ASAP TEST</t>
  </si>
  <si>
    <t>CIS_JAMAICA</t>
  </si>
  <si>
    <t>CIS_CAYMAN</t>
  </si>
  <si>
    <t>CIS_ANTIGUA</t>
  </si>
  <si>
    <t>CIS_ANGUILLA</t>
  </si>
  <si>
    <t>CIS_BARBADOS</t>
  </si>
  <si>
    <t>CIS_BVI</t>
  </si>
  <si>
    <t>CIS_DOMINICA</t>
  </si>
  <si>
    <t>CIS_GRENADA</t>
  </si>
  <si>
    <t>CIS_MNI</t>
  </si>
  <si>
    <t>CIS_SANTA_LUCIA</t>
  </si>
  <si>
    <t>CIS_ST_KITTS</t>
  </si>
  <si>
    <t>CIS_SN_VINCENT</t>
  </si>
  <si>
    <t>CIS_TKI</t>
  </si>
  <si>
    <t>OCA</t>
  </si>
  <si>
    <t>INTEGSSOFT</t>
  </si>
  <si>
    <t>CIS_172_21_64_99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</si>
</sst>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CIS</a:t>
            </a:r>
            <a:r>
              <a:rPr lang="en-US" baseline="0"/>
              <a:t> ORIGINS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Acumulado!$K$2:$K$18</c:f>
              <c:strCache>
                <c:ptCount val="17"/>
                <c:pt idx="0">
                  <c:v>CIS_JAMAICA</c:v>
                </c:pt>
                <c:pt idx="1">
                  <c:v>CIS_CAYMAN</c:v>
                </c:pt>
                <c:pt idx="2">
                  <c:v>CIS_ANTIGUA</c:v>
                </c:pt>
                <c:pt idx="3">
                  <c:v>CIS_ANGUILLA</c:v>
                </c:pt>
                <c:pt idx="4">
                  <c:v>CIS_BARBADOS</c:v>
                </c:pt>
                <c:pt idx="5">
                  <c:v>CIS_BVI</c:v>
                </c:pt>
                <c:pt idx="6">
                  <c:v>CIS_DOMINICA</c:v>
                </c:pt>
                <c:pt idx="7">
                  <c:v>CIS_GRENADA</c:v>
                </c:pt>
                <c:pt idx="8">
                  <c:v>CIS_MNI</c:v>
                </c:pt>
                <c:pt idx="9">
                  <c:v>CIS_SANTA_LUCIA</c:v>
                </c:pt>
                <c:pt idx="10">
                  <c:v>CIS_ST_KITTS</c:v>
                </c:pt>
                <c:pt idx="11">
                  <c:v>CIS_SN_VINCENT</c:v>
                </c:pt>
                <c:pt idx="12">
                  <c:v>CIS_TKI</c:v>
                </c:pt>
                <c:pt idx="13">
                  <c:v>OCA</c:v>
                </c:pt>
                <c:pt idx="14">
                  <c:v>INTEGSSOFT</c:v>
                </c:pt>
                <c:pt idx="15">
                  <c:v>CIS_172_21_64_99</c:v>
                </c:pt>
                <c:pt idx="16">
                  <c:v>ASAP TEST</c:v>
                </c:pt>
              </c:strCache>
            </c:strRef>
          </c:cat>
          <c:val>
            <c:numRef>
              <c:f>Acumulado!$L$2:$L$18</c:f>
              <c:numCache>
                <c:formatCode>General</c:formatCode>
                <c:ptCount val="17"/>
                <c:pt idx="0">
                  <c:v>129083</c:v>
                </c:pt>
                <c:pt idx="1">
                  <c:v>9611</c:v>
                </c:pt>
                <c:pt idx="2">
                  <c:v>2954</c:v>
                </c:pt>
                <c:pt idx="3">
                  <c:v>1256</c:v>
                </c:pt>
                <c:pt idx="4">
                  <c:v>10582</c:v>
                </c:pt>
                <c:pt idx="5">
                  <c:v>5678</c:v>
                </c:pt>
                <c:pt idx="6">
                  <c:v>3251</c:v>
                </c:pt>
                <c:pt idx="7">
                  <c:v>3040</c:v>
                </c:pt>
                <c:pt idx="8">
                  <c:v>315</c:v>
                </c:pt>
                <c:pt idx="9">
                  <c:v>4582</c:v>
                </c:pt>
                <c:pt idx="10">
                  <c:v>2372</c:v>
                </c:pt>
                <c:pt idx="11">
                  <c:v>3477</c:v>
                </c:pt>
                <c:pt idx="12">
                  <c:v>3659</c:v>
                </c:pt>
                <c:pt idx="13">
                  <c:v>792</c:v>
                </c:pt>
                <c:pt idx="14">
                  <c:v>0</c:v>
                </c:pt>
                <c:pt idx="15">
                  <c:v>84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D8-4B41-B21E-A42D5815F88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Acumulado!$K$2:$K$18</c:f>
              <c:strCache>
                <c:ptCount val="17"/>
                <c:pt idx="0">
                  <c:v>CIS_JAMAICA</c:v>
                </c:pt>
                <c:pt idx="1">
                  <c:v>CIS_CAYMAN</c:v>
                </c:pt>
                <c:pt idx="2">
                  <c:v>CIS_ANTIGUA</c:v>
                </c:pt>
                <c:pt idx="3">
                  <c:v>CIS_ANGUILLA</c:v>
                </c:pt>
                <c:pt idx="4">
                  <c:v>CIS_BARBADOS</c:v>
                </c:pt>
                <c:pt idx="5">
                  <c:v>CIS_BVI</c:v>
                </c:pt>
                <c:pt idx="6">
                  <c:v>CIS_DOMINICA</c:v>
                </c:pt>
                <c:pt idx="7">
                  <c:v>CIS_GRENADA</c:v>
                </c:pt>
                <c:pt idx="8">
                  <c:v>CIS_MNI</c:v>
                </c:pt>
                <c:pt idx="9">
                  <c:v>CIS_SANTA_LUCIA</c:v>
                </c:pt>
                <c:pt idx="10">
                  <c:v>CIS_ST_KITTS</c:v>
                </c:pt>
                <c:pt idx="11">
                  <c:v>CIS_SN_VINCENT</c:v>
                </c:pt>
                <c:pt idx="12">
                  <c:v>CIS_TKI</c:v>
                </c:pt>
                <c:pt idx="13">
                  <c:v>OCA</c:v>
                </c:pt>
                <c:pt idx="14">
                  <c:v>INTEGSSOFT</c:v>
                </c:pt>
                <c:pt idx="15">
                  <c:v>CIS_172_21_64_99</c:v>
                </c:pt>
                <c:pt idx="16">
                  <c:v>ASAP TEST</c:v>
                </c:pt>
              </c:strCache>
            </c:strRef>
          </c:cat>
          <c:val>
            <c:numRef>
              <c:f>Acumulado!$M$2:$M$18</c:f>
              <c:numCache>
                <c:formatCode>0.00%</c:formatCode>
                <c:ptCount val="17"/>
                <c:pt idx="0">
                  <c:v>0.71420746281869685</c:v>
                </c:pt>
                <c:pt idx="1">
                  <c:v>5.3177009560906513E-2</c:v>
                </c:pt>
                <c:pt idx="2">
                  <c:v>1.6344281161473087E-2</c:v>
                </c:pt>
                <c:pt idx="3">
                  <c:v>6.949362606232295E-3</c:v>
                </c:pt>
                <c:pt idx="4">
                  <c:v>5.8549486543909346E-2</c:v>
                </c:pt>
                <c:pt idx="5">
                  <c:v>3.1415987960339946E-2</c:v>
                </c:pt>
                <c:pt idx="6">
                  <c:v>1.7987561968838526E-2</c:v>
                </c:pt>
                <c:pt idx="7">
                  <c:v>1.6820113314447591E-2</c:v>
                </c:pt>
                <c:pt idx="8">
                  <c:v>1.7428735835694051E-3</c:v>
                </c:pt>
                <c:pt idx="9">
                  <c:v>2.5351894475920681E-2</c:v>
                </c:pt>
                <c:pt idx="10">
                  <c:v>1.3124114730878187E-2</c:v>
                </c:pt>
                <c:pt idx="11">
                  <c:v>1.9238004603399434E-2</c:v>
                </c:pt>
                <c:pt idx="12">
                  <c:v>2.0244998229461755E-2</c:v>
                </c:pt>
                <c:pt idx="13">
                  <c:v>4.3820821529745044E-3</c:v>
                </c:pt>
                <c:pt idx="14">
                  <c:v>0</c:v>
                </c:pt>
                <c:pt idx="15">
                  <c:v>4.6476628895184138E-4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D8-4B41-B21E-A42D5815F884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Acumulado!$K$2:$K$18</c:f>
              <c:strCache>
                <c:ptCount val="17"/>
                <c:pt idx="0">
                  <c:v>CIS_JAMAICA</c:v>
                </c:pt>
                <c:pt idx="1">
                  <c:v>CIS_CAYMAN</c:v>
                </c:pt>
                <c:pt idx="2">
                  <c:v>CIS_ANTIGUA</c:v>
                </c:pt>
                <c:pt idx="3">
                  <c:v>CIS_ANGUILLA</c:v>
                </c:pt>
                <c:pt idx="4">
                  <c:v>CIS_BARBADOS</c:v>
                </c:pt>
                <c:pt idx="5">
                  <c:v>CIS_BVI</c:v>
                </c:pt>
                <c:pt idx="6">
                  <c:v>CIS_DOMINICA</c:v>
                </c:pt>
                <c:pt idx="7">
                  <c:v>CIS_GRENADA</c:v>
                </c:pt>
                <c:pt idx="8">
                  <c:v>CIS_MNI</c:v>
                </c:pt>
                <c:pt idx="9">
                  <c:v>CIS_SANTA_LUCIA</c:v>
                </c:pt>
                <c:pt idx="10">
                  <c:v>CIS_ST_KITTS</c:v>
                </c:pt>
                <c:pt idx="11">
                  <c:v>CIS_SN_VINCENT</c:v>
                </c:pt>
                <c:pt idx="12">
                  <c:v>CIS_TKI</c:v>
                </c:pt>
                <c:pt idx="13">
                  <c:v>OCA</c:v>
                </c:pt>
                <c:pt idx="14">
                  <c:v>INTEGSSOFT</c:v>
                </c:pt>
                <c:pt idx="15">
                  <c:v>CIS_172_21_64_99</c:v>
                </c:pt>
                <c:pt idx="16">
                  <c:v>ASAP TEST</c:v>
                </c:pt>
              </c:strCache>
            </c:strRef>
          </c:cat>
          <c:val>
            <c:numRef>
              <c:f>Acumulado!$N$2:$N$18</c:f>
              <c:numCache>
                <c:formatCode>General</c:formatCode>
                <c:ptCount val="17"/>
                <c:pt idx="0">
                  <c:v>107965</c:v>
                </c:pt>
                <c:pt idx="1">
                  <c:v>8961</c:v>
                </c:pt>
                <c:pt idx="2">
                  <c:v>2840</c:v>
                </c:pt>
                <c:pt idx="3">
                  <c:v>1229</c:v>
                </c:pt>
                <c:pt idx="4">
                  <c:v>10186</c:v>
                </c:pt>
                <c:pt idx="5">
                  <c:v>5664</c:v>
                </c:pt>
                <c:pt idx="6">
                  <c:v>3223</c:v>
                </c:pt>
                <c:pt idx="7">
                  <c:v>3026</c:v>
                </c:pt>
                <c:pt idx="8">
                  <c:v>272</c:v>
                </c:pt>
                <c:pt idx="9">
                  <c:v>4550</c:v>
                </c:pt>
                <c:pt idx="10">
                  <c:v>2333</c:v>
                </c:pt>
                <c:pt idx="11">
                  <c:v>3468</c:v>
                </c:pt>
                <c:pt idx="12">
                  <c:v>2795</c:v>
                </c:pt>
                <c:pt idx="13">
                  <c:v>668</c:v>
                </c:pt>
                <c:pt idx="14">
                  <c:v>0</c:v>
                </c:pt>
                <c:pt idx="15">
                  <c:v>46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D8-4B41-B21E-A42D5815F884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Acumulado!$K$2:$K$18</c:f>
              <c:strCache>
                <c:ptCount val="17"/>
                <c:pt idx="0">
                  <c:v>CIS_JAMAICA</c:v>
                </c:pt>
                <c:pt idx="1">
                  <c:v>CIS_CAYMAN</c:v>
                </c:pt>
                <c:pt idx="2">
                  <c:v>CIS_ANTIGUA</c:v>
                </c:pt>
                <c:pt idx="3">
                  <c:v>CIS_ANGUILLA</c:v>
                </c:pt>
                <c:pt idx="4">
                  <c:v>CIS_BARBADOS</c:v>
                </c:pt>
                <c:pt idx="5">
                  <c:v>CIS_BVI</c:v>
                </c:pt>
                <c:pt idx="6">
                  <c:v>CIS_DOMINICA</c:v>
                </c:pt>
                <c:pt idx="7">
                  <c:v>CIS_GRENADA</c:v>
                </c:pt>
                <c:pt idx="8">
                  <c:v>CIS_MNI</c:v>
                </c:pt>
                <c:pt idx="9">
                  <c:v>CIS_SANTA_LUCIA</c:v>
                </c:pt>
                <c:pt idx="10">
                  <c:v>CIS_ST_KITTS</c:v>
                </c:pt>
                <c:pt idx="11">
                  <c:v>CIS_SN_VINCENT</c:v>
                </c:pt>
                <c:pt idx="12">
                  <c:v>CIS_TKI</c:v>
                </c:pt>
                <c:pt idx="13">
                  <c:v>OCA</c:v>
                </c:pt>
                <c:pt idx="14">
                  <c:v>INTEGSSOFT</c:v>
                </c:pt>
                <c:pt idx="15">
                  <c:v>CIS_172_21_64_99</c:v>
                </c:pt>
                <c:pt idx="16">
                  <c:v>ASAP TEST</c:v>
                </c:pt>
              </c:strCache>
            </c:strRef>
          </c:cat>
          <c:val>
            <c:numRef>
              <c:f>Acumulado!$O$2:$O$18</c:f>
              <c:numCache>
                <c:formatCode>General</c:formatCode>
                <c:ptCount val="17"/>
                <c:pt idx="0">
                  <c:v>20098</c:v>
                </c:pt>
                <c:pt idx="1">
                  <c:v>650</c:v>
                </c:pt>
                <c:pt idx="2">
                  <c:v>114</c:v>
                </c:pt>
                <c:pt idx="3">
                  <c:v>27</c:v>
                </c:pt>
                <c:pt idx="4">
                  <c:v>396</c:v>
                </c:pt>
                <c:pt idx="5">
                  <c:v>14</c:v>
                </c:pt>
                <c:pt idx="6">
                  <c:v>28</c:v>
                </c:pt>
                <c:pt idx="7">
                  <c:v>14</c:v>
                </c:pt>
                <c:pt idx="8">
                  <c:v>43</c:v>
                </c:pt>
                <c:pt idx="9">
                  <c:v>32</c:v>
                </c:pt>
                <c:pt idx="10">
                  <c:v>39</c:v>
                </c:pt>
                <c:pt idx="11">
                  <c:v>9</c:v>
                </c:pt>
                <c:pt idx="12">
                  <c:v>864</c:v>
                </c:pt>
                <c:pt idx="13">
                  <c:v>123</c:v>
                </c:pt>
                <c:pt idx="14">
                  <c:v>0</c:v>
                </c:pt>
                <c:pt idx="15">
                  <c:v>38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D8-4B41-B21E-A42D5815F884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Acumulado!$K$2:$K$18</c:f>
              <c:strCache>
                <c:ptCount val="17"/>
                <c:pt idx="0">
                  <c:v>CIS_JAMAICA</c:v>
                </c:pt>
                <c:pt idx="1">
                  <c:v>CIS_CAYMAN</c:v>
                </c:pt>
                <c:pt idx="2">
                  <c:v>CIS_ANTIGUA</c:v>
                </c:pt>
                <c:pt idx="3">
                  <c:v>CIS_ANGUILLA</c:v>
                </c:pt>
                <c:pt idx="4">
                  <c:v>CIS_BARBADOS</c:v>
                </c:pt>
                <c:pt idx="5">
                  <c:v>CIS_BVI</c:v>
                </c:pt>
                <c:pt idx="6">
                  <c:v>CIS_DOMINICA</c:v>
                </c:pt>
                <c:pt idx="7">
                  <c:v>CIS_GRENADA</c:v>
                </c:pt>
                <c:pt idx="8">
                  <c:v>CIS_MNI</c:v>
                </c:pt>
                <c:pt idx="9">
                  <c:v>CIS_SANTA_LUCIA</c:v>
                </c:pt>
                <c:pt idx="10">
                  <c:v>CIS_ST_KITTS</c:v>
                </c:pt>
                <c:pt idx="11">
                  <c:v>CIS_SN_VINCENT</c:v>
                </c:pt>
                <c:pt idx="12">
                  <c:v>CIS_TKI</c:v>
                </c:pt>
                <c:pt idx="13">
                  <c:v>OCA</c:v>
                </c:pt>
                <c:pt idx="14">
                  <c:v>INTEGSSOFT</c:v>
                </c:pt>
                <c:pt idx="15">
                  <c:v>CIS_172_21_64_99</c:v>
                </c:pt>
                <c:pt idx="16">
                  <c:v>ASAP TEST</c:v>
                </c:pt>
              </c:strCache>
            </c:strRef>
          </c:cat>
          <c:val>
            <c:numRef>
              <c:f>Acumulado!$P$2:$P$18</c:f>
              <c:numCache>
                <c:formatCode>General</c:formatCode>
                <c:ptCount val="17"/>
                <c:pt idx="0">
                  <c:v>1020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D8-4B41-B21E-A42D5815F884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Acumulado!$K$2:$K$18</c:f>
              <c:strCache>
                <c:ptCount val="17"/>
                <c:pt idx="0">
                  <c:v>CIS_JAMAICA</c:v>
                </c:pt>
                <c:pt idx="1">
                  <c:v>CIS_CAYMAN</c:v>
                </c:pt>
                <c:pt idx="2">
                  <c:v>CIS_ANTIGUA</c:v>
                </c:pt>
                <c:pt idx="3">
                  <c:v>CIS_ANGUILLA</c:v>
                </c:pt>
                <c:pt idx="4">
                  <c:v>CIS_BARBADOS</c:v>
                </c:pt>
                <c:pt idx="5">
                  <c:v>CIS_BVI</c:v>
                </c:pt>
                <c:pt idx="6">
                  <c:v>CIS_DOMINICA</c:v>
                </c:pt>
                <c:pt idx="7">
                  <c:v>CIS_GRENADA</c:v>
                </c:pt>
                <c:pt idx="8">
                  <c:v>CIS_MNI</c:v>
                </c:pt>
                <c:pt idx="9">
                  <c:v>CIS_SANTA_LUCIA</c:v>
                </c:pt>
                <c:pt idx="10">
                  <c:v>CIS_ST_KITTS</c:v>
                </c:pt>
                <c:pt idx="11">
                  <c:v>CIS_SN_VINCENT</c:v>
                </c:pt>
                <c:pt idx="12">
                  <c:v>CIS_TKI</c:v>
                </c:pt>
                <c:pt idx="13">
                  <c:v>OCA</c:v>
                </c:pt>
                <c:pt idx="14">
                  <c:v>INTEGSSOFT</c:v>
                </c:pt>
                <c:pt idx="15">
                  <c:v>CIS_172_21_64_99</c:v>
                </c:pt>
                <c:pt idx="16">
                  <c:v>ASAP TEST</c:v>
                </c:pt>
              </c:strCache>
            </c:strRef>
          </c:cat>
          <c:val>
            <c:numRef>
              <c:f>Acumulado!$Q$2:$Q$18</c:f>
              <c:numCache>
                <c:formatCode>General</c:formatCode>
                <c:ptCount val="17"/>
                <c:pt idx="0">
                  <c:v>129083</c:v>
                </c:pt>
                <c:pt idx="1">
                  <c:v>9611</c:v>
                </c:pt>
                <c:pt idx="2">
                  <c:v>2954</c:v>
                </c:pt>
                <c:pt idx="3">
                  <c:v>1256</c:v>
                </c:pt>
                <c:pt idx="4">
                  <c:v>10582</c:v>
                </c:pt>
                <c:pt idx="5">
                  <c:v>5678</c:v>
                </c:pt>
                <c:pt idx="6">
                  <c:v>3251</c:v>
                </c:pt>
                <c:pt idx="7">
                  <c:v>3040</c:v>
                </c:pt>
                <c:pt idx="8">
                  <c:v>315</c:v>
                </c:pt>
                <c:pt idx="9">
                  <c:v>4582</c:v>
                </c:pt>
                <c:pt idx="10">
                  <c:v>2372</c:v>
                </c:pt>
                <c:pt idx="11">
                  <c:v>3477</c:v>
                </c:pt>
                <c:pt idx="12">
                  <c:v>3659</c:v>
                </c:pt>
                <c:pt idx="13">
                  <c:v>791</c:v>
                </c:pt>
                <c:pt idx="14">
                  <c:v>0</c:v>
                </c:pt>
                <c:pt idx="15">
                  <c:v>84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D8-4B41-B21E-A42D5815F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8831551"/>
        <c:axId val="441617679"/>
      </c:barChart>
      <c:catAx>
        <c:axId val="408831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617679"/>
        <c:crosses val="autoZero"/>
        <c:auto val="1"/>
        <c:lblAlgn val="ctr"/>
        <c:lblOffset val="100"/>
        <c:noMultiLvlLbl val="0"/>
      </c:catAx>
      <c:valAx>
        <c:axId val="44161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831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CIS</a:t>
            </a:r>
            <a:r>
              <a:rPr lang="en-US" baseline="0"/>
              <a:t> ORIGINS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Acumulado!$B$2:$B$18</c:f>
              <c:strCache>
                <c:ptCount val="17"/>
                <c:pt idx="0">
                  <c:v>CIS_JAMAICA</c:v>
                </c:pt>
                <c:pt idx="1">
                  <c:v>CIS_CAYMAN</c:v>
                </c:pt>
                <c:pt idx="2">
                  <c:v>CIS_ANTIGUA</c:v>
                </c:pt>
                <c:pt idx="3">
                  <c:v>CIS_ANGUILLA</c:v>
                </c:pt>
                <c:pt idx="4">
                  <c:v>CIS_BARBADOS</c:v>
                </c:pt>
                <c:pt idx="5">
                  <c:v>CIS_BVI</c:v>
                </c:pt>
                <c:pt idx="6">
                  <c:v>CIS_DOMINICA</c:v>
                </c:pt>
                <c:pt idx="7">
                  <c:v>CIS_GRENADA</c:v>
                </c:pt>
                <c:pt idx="8">
                  <c:v>CIS_MNI</c:v>
                </c:pt>
                <c:pt idx="9">
                  <c:v>CIS_SANTA_LUCIA</c:v>
                </c:pt>
                <c:pt idx="10">
                  <c:v>CIS_ST_KITTS</c:v>
                </c:pt>
                <c:pt idx="11">
                  <c:v>CIS_SN_VINCENT</c:v>
                </c:pt>
                <c:pt idx="12">
                  <c:v>CIS_TKI</c:v>
                </c:pt>
                <c:pt idx="13">
                  <c:v>OCA</c:v>
                </c:pt>
                <c:pt idx="14">
                  <c:v>INTEGSSOFT</c:v>
                </c:pt>
                <c:pt idx="15">
                  <c:v>CIS_172_21_64_99</c:v>
                </c:pt>
                <c:pt idx="16">
                  <c:v>ASAP TEST</c:v>
                </c:pt>
              </c:strCache>
            </c:strRef>
          </c:cat>
          <c:val>
            <c:numRef>
              <c:f>Acumulado!$C$2:$C$18</c:f>
              <c:numCache>
                <c:formatCode>General</c:formatCode>
                <c:ptCount val="17"/>
                <c:pt idx="0">
                  <c:v>55682</c:v>
                </c:pt>
                <c:pt idx="1">
                  <c:v>0</c:v>
                </c:pt>
                <c:pt idx="2">
                  <c:v>146</c:v>
                </c:pt>
                <c:pt idx="3">
                  <c:v>1329</c:v>
                </c:pt>
                <c:pt idx="4">
                  <c:v>0</c:v>
                </c:pt>
                <c:pt idx="5">
                  <c:v>3379</c:v>
                </c:pt>
                <c:pt idx="6">
                  <c:v>1499</c:v>
                </c:pt>
                <c:pt idx="7">
                  <c:v>4929</c:v>
                </c:pt>
                <c:pt idx="8">
                  <c:v>142</c:v>
                </c:pt>
                <c:pt idx="9">
                  <c:v>2845</c:v>
                </c:pt>
                <c:pt idx="10">
                  <c:v>3209</c:v>
                </c:pt>
                <c:pt idx="11">
                  <c:v>2466</c:v>
                </c:pt>
                <c:pt idx="12">
                  <c:v>429</c:v>
                </c:pt>
                <c:pt idx="13">
                  <c:v>26</c:v>
                </c:pt>
                <c:pt idx="14">
                  <c:v>1</c:v>
                </c:pt>
                <c:pt idx="15">
                  <c:v>12</c:v>
                </c:pt>
                <c:pt idx="16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F-0047-9E53-10AAF324372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Acumulado!$B$2:$B$18</c:f>
              <c:strCache>
                <c:ptCount val="17"/>
                <c:pt idx="0">
                  <c:v>CIS_JAMAICA</c:v>
                </c:pt>
                <c:pt idx="1">
                  <c:v>CIS_CAYMAN</c:v>
                </c:pt>
                <c:pt idx="2">
                  <c:v>CIS_ANTIGUA</c:v>
                </c:pt>
                <c:pt idx="3">
                  <c:v>CIS_ANGUILLA</c:v>
                </c:pt>
                <c:pt idx="4">
                  <c:v>CIS_BARBADOS</c:v>
                </c:pt>
                <c:pt idx="5">
                  <c:v>CIS_BVI</c:v>
                </c:pt>
                <c:pt idx="6">
                  <c:v>CIS_DOMINICA</c:v>
                </c:pt>
                <c:pt idx="7">
                  <c:v>CIS_GRENADA</c:v>
                </c:pt>
                <c:pt idx="8">
                  <c:v>CIS_MNI</c:v>
                </c:pt>
                <c:pt idx="9">
                  <c:v>CIS_SANTA_LUCIA</c:v>
                </c:pt>
                <c:pt idx="10">
                  <c:v>CIS_ST_KITTS</c:v>
                </c:pt>
                <c:pt idx="11">
                  <c:v>CIS_SN_VINCENT</c:v>
                </c:pt>
                <c:pt idx="12">
                  <c:v>CIS_TKI</c:v>
                </c:pt>
                <c:pt idx="13">
                  <c:v>OCA</c:v>
                </c:pt>
                <c:pt idx="14">
                  <c:v>INTEGSSOFT</c:v>
                </c:pt>
                <c:pt idx="15">
                  <c:v>CIS_172_21_64_99</c:v>
                </c:pt>
                <c:pt idx="16">
                  <c:v>ASAP TEST</c:v>
                </c:pt>
              </c:strCache>
            </c:strRef>
          </c:cat>
          <c:val>
            <c:numRef>
              <c:f>Acumulado!$D$2:$D$18</c:f>
              <c:numCache>
                <c:formatCode>0.00%</c:formatCode>
                <c:ptCount val="17"/>
                <c:pt idx="0">
                  <c:v>0.73175283202354979</c:v>
                </c:pt>
                <c:pt idx="1">
                  <c:v>0</c:v>
                </c:pt>
                <c:pt idx="2">
                  <c:v>1.9186795279522695E-3</c:v>
                </c:pt>
                <c:pt idx="3">
                  <c:v>1.7465240360606617E-2</c:v>
                </c:pt>
                <c:pt idx="4">
                  <c:v>0</c:v>
                </c:pt>
                <c:pt idx="5">
                  <c:v>4.4405603595552866E-2</c:v>
                </c:pt>
                <c:pt idx="6">
                  <c:v>1.9699319263016796E-2</c:v>
                </c:pt>
                <c:pt idx="7">
                  <c:v>6.4775146529292713E-2</c:v>
                </c:pt>
                <c:pt idx="8">
                  <c:v>1.8661129655426184E-3</c:v>
                </c:pt>
                <c:pt idx="9">
                  <c:v>3.7387967513864431E-2</c:v>
                </c:pt>
                <c:pt idx="10">
                  <c:v>4.2171524693142691E-2</c:v>
                </c:pt>
                <c:pt idx="11">
                  <c:v>3.2407285725549975E-2</c:v>
                </c:pt>
                <c:pt idx="12">
                  <c:v>5.6377638184350936E-3</c:v>
                </c:pt>
                <c:pt idx="13">
                  <c:v>3.4168265566273293E-4</c:v>
                </c:pt>
                <c:pt idx="14">
                  <c:v>1.3141640602412806E-5</c:v>
                </c:pt>
                <c:pt idx="15">
                  <c:v>1.5769968722895367E-4</c:v>
                </c:pt>
                <c:pt idx="16">
                  <c:v>7.884984361447683E-4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3F-0047-9E53-10AAF324372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Acumulado!$B$2:$B$18</c:f>
              <c:strCache>
                <c:ptCount val="17"/>
                <c:pt idx="0">
                  <c:v>CIS_JAMAICA</c:v>
                </c:pt>
                <c:pt idx="1">
                  <c:v>CIS_CAYMAN</c:v>
                </c:pt>
                <c:pt idx="2">
                  <c:v>CIS_ANTIGUA</c:v>
                </c:pt>
                <c:pt idx="3">
                  <c:v>CIS_ANGUILLA</c:v>
                </c:pt>
                <c:pt idx="4">
                  <c:v>CIS_BARBADOS</c:v>
                </c:pt>
                <c:pt idx="5">
                  <c:v>CIS_BVI</c:v>
                </c:pt>
                <c:pt idx="6">
                  <c:v>CIS_DOMINICA</c:v>
                </c:pt>
                <c:pt idx="7">
                  <c:v>CIS_GRENADA</c:v>
                </c:pt>
                <c:pt idx="8">
                  <c:v>CIS_MNI</c:v>
                </c:pt>
                <c:pt idx="9">
                  <c:v>CIS_SANTA_LUCIA</c:v>
                </c:pt>
                <c:pt idx="10">
                  <c:v>CIS_ST_KITTS</c:v>
                </c:pt>
                <c:pt idx="11">
                  <c:v>CIS_SN_VINCENT</c:v>
                </c:pt>
                <c:pt idx="12">
                  <c:v>CIS_TKI</c:v>
                </c:pt>
                <c:pt idx="13">
                  <c:v>OCA</c:v>
                </c:pt>
                <c:pt idx="14">
                  <c:v>INTEGSSOFT</c:v>
                </c:pt>
                <c:pt idx="15">
                  <c:v>CIS_172_21_64_99</c:v>
                </c:pt>
                <c:pt idx="16">
                  <c:v>ASAP TEST</c:v>
                </c:pt>
              </c:strCache>
            </c:strRef>
          </c:cat>
          <c:val>
            <c:numRef>
              <c:f>Acumulado!$E$2:$E$18</c:f>
              <c:numCache>
                <c:formatCode>General</c:formatCode>
                <c:ptCount val="17"/>
                <c:pt idx="0">
                  <c:v>39024</c:v>
                </c:pt>
                <c:pt idx="1">
                  <c:v>0</c:v>
                </c:pt>
                <c:pt idx="2">
                  <c:v>21</c:v>
                </c:pt>
                <c:pt idx="3">
                  <c:v>962</c:v>
                </c:pt>
                <c:pt idx="4">
                  <c:v>0</c:v>
                </c:pt>
                <c:pt idx="5">
                  <c:v>2318</c:v>
                </c:pt>
                <c:pt idx="6">
                  <c:v>1004</c:v>
                </c:pt>
                <c:pt idx="7">
                  <c:v>4630</c:v>
                </c:pt>
                <c:pt idx="8">
                  <c:v>124</c:v>
                </c:pt>
                <c:pt idx="9">
                  <c:v>2713</c:v>
                </c:pt>
                <c:pt idx="10">
                  <c:v>2942</c:v>
                </c:pt>
                <c:pt idx="11">
                  <c:v>2252</c:v>
                </c:pt>
                <c:pt idx="12">
                  <c:v>159</c:v>
                </c:pt>
                <c:pt idx="13">
                  <c:v>16</c:v>
                </c:pt>
                <c:pt idx="14">
                  <c:v>1</c:v>
                </c:pt>
                <c:pt idx="15">
                  <c:v>9</c:v>
                </c:pt>
                <c:pt idx="16">
                  <c:v>-47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3F-0047-9E53-10AAF324372D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Acumulado!$B$2:$B$18</c:f>
              <c:strCache>
                <c:ptCount val="17"/>
                <c:pt idx="0">
                  <c:v>CIS_JAMAICA</c:v>
                </c:pt>
                <c:pt idx="1">
                  <c:v>CIS_CAYMAN</c:v>
                </c:pt>
                <c:pt idx="2">
                  <c:v>CIS_ANTIGUA</c:v>
                </c:pt>
                <c:pt idx="3">
                  <c:v>CIS_ANGUILLA</c:v>
                </c:pt>
                <c:pt idx="4">
                  <c:v>CIS_BARBADOS</c:v>
                </c:pt>
                <c:pt idx="5">
                  <c:v>CIS_BVI</c:v>
                </c:pt>
                <c:pt idx="6">
                  <c:v>CIS_DOMINICA</c:v>
                </c:pt>
                <c:pt idx="7">
                  <c:v>CIS_GRENADA</c:v>
                </c:pt>
                <c:pt idx="8">
                  <c:v>CIS_MNI</c:v>
                </c:pt>
                <c:pt idx="9">
                  <c:v>CIS_SANTA_LUCIA</c:v>
                </c:pt>
                <c:pt idx="10">
                  <c:v>CIS_ST_KITTS</c:v>
                </c:pt>
                <c:pt idx="11">
                  <c:v>CIS_SN_VINCENT</c:v>
                </c:pt>
                <c:pt idx="12">
                  <c:v>CIS_TKI</c:v>
                </c:pt>
                <c:pt idx="13">
                  <c:v>OCA</c:v>
                </c:pt>
                <c:pt idx="14">
                  <c:v>INTEGSSOFT</c:v>
                </c:pt>
                <c:pt idx="15">
                  <c:v>CIS_172_21_64_99</c:v>
                </c:pt>
                <c:pt idx="16">
                  <c:v>ASAP TEST</c:v>
                </c:pt>
              </c:strCache>
            </c:strRef>
          </c:cat>
          <c:val>
            <c:numRef>
              <c:f>Acumulado!$F$2:$F$18</c:f>
              <c:numCache>
                <c:formatCode>General</c:formatCode>
                <c:ptCount val="17"/>
                <c:pt idx="0">
                  <c:v>10611</c:v>
                </c:pt>
                <c:pt idx="1">
                  <c:v>0</c:v>
                </c:pt>
                <c:pt idx="2">
                  <c:v>141</c:v>
                </c:pt>
                <c:pt idx="3">
                  <c:v>549</c:v>
                </c:pt>
                <c:pt idx="4">
                  <c:v>0</c:v>
                </c:pt>
                <c:pt idx="5">
                  <c:v>900</c:v>
                </c:pt>
                <c:pt idx="6">
                  <c:v>730</c:v>
                </c:pt>
                <c:pt idx="7">
                  <c:v>416</c:v>
                </c:pt>
                <c:pt idx="8">
                  <c:v>9</c:v>
                </c:pt>
                <c:pt idx="9">
                  <c:v>52</c:v>
                </c:pt>
                <c:pt idx="10">
                  <c:v>307</c:v>
                </c:pt>
                <c:pt idx="11">
                  <c:v>271</c:v>
                </c:pt>
                <c:pt idx="12">
                  <c:v>176</c:v>
                </c:pt>
                <c:pt idx="13">
                  <c:v>12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3F-0047-9E53-10AAF324372D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Acumulado!$B$2:$B$18</c:f>
              <c:strCache>
                <c:ptCount val="17"/>
                <c:pt idx="0">
                  <c:v>CIS_JAMAICA</c:v>
                </c:pt>
                <c:pt idx="1">
                  <c:v>CIS_CAYMAN</c:v>
                </c:pt>
                <c:pt idx="2">
                  <c:v>CIS_ANTIGUA</c:v>
                </c:pt>
                <c:pt idx="3">
                  <c:v>CIS_ANGUILLA</c:v>
                </c:pt>
                <c:pt idx="4">
                  <c:v>CIS_BARBADOS</c:v>
                </c:pt>
                <c:pt idx="5">
                  <c:v>CIS_BVI</c:v>
                </c:pt>
                <c:pt idx="6">
                  <c:v>CIS_DOMINICA</c:v>
                </c:pt>
                <c:pt idx="7">
                  <c:v>CIS_GRENADA</c:v>
                </c:pt>
                <c:pt idx="8">
                  <c:v>CIS_MNI</c:v>
                </c:pt>
                <c:pt idx="9">
                  <c:v>CIS_SANTA_LUCIA</c:v>
                </c:pt>
                <c:pt idx="10">
                  <c:v>CIS_ST_KITTS</c:v>
                </c:pt>
                <c:pt idx="11">
                  <c:v>CIS_SN_VINCENT</c:v>
                </c:pt>
                <c:pt idx="12">
                  <c:v>CIS_TKI</c:v>
                </c:pt>
                <c:pt idx="13">
                  <c:v>OCA</c:v>
                </c:pt>
                <c:pt idx="14">
                  <c:v>INTEGSSOFT</c:v>
                </c:pt>
                <c:pt idx="15">
                  <c:v>CIS_172_21_64_99</c:v>
                </c:pt>
                <c:pt idx="16">
                  <c:v>ASAP TEST</c:v>
                </c:pt>
              </c:strCache>
            </c:strRef>
          </c:cat>
          <c:val>
            <c:numRef>
              <c:f>Acumulado!$G$2:$G$18</c:f>
              <c:numCache>
                <c:formatCode>General</c:formatCode>
                <c:ptCount val="17"/>
                <c:pt idx="0">
                  <c:v>4759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78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3F-0047-9E53-10AAF324372D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Acumulado!$B$2:$B$18</c:f>
              <c:strCache>
                <c:ptCount val="17"/>
                <c:pt idx="0">
                  <c:v>CIS_JAMAICA</c:v>
                </c:pt>
                <c:pt idx="1">
                  <c:v>CIS_CAYMAN</c:v>
                </c:pt>
                <c:pt idx="2">
                  <c:v>CIS_ANTIGUA</c:v>
                </c:pt>
                <c:pt idx="3">
                  <c:v>CIS_ANGUILLA</c:v>
                </c:pt>
                <c:pt idx="4">
                  <c:v>CIS_BARBADOS</c:v>
                </c:pt>
                <c:pt idx="5">
                  <c:v>CIS_BVI</c:v>
                </c:pt>
                <c:pt idx="6">
                  <c:v>CIS_DOMINICA</c:v>
                </c:pt>
                <c:pt idx="7">
                  <c:v>CIS_GRENADA</c:v>
                </c:pt>
                <c:pt idx="8">
                  <c:v>CIS_MNI</c:v>
                </c:pt>
                <c:pt idx="9">
                  <c:v>CIS_SANTA_LUCIA</c:v>
                </c:pt>
                <c:pt idx="10">
                  <c:v>CIS_ST_KITTS</c:v>
                </c:pt>
                <c:pt idx="11">
                  <c:v>CIS_SN_VINCENT</c:v>
                </c:pt>
                <c:pt idx="12">
                  <c:v>CIS_TKI</c:v>
                </c:pt>
                <c:pt idx="13">
                  <c:v>OCA</c:v>
                </c:pt>
                <c:pt idx="14">
                  <c:v>INTEGSSOFT</c:v>
                </c:pt>
                <c:pt idx="15">
                  <c:v>CIS_172_21_64_99</c:v>
                </c:pt>
                <c:pt idx="16">
                  <c:v>ASAP TEST</c:v>
                </c:pt>
              </c:strCache>
            </c:strRef>
          </c:cat>
          <c:val>
            <c:numRef>
              <c:f>Acumulado!$H$2:$H$18</c:f>
              <c:numCache>
                <c:formatCode>General</c:formatCode>
                <c:ptCount val="17"/>
                <c:pt idx="0">
                  <c:v>55682</c:v>
                </c:pt>
                <c:pt idx="1">
                  <c:v>0</c:v>
                </c:pt>
                <c:pt idx="2">
                  <c:v>146</c:v>
                </c:pt>
                <c:pt idx="3">
                  <c:v>1329</c:v>
                </c:pt>
                <c:pt idx="4">
                  <c:v>0</c:v>
                </c:pt>
                <c:pt idx="5">
                  <c:v>3379</c:v>
                </c:pt>
                <c:pt idx="6">
                  <c:v>1499</c:v>
                </c:pt>
                <c:pt idx="7">
                  <c:v>4929</c:v>
                </c:pt>
                <c:pt idx="8">
                  <c:v>142</c:v>
                </c:pt>
                <c:pt idx="9">
                  <c:v>2845</c:v>
                </c:pt>
                <c:pt idx="10">
                  <c:v>3209</c:v>
                </c:pt>
                <c:pt idx="11">
                  <c:v>2466</c:v>
                </c:pt>
                <c:pt idx="12">
                  <c:v>429</c:v>
                </c:pt>
                <c:pt idx="13">
                  <c:v>26</c:v>
                </c:pt>
                <c:pt idx="14">
                  <c:v>1</c:v>
                </c:pt>
                <c:pt idx="15">
                  <c:v>12</c:v>
                </c:pt>
                <c:pt idx="16">
                  <c:v>2061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3F-0047-9E53-10AAF3243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9102399"/>
        <c:axId val="405200191"/>
      </c:barChart>
      <c:catAx>
        <c:axId val="43910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200191"/>
        <c:crosses val="autoZero"/>
        <c:auto val="1"/>
        <c:lblAlgn val="ctr"/>
        <c:lblOffset val="100"/>
        <c:noMultiLvlLbl val="0"/>
      </c:catAx>
      <c:valAx>
        <c:axId val="405200191"/>
        <c:scaling>
          <c:orientation val="minMax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0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793750</xdr:colOff>
      <xdr:row>19</xdr:row>
      <xdr:rowOff>152400</xdr:rowOff>
    </xdr:from>
    <xdr:to>
      <xdr:col>17</xdr:col>
      <xdr:colOff>38100</xdr:colOff>
      <xdr:row>37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1A5CE8-B925-0446-BA0E-9076DF67BB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730250</xdr:colOff>
      <xdr:row>19</xdr:row>
      <xdr:rowOff>139700</xdr:rowOff>
    </xdr:from>
    <xdr:to>
      <xdr:col>7</xdr:col>
      <xdr:colOff>508000</xdr:colOff>
      <xdr:row>38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B53B22-82CA-7C4D-A5EC-1628F4CFB6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ED79-AE57-5943-AB86-92A6D616EE35}">
  <dimension ref="A1:S66"/>
  <sheetViews>
    <sheetView topLeftCell="A15" workbookViewId="0">
      <selection activeCell="D4" sqref="D4:D20"/>
    </sheetView>
  </sheetViews>
  <sheetFormatPr baseColWidth="10" defaultRowHeight="16" x14ac:dyDescent="0.2"/>
  <sheetData>
    <row r="1" spans="1:19" x14ac:dyDescent="0.2">
      <c r="A1" s="1">
        <v>43332</v>
      </c>
    </row>
    <row r="3" spans="1:19" x14ac:dyDescent="0.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/>
      <c r="M3" s="3"/>
      <c r="N3" s="3" t="s">
        <v>0</v>
      </c>
      <c r="O3" s="3" t="s">
        <v>1</v>
      </c>
      <c r="P3" s="3" t="s">
        <v>2</v>
      </c>
      <c r="Q3" s="3" t="s">
        <v>3</v>
      </c>
      <c r="R3" s="3" t="s">
        <v>4</v>
      </c>
      <c r="S3" s="3"/>
    </row>
    <row r="4" spans="1:19" x14ac:dyDescent="0.2">
      <c r="A4">
        <v>1</v>
      </c>
      <c r="B4" s="2" t="s">
        <v>6</v>
      </c>
      <c r="C4">
        <v>15890</v>
      </c>
      <c r="D4" s="4">
        <f>C4/$C$21</f>
        <v>0.79054726368159201</v>
      </c>
      <c r="E4">
        <v>9776</v>
      </c>
      <c r="F4">
        <v>4760</v>
      </c>
      <c r="G4">
        <v>1354</v>
      </c>
      <c r="H4">
        <v>15890</v>
      </c>
      <c r="L4">
        <v>1</v>
      </c>
      <c r="M4" s="3" t="s">
        <v>6</v>
      </c>
      <c r="N4">
        <v>36933</v>
      </c>
      <c r="O4" s="4">
        <f>N4/$N$21</f>
        <v>0.62755726228505404</v>
      </c>
      <c r="P4">
        <v>34763</v>
      </c>
      <c r="Q4">
        <v>1852</v>
      </c>
      <c r="R4">
        <v>318</v>
      </c>
      <c r="S4">
        <v>36933</v>
      </c>
    </row>
    <row r="5" spans="1:19" x14ac:dyDescent="0.2">
      <c r="A5">
        <v>2</v>
      </c>
      <c r="B5" s="2" t="s">
        <v>7</v>
      </c>
      <c r="C5">
        <v>0</v>
      </c>
      <c r="D5" s="4">
        <f t="shared" ref="D5:D20" si="0">C5/$C$21</f>
        <v>0</v>
      </c>
      <c r="E5">
        <v>0</v>
      </c>
      <c r="F5">
        <v>0</v>
      </c>
      <c r="G5">
        <v>0</v>
      </c>
      <c r="H5">
        <v>0</v>
      </c>
      <c r="L5">
        <v>2</v>
      </c>
      <c r="M5" s="3" t="s">
        <v>7</v>
      </c>
      <c r="N5">
        <v>1386</v>
      </c>
      <c r="O5" s="4">
        <f t="shared" ref="O5:O20" si="1">N5/$N$21</f>
        <v>2.3550601508869708E-2</v>
      </c>
      <c r="P5">
        <v>1252</v>
      </c>
      <c r="Q5">
        <v>134</v>
      </c>
      <c r="R5">
        <v>0</v>
      </c>
      <c r="S5">
        <v>1386</v>
      </c>
    </row>
    <row r="6" spans="1:19" x14ac:dyDescent="0.2">
      <c r="A6">
        <v>3</v>
      </c>
      <c r="B6" s="2" t="s">
        <v>8</v>
      </c>
      <c r="C6">
        <v>18</v>
      </c>
      <c r="D6" s="4">
        <f t="shared" si="0"/>
        <v>8.955223880597015E-4</v>
      </c>
      <c r="E6">
        <v>2</v>
      </c>
      <c r="F6">
        <v>16</v>
      </c>
      <c r="G6">
        <v>0</v>
      </c>
      <c r="H6">
        <v>18</v>
      </c>
      <c r="L6">
        <v>3</v>
      </c>
      <c r="M6" s="3" t="s">
        <v>8</v>
      </c>
      <c r="N6">
        <v>1295</v>
      </c>
      <c r="O6" s="4">
        <f t="shared" si="1"/>
        <v>2.2004349894650988E-2</v>
      </c>
      <c r="P6">
        <v>1238</v>
      </c>
      <c r="Q6">
        <v>57</v>
      </c>
      <c r="R6">
        <v>0</v>
      </c>
      <c r="S6">
        <v>1295</v>
      </c>
    </row>
    <row r="7" spans="1:19" x14ac:dyDescent="0.2">
      <c r="A7">
        <v>4</v>
      </c>
      <c r="B7" s="2" t="s">
        <v>9</v>
      </c>
      <c r="C7">
        <v>156</v>
      </c>
      <c r="D7" s="4">
        <f t="shared" si="0"/>
        <v>7.7611940298507459E-3</v>
      </c>
      <c r="E7">
        <v>109</v>
      </c>
      <c r="F7">
        <v>47</v>
      </c>
      <c r="G7">
        <v>0</v>
      </c>
      <c r="H7">
        <v>156</v>
      </c>
      <c r="L7">
        <v>4</v>
      </c>
      <c r="M7" s="3" t="s">
        <v>9</v>
      </c>
      <c r="N7">
        <v>244</v>
      </c>
      <c r="O7" s="4">
        <f t="shared" si="1"/>
        <v>4.1459933392238154E-3</v>
      </c>
      <c r="P7">
        <v>235</v>
      </c>
      <c r="Q7">
        <v>9</v>
      </c>
      <c r="R7">
        <v>0</v>
      </c>
      <c r="S7">
        <v>244</v>
      </c>
    </row>
    <row r="8" spans="1:19" x14ac:dyDescent="0.2">
      <c r="A8">
        <v>5</v>
      </c>
      <c r="B8" s="2" t="s">
        <v>10</v>
      </c>
      <c r="C8">
        <v>0</v>
      </c>
      <c r="D8" s="4">
        <f t="shared" si="0"/>
        <v>0</v>
      </c>
      <c r="E8">
        <v>0</v>
      </c>
      <c r="F8">
        <v>0</v>
      </c>
      <c r="G8">
        <v>0</v>
      </c>
      <c r="H8">
        <v>0</v>
      </c>
      <c r="L8">
        <v>5</v>
      </c>
      <c r="M8" s="3" t="s">
        <v>10</v>
      </c>
      <c r="N8">
        <v>8145</v>
      </c>
      <c r="O8" s="4">
        <f t="shared" si="1"/>
        <v>0.13839801536056548</v>
      </c>
      <c r="P8">
        <v>7810</v>
      </c>
      <c r="Q8">
        <v>335</v>
      </c>
      <c r="R8">
        <v>0</v>
      </c>
      <c r="S8">
        <v>8145</v>
      </c>
    </row>
    <row r="9" spans="1:19" x14ac:dyDescent="0.2">
      <c r="A9">
        <v>6</v>
      </c>
      <c r="B9" s="2" t="s">
        <v>11</v>
      </c>
      <c r="C9">
        <v>1487</v>
      </c>
      <c r="D9" s="4">
        <f t="shared" si="0"/>
        <v>7.3980099502487559E-2</v>
      </c>
      <c r="E9">
        <v>1262</v>
      </c>
      <c r="F9">
        <v>225</v>
      </c>
      <c r="G9">
        <v>0</v>
      </c>
      <c r="H9">
        <v>1487</v>
      </c>
      <c r="L9">
        <v>6</v>
      </c>
      <c r="M9" s="3" t="s">
        <v>11</v>
      </c>
      <c r="N9">
        <v>2913</v>
      </c>
      <c r="O9" s="4">
        <f t="shared" si="1"/>
        <v>4.9497043430979409E-2</v>
      </c>
      <c r="P9">
        <v>2907</v>
      </c>
      <c r="Q9">
        <v>6</v>
      </c>
      <c r="R9">
        <v>0</v>
      </c>
      <c r="S9">
        <v>2913</v>
      </c>
    </row>
    <row r="10" spans="1:19" x14ac:dyDescent="0.2">
      <c r="A10">
        <v>7</v>
      </c>
      <c r="B10" s="2" t="s">
        <v>12</v>
      </c>
      <c r="C10">
        <v>258</v>
      </c>
      <c r="D10" s="4">
        <f t="shared" si="0"/>
        <v>1.2835820895522388E-2</v>
      </c>
      <c r="E10">
        <v>190</v>
      </c>
      <c r="F10">
        <v>66</v>
      </c>
      <c r="G10">
        <v>2</v>
      </c>
      <c r="H10">
        <v>258</v>
      </c>
      <c r="L10">
        <v>7</v>
      </c>
      <c r="M10" s="3" t="s">
        <v>12</v>
      </c>
      <c r="N10">
        <v>949</v>
      </c>
      <c r="O10" s="4">
        <f t="shared" si="1"/>
        <v>1.6125195405423776E-2</v>
      </c>
      <c r="P10">
        <v>932</v>
      </c>
      <c r="Q10">
        <v>17</v>
      </c>
      <c r="R10">
        <v>0</v>
      </c>
      <c r="S10">
        <v>949</v>
      </c>
    </row>
    <row r="11" spans="1:19" x14ac:dyDescent="0.2">
      <c r="A11">
        <v>8</v>
      </c>
      <c r="B11" s="2" t="s">
        <v>13</v>
      </c>
      <c r="C11">
        <v>186</v>
      </c>
      <c r="D11" s="4">
        <f t="shared" si="0"/>
        <v>9.2537313432835815E-3</v>
      </c>
      <c r="E11">
        <v>174</v>
      </c>
      <c r="F11">
        <v>12</v>
      </c>
      <c r="G11">
        <v>0</v>
      </c>
      <c r="H11">
        <v>186</v>
      </c>
      <c r="L11">
        <v>8</v>
      </c>
      <c r="M11" s="3" t="s">
        <v>13</v>
      </c>
      <c r="N11">
        <v>717</v>
      </c>
      <c r="O11" s="4">
        <f t="shared" si="1"/>
        <v>1.2183103377965064E-2</v>
      </c>
      <c r="P11">
        <v>712</v>
      </c>
      <c r="Q11">
        <v>5</v>
      </c>
      <c r="R11">
        <v>0</v>
      </c>
      <c r="S11">
        <v>717</v>
      </c>
    </row>
    <row r="12" spans="1:19" x14ac:dyDescent="0.2">
      <c r="A12">
        <v>9</v>
      </c>
      <c r="B12" s="2" t="s">
        <v>14</v>
      </c>
      <c r="C12">
        <v>84</v>
      </c>
      <c r="D12" s="4">
        <f t="shared" si="0"/>
        <v>4.1791044776119399E-3</v>
      </c>
      <c r="E12">
        <v>72</v>
      </c>
      <c r="F12">
        <v>12</v>
      </c>
      <c r="G12">
        <v>0</v>
      </c>
      <c r="H12">
        <v>84</v>
      </c>
      <c r="L12">
        <v>9</v>
      </c>
      <c r="M12" s="3" t="s">
        <v>14</v>
      </c>
      <c r="N12">
        <v>115</v>
      </c>
      <c r="O12" s="4">
        <f t="shared" si="1"/>
        <v>1.9540542377489297E-3</v>
      </c>
      <c r="P12">
        <v>101</v>
      </c>
      <c r="Q12">
        <v>14</v>
      </c>
      <c r="R12">
        <v>0</v>
      </c>
      <c r="S12">
        <v>115</v>
      </c>
    </row>
    <row r="13" spans="1:19" x14ac:dyDescent="0.2">
      <c r="A13">
        <v>10</v>
      </c>
      <c r="B13" s="2" t="s">
        <v>15</v>
      </c>
      <c r="C13">
        <v>900</v>
      </c>
      <c r="D13" s="4">
        <f t="shared" si="0"/>
        <v>4.4776119402985072E-2</v>
      </c>
      <c r="E13">
        <v>854</v>
      </c>
      <c r="F13">
        <v>19</v>
      </c>
      <c r="G13">
        <v>27</v>
      </c>
      <c r="H13">
        <v>900</v>
      </c>
      <c r="L13">
        <v>10</v>
      </c>
      <c r="M13" s="3" t="s">
        <v>15</v>
      </c>
      <c r="N13">
        <v>1810</v>
      </c>
      <c r="O13" s="4">
        <f t="shared" si="1"/>
        <v>3.075511452457011E-2</v>
      </c>
      <c r="P13">
        <v>1802</v>
      </c>
      <c r="Q13">
        <v>8</v>
      </c>
      <c r="R13">
        <v>0</v>
      </c>
      <c r="S13">
        <v>1810</v>
      </c>
    </row>
    <row r="14" spans="1:19" x14ac:dyDescent="0.2">
      <c r="A14">
        <v>11</v>
      </c>
      <c r="B14" s="2" t="s">
        <v>16</v>
      </c>
      <c r="C14">
        <v>591</v>
      </c>
      <c r="D14" s="4">
        <f t="shared" si="0"/>
        <v>2.9402985074626867E-2</v>
      </c>
      <c r="E14">
        <v>528</v>
      </c>
      <c r="F14">
        <v>63</v>
      </c>
      <c r="G14">
        <v>0</v>
      </c>
      <c r="H14">
        <v>591</v>
      </c>
      <c r="L14">
        <v>11</v>
      </c>
      <c r="M14" s="3" t="s">
        <v>16</v>
      </c>
      <c r="N14">
        <v>785</v>
      </c>
      <c r="O14" s="4">
        <f t="shared" si="1"/>
        <v>1.3338544144633997E-2</v>
      </c>
      <c r="P14">
        <v>776</v>
      </c>
      <c r="Q14">
        <v>9</v>
      </c>
      <c r="R14">
        <v>0</v>
      </c>
      <c r="S14">
        <v>785</v>
      </c>
    </row>
    <row r="15" spans="1:19" x14ac:dyDescent="0.2">
      <c r="A15">
        <v>12</v>
      </c>
      <c r="B15" s="2" t="s">
        <v>17</v>
      </c>
      <c r="C15">
        <v>288</v>
      </c>
      <c r="D15" s="4">
        <f t="shared" si="0"/>
        <v>1.4328358208955224E-2</v>
      </c>
      <c r="E15">
        <v>267</v>
      </c>
      <c r="F15">
        <v>21</v>
      </c>
      <c r="G15">
        <v>0</v>
      </c>
      <c r="H15">
        <v>288</v>
      </c>
      <c r="L15">
        <v>12</v>
      </c>
      <c r="M15" s="3" t="s">
        <v>17</v>
      </c>
      <c r="N15">
        <v>1504</v>
      </c>
      <c r="O15" s="4">
        <f t="shared" si="1"/>
        <v>2.5555631074559913E-2</v>
      </c>
      <c r="P15">
        <v>1501</v>
      </c>
      <c r="Q15">
        <v>3</v>
      </c>
      <c r="R15">
        <v>0</v>
      </c>
      <c r="S15">
        <v>1504</v>
      </c>
    </row>
    <row r="16" spans="1:19" x14ac:dyDescent="0.2">
      <c r="A16">
        <v>13</v>
      </c>
      <c r="B16" s="2" t="s">
        <v>18</v>
      </c>
      <c r="C16">
        <v>233</v>
      </c>
      <c r="D16" s="4">
        <f t="shared" si="0"/>
        <v>1.1592039800995026E-2</v>
      </c>
      <c r="E16">
        <v>72</v>
      </c>
      <c r="F16">
        <v>161</v>
      </c>
      <c r="G16">
        <v>0</v>
      </c>
      <c r="H16">
        <v>233</v>
      </c>
      <c r="L16">
        <v>13</v>
      </c>
      <c r="M16" s="3" t="s">
        <v>18</v>
      </c>
      <c r="N16">
        <v>1729</v>
      </c>
      <c r="O16" s="4">
        <f t="shared" si="1"/>
        <v>2.9378780670155643E-2</v>
      </c>
      <c r="P16">
        <v>1267</v>
      </c>
      <c r="Q16">
        <v>462</v>
      </c>
      <c r="R16">
        <v>0</v>
      </c>
      <c r="S16">
        <v>1729</v>
      </c>
    </row>
    <row r="17" spans="1:19" x14ac:dyDescent="0.2">
      <c r="A17">
        <v>14</v>
      </c>
      <c r="B17" s="2" t="s">
        <v>19</v>
      </c>
      <c r="C17">
        <v>8</v>
      </c>
      <c r="D17" s="4">
        <f t="shared" si="0"/>
        <v>3.980099502487562E-4</v>
      </c>
      <c r="E17">
        <v>5</v>
      </c>
      <c r="F17">
        <v>3</v>
      </c>
      <c r="G17">
        <v>0</v>
      </c>
      <c r="H17">
        <v>8</v>
      </c>
      <c r="L17">
        <v>14</v>
      </c>
      <c r="M17" s="3" t="s">
        <v>19</v>
      </c>
      <c r="N17">
        <v>284</v>
      </c>
      <c r="O17" s="4">
        <f t="shared" si="1"/>
        <v>4.8256643784408346E-3</v>
      </c>
      <c r="P17">
        <v>249</v>
      </c>
      <c r="Q17">
        <v>35</v>
      </c>
      <c r="R17">
        <v>0</v>
      </c>
      <c r="S17">
        <v>284</v>
      </c>
    </row>
    <row r="18" spans="1:19" x14ac:dyDescent="0.2">
      <c r="A18">
        <v>15</v>
      </c>
      <c r="B18" s="2" t="s">
        <v>20</v>
      </c>
      <c r="C18">
        <v>0</v>
      </c>
      <c r="D18" s="4">
        <f t="shared" si="0"/>
        <v>0</v>
      </c>
      <c r="E18">
        <v>0</v>
      </c>
      <c r="F18">
        <v>0</v>
      </c>
      <c r="G18">
        <v>0</v>
      </c>
      <c r="H18">
        <v>0</v>
      </c>
      <c r="L18">
        <v>15</v>
      </c>
      <c r="M18" s="3" t="s">
        <v>20</v>
      </c>
      <c r="N18">
        <v>0</v>
      </c>
      <c r="O18" s="4">
        <f t="shared" si="1"/>
        <v>0</v>
      </c>
      <c r="P18">
        <v>0</v>
      </c>
      <c r="Q18">
        <v>0</v>
      </c>
      <c r="R18">
        <v>0</v>
      </c>
      <c r="S18">
        <v>0</v>
      </c>
    </row>
    <row r="19" spans="1:19" x14ac:dyDescent="0.2">
      <c r="A19">
        <v>16</v>
      </c>
      <c r="B19" s="2" t="s">
        <v>21</v>
      </c>
      <c r="C19">
        <v>1</v>
      </c>
      <c r="D19" s="4">
        <f t="shared" si="0"/>
        <v>4.9751243781094526E-5</v>
      </c>
      <c r="E19">
        <v>1</v>
      </c>
      <c r="F19">
        <v>0</v>
      </c>
      <c r="G19">
        <v>0</v>
      </c>
      <c r="H19">
        <v>1</v>
      </c>
      <c r="L19">
        <v>16</v>
      </c>
      <c r="M19" s="3" t="s">
        <v>21</v>
      </c>
      <c r="N19">
        <v>43</v>
      </c>
      <c r="O19" s="4">
        <f t="shared" si="1"/>
        <v>7.3064636715829535E-4</v>
      </c>
      <c r="P19">
        <v>25</v>
      </c>
      <c r="Q19">
        <v>18</v>
      </c>
      <c r="R19">
        <v>0</v>
      </c>
      <c r="S19">
        <v>43</v>
      </c>
    </row>
    <row r="20" spans="1:19" x14ac:dyDescent="0.2">
      <c r="A20">
        <v>17</v>
      </c>
      <c r="B20" s="2" t="s">
        <v>5</v>
      </c>
      <c r="C20">
        <v>0</v>
      </c>
      <c r="D20" s="4">
        <f t="shared" si="0"/>
        <v>0</v>
      </c>
      <c r="E20">
        <v>0</v>
      </c>
      <c r="F20">
        <v>0</v>
      </c>
      <c r="G20">
        <v>0</v>
      </c>
      <c r="H20">
        <v>0</v>
      </c>
      <c r="L20">
        <v>17</v>
      </c>
      <c r="M20" s="3" t="s">
        <v>5</v>
      </c>
      <c r="N20">
        <v>0</v>
      </c>
      <c r="O20" s="4">
        <f t="shared" si="1"/>
        <v>0</v>
      </c>
      <c r="P20">
        <v>0</v>
      </c>
      <c r="Q20">
        <v>0</v>
      </c>
      <c r="R20">
        <v>0</v>
      </c>
      <c r="S20">
        <v>0</v>
      </c>
    </row>
    <row r="21" spans="1:19" x14ac:dyDescent="0.2">
      <c r="C21">
        <v>20100</v>
      </c>
      <c r="E21">
        <v>13312</v>
      </c>
      <c r="F21">
        <v>5405</v>
      </c>
      <c r="G21">
        <v>1383</v>
      </c>
      <c r="H21">
        <v>20100</v>
      </c>
      <c r="N21">
        <v>58852</v>
      </c>
      <c r="P21">
        <v>55570</v>
      </c>
      <c r="Q21">
        <v>2964</v>
      </c>
      <c r="R21">
        <v>318</v>
      </c>
      <c r="S21">
        <v>58852</v>
      </c>
    </row>
    <row r="24" spans="1:19" x14ac:dyDescent="0.2">
      <c r="A24" s="1">
        <v>43339</v>
      </c>
    </row>
    <row r="26" spans="1:19" x14ac:dyDescent="0.2">
      <c r="C26" s="2" t="s">
        <v>0</v>
      </c>
      <c r="D26" s="2" t="s">
        <v>1</v>
      </c>
      <c r="E26" s="2" t="s">
        <v>2</v>
      </c>
      <c r="F26" s="2" t="s">
        <v>3</v>
      </c>
      <c r="G26" s="2" t="s">
        <v>4</v>
      </c>
      <c r="H26" s="2"/>
      <c r="N26" s="3" t="s">
        <v>0</v>
      </c>
      <c r="O26" s="3" t="s">
        <v>1</v>
      </c>
      <c r="P26" s="3" t="s">
        <v>2</v>
      </c>
      <c r="Q26" s="3" t="s">
        <v>3</v>
      </c>
      <c r="R26" s="3" t="s">
        <v>4</v>
      </c>
      <c r="S26" s="3"/>
    </row>
    <row r="27" spans="1:19" x14ac:dyDescent="0.2">
      <c r="B27" s="2" t="s">
        <v>6</v>
      </c>
      <c r="C27">
        <v>19295</v>
      </c>
      <c r="D27" s="4">
        <f>C27/$C$44</f>
        <v>0.70574250182882226</v>
      </c>
      <c r="E27">
        <v>14493</v>
      </c>
      <c r="F27">
        <v>3472</v>
      </c>
      <c r="G27">
        <v>1330</v>
      </c>
      <c r="H27">
        <v>19295</v>
      </c>
      <c r="M27" s="3" t="s">
        <v>6</v>
      </c>
      <c r="N27">
        <v>41847</v>
      </c>
      <c r="O27" s="4">
        <f>N27/$N$44</f>
        <v>0.78450376813767764</v>
      </c>
      <c r="P27">
        <v>35139</v>
      </c>
      <c r="Q27">
        <v>6425</v>
      </c>
      <c r="R27">
        <v>283</v>
      </c>
      <c r="S27">
        <v>41847</v>
      </c>
    </row>
    <row r="28" spans="1:19" x14ac:dyDescent="0.2">
      <c r="B28" s="2" t="s">
        <v>7</v>
      </c>
      <c r="C28">
        <v>0</v>
      </c>
      <c r="D28" s="4">
        <f t="shared" ref="D28:D43" si="2">C28/$C$44</f>
        <v>0</v>
      </c>
      <c r="E28">
        <v>0</v>
      </c>
      <c r="F28">
        <v>0</v>
      </c>
      <c r="G28">
        <v>0</v>
      </c>
      <c r="H28">
        <v>0</v>
      </c>
      <c r="M28" s="3" t="s">
        <v>7</v>
      </c>
      <c r="N28">
        <v>2171</v>
      </c>
      <c r="O28" s="4">
        <f t="shared" ref="O28:O43" si="3">N28/$N$44</f>
        <v>4.0699636309099771E-2</v>
      </c>
      <c r="P28">
        <v>2054</v>
      </c>
      <c r="Q28">
        <v>117</v>
      </c>
      <c r="R28">
        <v>0</v>
      </c>
      <c r="S28">
        <v>2171</v>
      </c>
    </row>
    <row r="29" spans="1:19" x14ac:dyDescent="0.2">
      <c r="B29" s="2" t="s">
        <v>8</v>
      </c>
      <c r="C29">
        <v>42</v>
      </c>
      <c r="D29" s="4">
        <f t="shared" si="2"/>
        <v>1.5362106803218727E-3</v>
      </c>
      <c r="E29">
        <v>10</v>
      </c>
      <c r="F29">
        <v>32</v>
      </c>
      <c r="G29">
        <v>0</v>
      </c>
      <c r="H29">
        <v>42</v>
      </c>
      <c r="M29" s="3" t="s">
        <v>8</v>
      </c>
      <c r="N29">
        <v>679</v>
      </c>
      <c r="O29" s="4">
        <f t="shared" si="3"/>
        <v>1.272918150800495E-2</v>
      </c>
      <c r="P29">
        <v>645</v>
      </c>
      <c r="Q29">
        <v>34</v>
      </c>
      <c r="R29">
        <v>0</v>
      </c>
      <c r="S29">
        <v>679</v>
      </c>
    </row>
    <row r="30" spans="1:19" x14ac:dyDescent="0.2">
      <c r="B30" s="2" t="s">
        <v>9</v>
      </c>
      <c r="C30">
        <v>837</v>
      </c>
      <c r="D30" s="4">
        <f t="shared" si="2"/>
        <v>3.0614484272128747E-2</v>
      </c>
      <c r="E30">
        <v>608</v>
      </c>
      <c r="F30">
        <v>229</v>
      </c>
      <c r="G30">
        <v>0</v>
      </c>
      <c r="H30">
        <v>837</v>
      </c>
      <c r="M30" s="3" t="s">
        <v>9</v>
      </c>
      <c r="N30">
        <v>586</v>
      </c>
      <c r="O30" s="4">
        <f t="shared" si="3"/>
        <v>1.0985714821341532E-2</v>
      </c>
      <c r="P30">
        <v>574</v>
      </c>
      <c r="Q30">
        <v>12</v>
      </c>
      <c r="R30">
        <v>0</v>
      </c>
      <c r="S30">
        <v>586</v>
      </c>
    </row>
    <row r="31" spans="1:19" x14ac:dyDescent="0.2">
      <c r="B31" s="2" t="s">
        <v>10</v>
      </c>
      <c r="C31">
        <v>0</v>
      </c>
      <c r="D31" s="4">
        <f t="shared" si="2"/>
        <v>0</v>
      </c>
      <c r="E31">
        <v>0</v>
      </c>
      <c r="F31">
        <v>0</v>
      </c>
      <c r="G31">
        <v>0</v>
      </c>
      <c r="H31">
        <v>0</v>
      </c>
      <c r="M31" s="3" t="s">
        <v>10</v>
      </c>
      <c r="N31">
        <v>1233</v>
      </c>
      <c r="O31" s="4">
        <f t="shared" si="3"/>
        <v>2.3114993813505305E-2</v>
      </c>
      <c r="P31">
        <v>1204</v>
      </c>
      <c r="Q31">
        <v>29</v>
      </c>
      <c r="R31">
        <v>0</v>
      </c>
      <c r="S31">
        <v>1233</v>
      </c>
    </row>
    <row r="32" spans="1:19" x14ac:dyDescent="0.2">
      <c r="B32" s="2" t="s">
        <v>11</v>
      </c>
      <c r="C32">
        <v>244</v>
      </c>
      <c r="D32" s="4">
        <f t="shared" si="2"/>
        <v>8.9246525237746885E-3</v>
      </c>
      <c r="E32">
        <v>180</v>
      </c>
      <c r="F32">
        <v>64</v>
      </c>
      <c r="G32">
        <v>0</v>
      </c>
      <c r="H32">
        <v>244</v>
      </c>
      <c r="M32" s="3" t="s">
        <v>11</v>
      </c>
      <c r="N32">
        <v>904</v>
      </c>
      <c r="O32" s="4">
        <f t="shared" si="3"/>
        <v>1.6947246072513217E-2</v>
      </c>
      <c r="P32">
        <v>902</v>
      </c>
      <c r="Q32">
        <v>2</v>
      </c>
      <c r="R32">
        <v>0</v>
      </c>
      <c r="S32">
        <v>904</v>
      </c>
    </row>
    <row r="33" spans="1:19" x14ac:dyDescent="0.2">
      <c r="B33" s="2" t="s">
        <v>12</v>
      </c>
      <c r="C33">
        <v>982</v>
      </c>
      <c r="D33" s="4">
        <f t="shared" si="2"/>
        <v>3.5918068763716164E-2</v>
      </c>
      <c r="E33">
        <v>678</v>
      </c>
      <c r="F33">
        <v>304</v>
      </c>
      <c r="G33">
        <v>0</v>
      </c>
      <c r="H33">
        <v>982</v>
      </c>
      <c r="M33" s="3" t="s">
        <v>12</v>
      </c>
      <c r="N33">
        <v>837</v>
      </c>
      <c r="O33" s="4">
        <f t="shared" si="3"/>
        <v>1.5691200179970756E-2</v>
      </c>
      <c r="P33">
        <v>832</v>
      </c>
      <c r="Q33">
        <v>5</v>
      </c>
      <c r="R33">
        <v>0</v>
      </c>
      <c r="S33">
        <v>837</v>
      </c>
    </row>
    <row r="34" spans="1:19" x14ac:dyDescent="0.2">
      <c r="B34" s="2" t="s">
        <v>13</v>
      </c>
      <c r="C34">
        <v>2173</v>
      </c>
      <c r="D34" s="4">
        <f t="shared" si="2"/>
        <v>7.9480614484272127E-2</v>
      </c>
      <c r="E34">
        <v>2042</v>
      </c>
      <c r="F34">
        <v>131</v>
      </c>
      <c r="G34">
        <v>0</v>
      </c>
      <c r="H34">
        <v>2173</v>
      </c>
      <c r="M34" s="3" t="s">
        <v>13</v>
      </c>
      <c r="N34">
        <v>709</v>
      </c>
      <c r="O34" s="4">
        <f t="shared" si="3"/>
        <v>1.3291590116606052E-2</v>
      </c>
      <c r="P34">
        <v>705</v>
      </c>
      <c r="Q34">
        <v>4</v>
      </c>
      <c r="R34">
        <v>0</v>
      </c>
      <c r="S34">
        <v>709</v>
      </c>
    </row>
    <row r="35" spans="1:19" x14ac:dyDescent="0.2">
      <c r="B35" s="2" t="s">
        <v>14</v>
      </c>
      <c r="C35">
        <v>27</v>
      </c>
      <c r="D35" s="4">
        <f t="shared" si="2"/>
        <v>9.8756400877834678E-4</v>
      </c>
      <c r="E35">
        <v>23</v>
      </c>
      <c r="F35">
        <v>4</v>
      </c>
      <c r="G35">
        <v>0</v>
      </c>
      <c r="H35">
        <v>27</v>
      </c>
      <c r="M35" s="3" t="s">
        <v>14</v>
      </c>
      <c r="N35">
        <v>70</v>
      </c>
      <c r="O35" s="4">
        <f t="shared" si="3"/>
        <v>1.3122867534025721E-3</v>
      </c>
      <c r="P35">
        <v>58</v>
      </c>
      <c r="Q35">
        <v>12</v>
      </c>
      <c r="R35">
        <v>0</v>
      </c>
      <c r="S35">
        <v>70</v>
      </c>
    </row>
    <row r="36" spans="1:19" x14ac:dyDescent="0.2">
      <c r="B36" s="2" t="s">
        <v>15</v>
      </c>
      <c r="C36">
        <v>1100</v>
      </c>
      <c r="D36" s="4">
        <f t="shared" si="2"/>
        <v>4.0234089246525238E-2</v>
      </c>
      <c r="E36">
        <v>1059</v>
      </c>
      <c r="F36">
        <v>17</v>
      </c>
      <c r="G36">
        <v>24</v>
      </c>
      <c r="H36">
        <v>1100</v>
      </c>
      <c r="M36" s="3" t="s">
        <v>15</v>
      </c>
      <c r="N36">
        <v>1562</v>
      </c>
      <c r="O36" s="4">
        <f t="shared" si="3"/>
        <v>2.9282741554497393E-2</v>
      </c>
      <c r="P36">
        <v>1545</v>
      </c>
      <c r="Q36">
        <v>17</v>
      </c>
      <c r="R36">
        <v>0</v>
      </c>
      <c r="S36">
        <v>1562</v>
      </c>
    </row>
    <row r="37" spans="1:19" x14ac:dyDescent="0.2">
      <c r="B37" s="2" t="s">
        <v>16</v>
      </c>
      <c r="C37">
        <v>1132</v>
      </c>
      <c r="D37" s="4">
        <f t="shared" si="2"/>
        <v>4.1404535479151426E-2</v>
      </c>
      <c r="E37">
        <v>1029</v>
      </c>
      <c r="F37">
        <v>103</v>
      </c>
      <c r="G37">
        <v>0</v>
      </c>
      <c r="H37">
        <v>1132</v>
      </c>
      <c r="M37" s="3" t="s">
        <v>16</v>
      </c>
      <c r="N37">
        <v>776</v>
      </c>
      <c r="O37" s="4">
        <f t="shared" si="3"/>
        <v>1.4547636009148513E-2</v>
      </c>
      <c r="P37">
        <v>774</v>
      </c>
      <c r="Q37">
        <v>2</v>
      </c>
      <c r="R37">
        <v>0</v>
      </c>
      <c r="S37">
        <v>776</v>
      </c>
    </row>
    <row r="38" spans="1:19" x14ac:dyDescent="0.2">
      <c r="B38" s="2" t="s">
        <v>17</v>
      </c>
      <c r="C38">
        <v>1388</v>
      </c>
      <c r="D38" s="4">
        <f t="shared" si="2"/>
        <v>5.0768105340160935E-2</v>
      </c>
      <c r="E38">
        <v>1310</v>
      </c>
      <c r="F38">
        <v>78</v>
      </c>
      <c r="G38">
        <v>0</v>
      </c>
      <c r="H38">
        <v>1388</v>
      </c>
      <c r="M38" s="3" t="s">
        <v>17</v>
      </c>
      <c r="N38">
        <v>737</v>
      </c>
      <c r="O38" s="4">
        <f t="shared" si="3"/>
        <v>1.381650481796708E-2</v>
      </c>
      <c r="P38">
        <v>734</v>
      </c>
      <c r="Q38">
        <v>3</v>
      </c>
      <c r="R38">
        <v>0</v>
      </c>
      <c r="S38">
        <v>737</v>
      </c>
    </row>
    <row r="39" spans="1:19" x14ac:dyDescent="0.2">
      <c r="B39" s="2" t="s">
        <v>18</v>
      </c>
      <c r="C39">
        <v>110</v>
      </c>
      <c r="D39" s="4">
        <f t="shared" si="2"/>
        <v>4.0234089246525238E-3</v>
      </c>
      <c r="E39">
        <v>41</v>
      </c>
      <c r="F39">
        <v>69</v>
      </c>
      <c r="G39">
        <v>0</v>
      </c>
      <c r="H39">
        <v>110</v>
      </c>
      <c r="M39" s="3" t="s">
        <v>18</v>
      </c>
      <c r="N39">
        <v>907</v>
      </c>
      <c r="O39" s="4">
        <f t="shared" si="3"/>
        <v>1.7003486933373328E-2</v>
      </c>
      <c r="P39">
        <v>669</v>
      </c>
      <c r="Q39">
        <v>238</v>
      </c>
      <c r="R39">
        <v>0</v>
      </c>
      <c r="S39">
        <v>907</v>
      </c>
    </row>
    <row r="40" spans="1:19" x14ac:dyDescent="0.2">
      <c r="B40" s="2" t="s">
        <v>19</v>
      </c>
      <c r="C40">
        <v>9</v>
      </c>
      <c r="D40" s="4">
        <f t="shared" si="2"/>
        <v>3.2918800292611557E-4</v>
      </c>
      <c r="E40">
        <v>4</v>
      </c>
      <c r="F40">
        <v>5</v>
      </c>
      <c r="G40">
        <v>0</v>
      </c>
      <c r="H40">
        <v>9</v>
      </c>
      <c r="M40" s="3" t="s">
        <v>19</v>
      </c>
      <c r="N40">
        <v>289</v>
      </c>
      <c r="O40" s="4">
        <f t="shared" si="3"/>
        <v>5.4178695961906191E-3</v>
      </c>
      <c r="P40">
        <v>234</v>
      </c>
      <c r="Q40">
        <v>55</v>
      </c>
      <c r="R40">
        <v>0</v>
      </c>
      <c r="S40">
        <v>289</v>
      </c>
    </row>
    <row r="41" spans="1:19" x14ac:dyDescent="0.2">
      <c r="B41" s="2" t="s">
        <v>20</v>
      </c>
      <c r="C41">
        <v>1</v>
      </c>
      <c r="D41" s="4">
        <f t="shared" si="2"/>
        <v>3.6576444769568401E-5</v>
      </c>
      <c r="E41">
        <v>1</v>
      </c>
      <c r="F41">
        <v>0</v>
      </c>
      <c r="G41">
        <v>0</v>
      </c>
      <c r="H41">
        <v>1</v>
      </c>
      <c r="M41" s="3" t="s">
        <v>20</v>
      </c>
      <c r="N41">
        <v>0</v>
      </c>
      <c r="O41" s="4">
        <f t="shared" si="3"/>
        <v>0</v>
      </c>
      <c r="P41">
        <v>0</v>
      </c>
      <c r="Q41">
        <v>0</v>
      </c>
      <c r="R41">
        <v>0</v>
      </c>
      <c r="S41">
        <v>0</v>
      </c>
    </row>
    <row r="42" spans="1:19" x14ac:dyDescent="0.2">
      <c r="B42" s="2" t="s">
        <v>21</v>
      </c>
      <c r="C42">
        <v>0</v>
      </c>
      <c r="D42" s="4">
        <f t="shared" si="2"/>
        <v>0</v>
      </c>
      <c r="E42">
        <v>0</v>
      </c>
      <c r="F42">
        <v>0</v>
      </c>
      <c r="G42">
        <v>0</v>
      </c>
      <c r="H42">
        <v>0</v>
      </c>
      <c r="M42" s="3" t="s">
        <v>21</v>
      </c>
      <c r="N42">
        <v>35</v>
      </c>
      <c r="O42" s="4">
        <f t="shared" si="3"/>
        <v>6.5614337670128603E-4</v>
      </c>
      <c r="P42">
        <v>18</v>
      </c>
      <c r="Q42">
        <v>17</v>
      </c>
      <c r="R42">
        <v>0</v>
      </c>
      <c r="S42">
        <v>35</v>
      </c>
    </row>
    <row r="43" spans="1:19" x14ac:dyDescent="0.2">
      <c r="B43" s="2" t="s">
        <v>5</v>
      </c>
      <c r="C43">
        <v>0</v>
      </c>
      <c r="D43" s="4">
        <f t="shared" si="2"/>
        <v>0</v>
      </c>
      <c r="E43">
        <v>0</v>
      </c>
      <c r="F43">
        <v>0</v>
      </c>
      <c r="G43">
        <v>0</v>
      </c>
      <c r="H43">
        <v>0</v>
      </c>
      <c r="M43" s="3" t="s">
        <v>5</v>
      </c>
      <c r="N43">
        <v>0</v>
      </c>
      <c r="O43" s="4">
        <f t="shared" si="3"/>
        <v>0</v>
      </c>
      <c r="P43">
        <v>0</v>
      </c>
      <c r="Q43">
        <v>0</v>
      </c>
      <c r="R43">
        <v>0</v>
      </c>
      <c r="S43">
        <v>0</v>
      </c>
    </row>
    <row r="44" spans="1:19" x14ac:dyDescent="0.2">
      <c r="C44">
        <v>27340</v>
      </c>
      <c r="E44">
        <v>21478</v>
      </c>
      <c r="F44">
        <v>4508</v>
      </c>
      <c r="G44">
        <v>1354</v>
      </c>
      <c r="H44">
        <v>27340</v>
      </c>
      <c r="N44">
        <v>53342</v>
      </c>
      <c r="P44">
        <v>46087</v>
      </c>
      <c r="Q44">
        <v>6972</v>
      </c>
      <c r="R44">
        <v>283</v>
      </c>
      <c r="S44">
        <v>53342</v>
      </c>
    </row>
    <row r="47" spans="1:19" x14ac:dyDescent="0.2">
      <c r="A47" s="1">
        <v>43346</v>
      </c>
    </row>
    <row r="48" spans="1:19" x14ac:dyDescent="0.2">
      <c r="B48" s="2"/>
      <c r="C48" s="2" t="s">
        <v>0</v>
      </c>
      <c r="D48" s="2" t="s">
        <v>1</v>
      </c>
      <c r="E48" s="2" t="s">
        <v>2</v>
      </c>
      <c r="F48" s="2" t="s">
        <v>3</v>
      </c>
      <c r="G48" s="2" t="s">
        <v>4</v>
      </c>
      <c r="H48" s="2"/>
      <c r="M48" s="3"/>
      <c r="N48" s="3" t="s">
        <v>0</v>
      </c>
      <c r="O48" s="3" t="s">
        <v>1</v>
      </c>
      <c r="P48" s="3" t="s">
        <v>2</v>
      </c>
      <c r="Q48" s="3" t="s">
        <v>3</v>
      </c>
      <c r="R48" s="3" t="s">
        <v>4</v>
      </c>
      <c r="S48" s="3"/>
    </row>
    <row r="49" spans="1:19" x14ac:dyDescent="0.2">
      <c r="A49">
        <v>1</v>
      </c>
      <c r="B49" s="2" t="s">
        <v>6</v>
      </c>
      <c r="C49">
        <v>20497</v>
      </c>
      <c r="D49" s="4">
        <f>C49/$C$66</f>
        <v>0.71532770293850767</v>
      </c>
      <c r="E49">
        <v>14755</v>
      </c>
      <c r="F49">
        <v>3667</v>
      </c>
      <c r="G49">
        <v>2075</v>
      </c>
      <c r="H49">
        <v>20497</v>
      </c>
      <c r="L49">
        <v>1</v>
      </c>
      <c r="M49" s="3" t="s">
        <v>6</v>
      </c>
      <c r="N49">
        <v>50303</v>
      </c>
      <c r="O49" s="4">
        <f>N49/$N$66</f>
        <v>0.73390038224738119</v>
      </c>
      <c r="P49">
        <v>38063</v>
      </c>
      <c r="Q49">
        <v>11821</v>
      </c>
      <c r="R49">
        <v>419</v>
      </c>
      <c r="S49">
        <v>50303</v>
      </c>
    </row>
    <row r="50" spans="1:19" x14ac:dyDescent="0.2">
      <c r="A50">
        <v>2</v>
      </c>
      <c r="B50" s="2" t="s">
        <v>7</v>
      </c>
      <c r="C50">
        <v>0</v>
      </c>
      <c r="D50" s="4">
        <f t="shared" ref="D50:D65" si="4">C50/$C$66</f>
        <v>0</v>
      </c>
      <c r="E50">
        <v>0</v>
      </c>
      <c r="F50">
        <v>0</v>
      </c>
      <c r="G50">
        <v>0</v>
      </c>
      <c r="H50">
        <v>0</v>
      </c>
      <c r="L50">
        <v>2</v>
      </c>
      <c r="M50" s="3" t="s">
        <v>7</v>
      </c>
      <c r="N50">
        <v>6054</v>
      </c>
      <c r="O50" s="4">
        <f t="shared" ref="O50:O64" si="5">N50/$N$66</f>
        <v>8.8325406320212421E-2</v>
      </c>
      <c r="P50">
        <v>5655</v>
      </c>
      <c r="Q50">
        <v>399</v>
      </c>
      <c r="R50">
        <v>0</v>
      </c>
      <c r="S50">
        <v>6054</v>
      </c>
    </row>
    <row r="51" spans="1:19" x14ac:dyDescent="0.2">
      <c r="A51">
        <v>3</v>
      </c>
      <c r="B51" s="2" t="s">
        <v>8</v>
      </c>
      <c r="C51">
        <v>86</v>
      </c>
      <c r="D51" s="4">
        <f t="shared" si="4"/>
        <v>3.0013261673762824E-3</v>
      </c>
      <c r="E51">
        <v>9</v>
      </c>
      <c r="F51">
        <v>77</v>
      </c>
      <c r="G51">
        <v>0</v>
      </c>
      <c r="H51">
        <v>86</v>
      </c>
      <c r="L51">
        <v>3</v>
      </c>
      <c r="M51" s="3" t="s">
        <v>8</v>
      </c>
      <c r="N51">
        <v>980</v>
      </c>
      <c r="O51" s="4">
        <f t="shared" si="5"/>
        <v>1.429780280703802E-2</v>
      </c>
      <c r="P51">
        <v>957</v>
      </c>
      <c r="Q51">
        <v>23</v>
      </c>
      <c r="R51">
        <v>0</v>
      </c>
      <c r="S51">
        <v>980</v>
      </c>
    </row>
    <row r="52" spans="1:19" x14ac:dyDescent="0.2">
      <c r="A52">
        <v>4</v>
      </c>
      <c r="B52" s="2" t="s">
        <v>9</v>
      </c>
      <c r="C52">
        <v>336</v>
      </c>
      <c r="D52" s="4">
        <f t="shared" si="4"/>
        <v>1.1726111537656174E-2</v>
      </c>
      <c r="E52">
        <v>245</v>
      </c>
      <c r="F52">
        <v>91</v>
      </c>
      <c r="G52">
        <v>0</v>
      </c>
      <c r="H52">
        <v>336</v>
      </c>
      <c r="L52">
        <v>4</v>
      </c>
      <c r="M52" s="3" t="s">
        <v>9</v>
      </c>
      <c r="N52">
        <v>426</v>
      </c>
      <c r="O52" s="4">
        <f t="shared" si="5"/>
        <v>6.2151673426512214E-3</v>
      </c>
      <c r="P52">
        <v>420</v>
      </c>
      <c r="Q52">
        <v>6</v>
      </c>
      <c r="R52">
        <v>0</v>
      </c>
      <c r="S52">
        <v>426</v>
      </c>
    </row>
    <row r="53" spans="1:19" x14ac:dyDescent="0.2">
      <c r="A53">
        <v>5</v>
      </c>
      <c r="B53" s="2" t="s">
        <v>10</v>
      </c>
      <c r="C53">
        <v>0</v>
      </c>
      <c r="D53" s="4">
        <f t="shared" si="4"/>
        <v>0</v>
      </c>
      <c r="E53">
        <v>0</v>
      </c>
      <c r="F53">
        <v>0</v>
      </c>
      <c r="G53">
        <v>0</v>
      </c>
      <c r="H53">
        <v>0</v>
      </c>
      <c r="L53">
        <v>5</v>
      </c>
      <c r="M53" s="3" t="s">
        <v>10</v>
      </c>
      <c r="N53">
        <v>1204</v>
      </c>
      <c r="O53" s="4">
        <f t="shared" si="5"/>
        <v>1.7565872020075281E-2</v>
      </c>
      <c r="P53">
        <v>1172</v>
      </c>
      <c r="Q53">
        <v>32</v>
      </c>
      <c r="R53">
        <v>0</v>
      </c>
      <c r="S53">
        <v>1204</v>
      </c>
    </row>
    <row r="54" spans="1:19" x14ac:dyDescent="0.2">
      <c r="A54">
        <v>6</v>
      </c>
      <c r="B54" s="2" t="s">
        <v>11</v>
      </c>
      <c r="C54">
        <v>1648</v>
      </c>
      <c r="D54" s="4">
        <f t="shared" si="4"/>
        <v>5.7513785160885039E-2</v>
      </c>
      <c r="E54">
        <v>876</v>
      </c>
      <c r="F54">
        <v>772</v>
      </c>
      <c r="G54">
        <v>0</v>
      </c>
      <c r="H54">
        <v>1648</v>
      </c>
      <c r="L54">
        <v>6</v>
      </c>
      <c r="M54" s="3" t="s">
        <v>11</v>
      </c>
      <c r="N54">
        <v>1861</v>
      </c>
      <c r="O54" s="4">
        <f t="shared" si="5"/>
        <v>2.7151235738671179E-2</v>
      </c>
      <c r="P54">
        <v>1855</v>
      </c>
      <c r="Q54">
        <v>6</v>
      </c>
      <c r="R54">
        <v>0</v>
      </c>
      <c r="S54">
        <v>1861</v>
      </c>
    </row>
    <row r="55" spans="1:19" x14ac:dyDescent="0.2">
      <c r="A55">
        <v>7</v>
      </c>
      <c r="B55" s="2" t="s">
        <v>12</v>
      </c>
      <c r="C55">
        <v>259</v>
      </c>
      <c r="D55" s="4">
        <f t="shared" si="4"/>
        <v>9.0388776436099664E-3</v>
      </c>
      <c r="E55">
        <v>136</v>
      </c>
      <c r="F55">
        <v>122</v>
      </c>
      <c r="G55">
        <v>1</v>
      </c>
      <c r="H55">
        <v>259</v>
      </c>
      <c r="L55">
        <v>7</v>
      </c>
      <c r="M55" s="3" t="s">
        <v>12</v>
      </c>
      <c r="N55">
        <v>1465</v>
      </c>
      <c r="O55" s="4">
        <f t="shared" si="5"/>
        <v>2.1373756237051733E-2</v>
      </c>
      <c r="P55">
        <v>1459</v>
      </c>
      <c r="Q55">
        <v>6</v>
      </c>
      <c r="R55">
        <v>0</v>
      </c>
      <c r="S55">
        <v>1465</v>
      </c>
    </row>
    <row r="56" spans="1:19" x14ac:dyDescent="0.2">
      <c r="A56">
        <v>8</v>
      </c>
      <c r="B56" s="2" t="s">
        <v>13</v>
      </c>
      <c r="C56">
        <v>2570</v>
      </c>
      <c r="D56" s="4">
        <f t="shared" si="4"/>
        <v>8.9690793606477276E-2</v>
      </c>
      <c r="E56">
        <v>2414</v>
      </c>
      <c r="F56">
        <v>154</v>
      </c>
      <c r="G56">
        <v>2</v>
      </c>
      <c r="H56">
        <v>2570</v>
      </c>
      <c r="L56">
        <v>8</v>
      </c>
      <c r="M56" s="3" t="s">
        <v>13</v>
      </c>
      <c r="N56">
        <v>1614</v>
      </c>
      <c r="O56" s="4">
        <f t="shared" si="5"/>
        <v>2.3547605847509555E-2</v>
      </c>
      <c r="P56">
        <v>1609</v>
      </c>
      <c r="Q56">
        <v>5</v>
      </c>
      <c r="R56">
        <v>0</v>
      </c>
      <c r="S56">
        <v>1614</v>
      </c>
    </row>
    <row r="57" spans="1:19" x14ac:dyDescent="0.2">
      <c r="A57">
        <v>9</v>
      </c>
      <c r="B57" s="2" t="s">
        <v>14</v>
      </c>
      <c r="C57">
        <v>31</v>
      </c>
      <c r="D57" s="4">
        <f t="shared" si="4"/>
        <v>1.0818733859147066E-3</v>
      </c>
      <c r="E57">
        <v>29</v>
      </c>
      <c r="F57">
        <v>1</v>
      </c>
      <c r="G57">
        <v>1</v>
      </c>
      <c r="H57">
        <v>31</v>
      </c>
      <c r="L57">
        <v>9</v>
      </c>
      <c r="M57" s="3" t="s">
        <v>14</v>
      </c>
      <c r="N57">
        <v>130</v>
      </c>
      <c r="O57" s="4">
        <f t="shared" si="5"/>
        <v>1.8966473111376966E-3</v>
      </c>
      <c r="P57">
        <v>113</v>
      </c>
      <c r="Q57">
        <v>17</v>
      </c>
      <c r="R57">
        <v>0</v>
      </c>
      <c r="S57">
        <v>130</v>
      </c>
    </row>
    <row r="58" spans="1:19" x14ac:dyDescent="0.2">
      <c r="A58">
        <v>10</v>
      </c>
      <c r="B58" s="2" t="s">
        <v>15</v>
      </c>
      <c r="C58">
        <v>845</v>
      </c>
      <c r="D58" s="4">
        <f t="shared" si="4"/>
        <v>2.9489774551546031E-2</v>
      </c>
      <c r="E58">
        <v>800</v>
      </c>
      <c r="F58">
        <v>18</v>
      </c>
      <c r="G58">
        <v>27</v>
      </c>
      <c r="H58">
        <v>845</v>
      </c>
      <c r="L58">
        <v>10</v>
      </c>
      <c r="M58" s="3" t="s">
        <v>15</v>
      </c>
      <c r="N58">
        <v>1210</v>
      </c>
      <c r="O58" s="4">
        <f t="shared" si="5"/>
        <v>1.7653409588281637E-2</v>
      </c>
      <c r="P58">
        <v>1203</v>
      </c>
      <c r="Q58">
        <v>7</v>
      </c>
      <c r="R58">
        <v>0</v>
      </c>
      <c r="S58">
        <v>1210</v>
      </c>
    </row>
    <row r="59" spans="1:19" x14ac:dyDescent="0.2">
      <c r="A59">
        <v>11</v>
      </c>
      <c r="B59" s="2" t="s">
        <v>16</v>
      </c>
      <c r="C59">
        <v>1486</v>
      </c>
      <c r="D59" s="4">
        <f t="shared" si="4"/>
        <v>5.1860124240943675E-2</v>
      </c>
      <c r="E59">
        <v>1385</v>
      </c>
      <c r="F59">
        <v>101</v>
      </c>
      <c r="G59">
        <v>0</v>
      </c>
      <c r="H59">
        <v>1486</v>
      </c>
      <c r="L59">
        <v>11</v>
      </c>
      <c r="M59" s="3" t="s">
        <v>16</v>
      </c>
      <c r="N59">
        <v>811</v>
      </c>
      <c r="O59" s="4">
        <f t="shared" si="5"/>
        <v>1.1832161302559015E-2</v>
      </c>
      <c r="P59">
        <v>783</v>
      </c>
      <c r="Q59">
        <v>28</v>
      </c>
      <c r="R59">
        <v>0</v>
      </c>
      <c r="S59">
        <v>811</v>
      </c>
    </row>
    <row r="60" spans="1:19" x14ac:dyDescent="0.2">
      <c r="A60">
        <v>12</v>
      </c>
      <c r="B60" s="2" t="s">
        <v>17</v>
      </c>
      <c r="C60">
        <v>790</v>
      </c>
      <c r="D60" s="4">
        <f t="shared" si="4"/>
        <v>2.7570321770084456E-2</v>
      </c>
      <c r="E60">
        <v>675</v>
      </c>
      <c r="F60">
        <v>115</v>
      </c>
      <c r="G60">
        <v>0</v>
      </c>
      <c r="H60">
        <v>790</v>
      </c>
      <c r="L60">
        <v>12</v>
      </c>
      <c r="M60" s="3" t="s">
        <v>17</v>
      </c>
      <c r="N60">
        <v>1236</v>
      </c>
      <c r="O60" s="4">
        <f t="shared" si="5"/>
        <v>1.8032739050509176E-2</v>
      </c>
      <c r="P60">
        <v>1233</v>
      </c>
      <c r="Q60">
        <v>3</v>
      </c>
      <c r="R60">
        <v>0</v>
      </c>
      <c r="S60">
        <v>1236</v>
      </c>
    </row>
    <row r="61" spans="1:19" x14ac:dyDescent="0.2">
      <c r="A61">
        <v>13</v>
      </c>
      <c r="B61" s="2" t="s">
        <v>18</v>
      </c>
      <c r="C61">
        <v>86</v>
      </c>
      <c r="D61" s="4">
        <f t="shared" si="4"/>
        <v>3.0013261673762824E-3</v>
      </c>
      <c r="E61">
        <v>46</v>
      </c>
      <c r="F61">
        <v>38</v>
      </c>
      <c r="G61">
        <v>2</v>
      </c>
      <c r="H61">
        <v>86</v>
      </c>
      <c r="L61">
        <v>13</v>
      </c>
      <c r="M61" s="3" t="s">
        <v>18</v>
      </c>
      <c r="N61">
        <v>1023</v>
      </c>
      <c r="O61" s="4">
        <f t="shared" si="5"/>
        <v>1.4925155379183565E-2</v>
      </c>
      <c r="P61">
        <v>859</v>
      </c>
      <c r="Q61">
        <v>164</v>
      </c>
      <c r="R61">
        <v>0</v>
      </c>
      <c r="S61">
        <v>1023</v>
      </c>
    </row>
    <row r="62" spans="1:19" x14ac:dyDescent="0.2">
      <c r="A62">
        <v>14</v>
      </c>
      <c r="B62" s="2" t="s">
        <v>19</v>
      </c>
      <c r="C62">
        <v>9</v>
      </c>
      <c r="D62" s="4">
        <f t="shared" si="4"/>
        <v>3.140922733300761E-4</v>
      </c>
      <c r="E62">
        <v>7</v>
      </c>
      <c r="F62">
        <v>2</v>
      </c>
      <c r="G62">
        <v>0</v>
      </c>
      <c r="H62">
        <v>9</v>
      </c>
      <c r="L62">
        <v>14</v>
      </c>
      <c r="M62" s="3" t="s">
        <v>19</v>
      </c>
      <c r="N62">
        <v>219</v>
      </c>
      <c r="O62" s="4">
        <f t="shared" si="5"/>
        <v>3.1951212395319659E-3</v>
      </c>
      <c r="P62">
        <v>185</v>
      </c>
      <c r="Q62">
        <v>33</v>
      </c>
      <c r="R62">
        <v>0</v>
      </c>
      <c r="S62">
        <v>218</v>
      </c>
    </row>
    <row r="63" spans="1:19" x14ac:dyDescent="0.2">
      <c r="A63">
        <v>15</v>
      </c>
      <c r="B63" s="2" t="s">
        <v>20</v>
      </c>
      <c r="C63">
        <v>0</v>
      </c>
      <c r="D63" s="4">
        <f t="shared" si="4"/>
        <v>0</v>
      </c>
      <c r="E63">
        <v>0</v>
      </c>
      <c r="F63">
        <v>0</v>
      </c>
      <c r="G63">
        <v>0</v>
      </c>
      <c r="H63">
        <v>0</v>
      </c>
      <c r="L63">
        <v>15</v>
      </c>
      <c r="M63" s="3" t="s">
        <v>20</v>
      </c>
      <c r="N63">
        <v>0</v>
      </c>
      <c r="O63" s="4">
        <f t="shared" si="5"/>
        <v>0</v>
      </c>
      <c r="P63">
        <v>0</v>
      </c>
      <c r="Q63">
        <v>0</v>
      </c>
      <c r="R63">
        <v>0</v>
      </c>
      <c r="S63">
        <v>0</v>
      </c>
    </row>
    <row r="64" spans="1:19" x14ac:dyDescent="0.2">
      <c r="A64">
        <v>16</v>
      </c>
      <c r="B64" s="2" t="s">
        <v>21</v>
      </c>
      <c r="C64">
        <v>11</v>
      </c>
      <c r="D64" s="4">
        <f t="shared" si="4"/>
        <v>3.8389055629231523E-4</v>
      </c>
      <c r="E64">
        <v>8</v>
      </c>
      <c r="F64">
        <v>3</v>
      </c>
      <c r="G64">
        <v>0</v>
      </c>
      <c r="H64">
        <v>11</v>
      </c>
      <c r="L64">
        <v>16</v>
      </c>
      <c r="M64" s="3" t="s">
        <v>21</v>
      </c>
      <c r="N64">
        <v>6</v>
      </c>
      <c r="O64" s="4">
        <f t="shared" si="5"/>
        <v>8.753756820635523E-5</v>
      </c>
      <c r="P64">
        <v>3</v>
      </c>
      <c r="Q64">
        <v>3</v>
      </c>
      <c r="R64">
        <v>0</v>
      </c>
      <c r="S64">
        <v>6</v>
      </c>
    </row>
    <row r="65" spans="1:19" x14ac:dyDescent="0.2">
      <c r="A65">
        <v>17</v>
      </c>
      <c r="B65" s="2" t="s">
        <v>5</v>
      </c>
      <c r="C65">
        <v>60</v>
      </c>
      <c r="D65" s="4">
        <f t="shared" si="4"/>
        <v>2.0939484888671737E-3</v>
      </c>
      <c r="E65">
        <v>-47</v>
      </c>
      <c r="F65">
        <v>0</v>
      </c>
      <c r="G65">
        <v>2108</v>
      </c>
      <c r="H65">
        <v>2061</v>
      </c>
      <c r="L65">
        <v>17</v>
      </c>
      <c r="M65" s="3" t="s">
        <v>5</v>
      </c>
      <c r="N65">
        <v>0</v>
      </c>
      <c r="O65" s="4">
        <f>N65/$N$66</f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C66">
        <v>28654</v>
      </c>
      <c r="E66">
        <v>21432</v>
      </c>
      <c r="F66">
        <v>5161</v>
      </c>
      <c r="G66">
        <v>0</v>
      </c>
      <c r="H66">
        <v>26593</v>
      </c>
      <c r="N66">
        <v>68542</v>
      </c>
      <c r="P66">
        <v>55569</v>
      </c>
      <c r="Q66">
        <v>12553</v>
      </c>
      <c r="R66">
        <v>419</v>
      </c>
      <c r="S66">
        <v>68541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3254-218F-394C-83D6-DCDF3B22A55E}">
  <dimension ref="A1:Q19"/>
  <sheetViews>
    <sheetView tabSelected="1" workbookViewId="0">
      <selection activeCell="C2" sqref="C2:G19"/>
    </sheetView>
  </sheetViews>
  <sheetFormatPr baseColWidth="10" defaultRowHeight="16" x14ac:dyDescent="0.2"/>
  <cols>
    <col min="4" max="4" width="12.1640625" bestFit="1" customWidth="1"/>
  </cols>
  <sheetData>
    <row r="1" spans="1:17" x14ac:dyDescent="0.2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/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3"/>
    </row>
    <row r="2" spans="1:17" x14ac:dyDescent="0.2">
      <c r="A2">
        <v>1</v>
      </c>
      <c r="B2" s="2" t="s">
        <v>6</v>
      </c>
      <c r="C2">
        <f>Semanal!C4+Semanal!C27+Semanal!C49</f>
        <v>55682</v>
      </c>
      <c r="D2" s="4">
        <f>C2/$C$19</f>
        <v>0.73175283202354979</v>
      </c>
      <c r="E2">
        <f>Semanal!E4+Semanal!E27+Semanal!E49</f>
        <v>39024</v>
      </c>
      <c r="F2">
        <f>Semanal!F27+Semanal!F27+Semanal!F49</f>
        <v>10611</v>
      </c>
      <c r="G2">
        <f>Semanal!G4+Semanal!G27+Semanal!G49</f>
        <v>4759</v>
      </c>
      <c r="H2">
        <f>Semanal!H4+Semanal!H27+Semanal!H49</f>
        <v>55682</v>
      </c>
      <c r="K2" s="3" t="s">
        <v>6</v>
      </c>
      <c r="L2">
        <f>Semanal!N4+Semanal!N27+Semanal!N49</f>
        <v>129083</v>
      </c>
      <c r="M2" s="4">
        <f>L2/$L$19</f>
        <v>0.71420746281869685</v>
      </c>
      <c r="N2">
        <f>Semanal!P4+Semanal!P27+Semanal!P49</f>
        <v>107965</v>
      </c>
      <c r="O2">
        <f>Semanal!Q4+Semanal!Q27+Semanal!Q49</f>
        <v>20098</v>
      </c>
      <c r="P2">
        <f>Semanal!R4+Semanal!R27+Semanal!R49</f>
        <v>1020</v>
      </c>
      <c r="Q2">
        <f>Semanal!S4+Semanal!S27+Semanal!S49</f>
        <v>129083</v>
      </c>
    </row>
    <row r="3" spans="1:17" x14ac:dyDescent="0.2">
      <c r="A3">
        <v>2</v>
      </c>
      <c r="B3" s="2" t="s">
        <v>7</v>
      </c>
      <c r="C3">
        <f>Semanal!C5+Semanal!C28+Semanal!C50</f>
        <v>0</v>
      </c>
      <c r="D3" s="4">
        <f t="shared" ref="D3:D18" si="0">C3/$C$19</f>
        <v>0</v>
      </c>
      <c r="E3">
        <f>Semanal!E5+Semanal!E28+Semanal!E50</f>
        <v>0</v>
      </c>
      <c r="F3">
        <f>Semanal!F28+Semanal!F28+Semanal!F50</f>
        <v>0</v>
      </c>
      <c r="G3">
        <f>Semanal!G5+Semanal!G28+Semanal!G50</f>
        <v>0</v>
      </c>
      <c r="H3">
        <f>Semanal!H5+Semanal!H28+Semanal!H50</f>
        <v>0</v>
      </c>
      <c r="K3" s="3" t="s">
        <v>7</v>
      </c>
      <c r="L3">
        <f>Semanal!N5+Semanal!N28+Semanal!N50</f>
        <v>9611</v>
      </c>
      <c r="M3" s="4">
        <f t="shared" ref="M3:M18" si="1">L3/$L$19</f>
        <v>5.3177009560906513E-2</v>
      </c>
      <c r="N3">
        <f>Semanal!P5+Semanal!P28+Semanal!P50</f>
        <v>8961</v>
      </c>
      <c r="O3">
        <f>Semanal!Q5+Semanal!Q28+Semanal!Q50</f>
        <v>650</v>
      </c>
      <c r="P3">
        <f>Semanal!R5+Semanal!R28+Semanal!R50</f>
        <v>0</v>
      </c>
      <c r="Q3">
        <f>Semanal!S5+Semanal!S28+Semanal!S50</f>
        <v>9611</v>
      </c>
    </row>
    <row r="4" spans="1:17" x14ac:dyDescent="0.2">
      <c r="A4">
        <v>3</v>
      </c>
      <c r="B4" s="2" t="s">
        <v>8</v>
      </c>
      <c r="C4">
        <f>Semanal!C6+Semanal!C29+Semanal!C51</f>
        <v>146</v>
      </c>
      <c r="D4" s="4">
        <f t="shared" si="0"/>
        <v>1.9186795279522695E-3</v>
      </c>
      <c r="E4">
        <f>Semanal!E6+Semanal!E29+Semanal!E51</f>
        <v>21</v>
      </c>
      <c r="F4">
        <f>Semanal!F29+Semanal!F29+Semanal!F51</f>
        <v>141</v>
      </c>
      <c r="G4">
        <f>Semanal!G6+Semanal!G29+Semanal!G51</f>
        <v>0</v>
      </c>
      <c r="H4">
        <f>Semanal!H6+Semanal!H29+Semanal!H51</f>
        <v>146</v>
      </c>
      <c r="K4" s="3" t="s">
        <v>8</v>
      </c>
      <c r="L4">
        <f>Semanal!N6+Semanal!N29+Semanal!N51</f>
        <v>2954</v>
      </c>
      <c r="M4" s="4">
        <f t="shared" si="1"/>
        <v>1.6344281161473087E-2</v>
      </c>
      <c r="N4">
        <f>Semanal!P6+Semanal!P29+Semanal!P51</f>
        <v>2840</v>
      </c>
      <c r="O4">
        <f>Semanal!Q6+Semanal!Q29+Semanal!Q51</f>
        <v>114</v>
      </c>
      <c r="P4">
        <f>Semanal!R6+Semanal!R29+Semanal!R51</f>
        <v>0</v>
      </c>
      <c r="Q4">
        <f>Semanal!S6+Semanal!S29+Semanal!S51</f>
        <v>2954</v>
      </c>
    </row>
    <row r="5" spans="1:17" x14ac:dyDescent="0.2">
      <c r="A5">
        <v>4</v>
      </c>
      <c r="B5" s="2" t="s">
        <v>9</v>
      </c>
      <c r="C5">
        <f>Semanal!C7+Semanal!C30+Semanal!C52</f>
        <v>1329</v>
      </c>
      <c r="D5" s="4">
        <f t="shared" si="0"/>
        <v>1.7465240360606617E-2</v>
      </c>
      <c r="E5">
        <f>Semanal!E7+Semanal!E30+Semanal!E52</f>
        <v>962</v>
      </c>
      <c r="F5">
        <f>Semanal!F30+Semanal!F30+Semanal!F52</f>
        <v>549</v>
      </c>
      <c r="G5">
        <f>Semanal!G7+Semanal!G30+Semanal!G52</f>
        <v>0</v>
      </c>
      <c r="H5">
        <f>Semanal!H7+Semanal!H30+Semanal!H52</f>
        <v>1329</v>
      </c>
      <c r="K5" s="3" t="s">
        <v>9</v>
      </c>
      <c r="L5">
        <f>Semanal!N7+Semanal!N30+Semanal!N52</f>
        <v>1256</v>
      </c>
      <c r="M5" s="4">
        <f t="shared" si="1"/>
        <v>6.949362606232295E-3</v>
      </c>
      <c r="N5">
        <f>Semanal!P7+Semanal!P30+Semanal!P52</f>
        <v>1229</v>
      </c>
      <c r="O5">
        <f>Semanal!Q7+Semanal!Q30+Semanal!Q52</f>
        <v>27</v>
      </c>
      <c r="P5">
        <f>Semanal!R7+Semanal!R30+Semanal!R52</f>
        <v>0</v>
      </c>
      <c r="Q5">
        <f>Semanal!S7+Semanal!S30+Semanal!S52</f>
        <v>1256</v>
      </c>
    </row>
    <row r="6" spans="1:17" x14ac:dyDescent="0.2">
      <c r="A6">
        <v>5</v>
      </c>
      <c r="B6" s="2" t="s">
        <v>10</v>
      </c>
      <c r="C6">
        <f>Semanal!C8+Semanal!C31+Semanal!C53</f>
        <v>0</v>
      </c>
      <c r="D6" s="4">
        <f t="shared" si="0"/>
        <v>0</v>
      </c>
      <c r="E6">
        <f>Semanal!E8+Semanal!E31+Semanal!E53</f>
        <v>0</v>
      </c>
      <c r="F6">
        <f>Semanal!F31+Semanal!F31+Semanal!F53</f>
        <v>0</v>
      </c>
      <c r="G6">
        <f>Semanal!G8+Semanal!G31+Semanal!G53</f>
        <v>0</v>
      </c>
      <c r="H6">
        <f>Semanal!H8+Semanal!H31+Semanal!H53</f>
        <v>0</v>
      </c>
      <c r="K6" s="3" t="s">
        <v>10</v>
      </c>
      <c r="L6">
        <f>Semanal!N8+Semanal!N31+Semanal!N53</f>
        <v>10582</v>
      </c>
      <c r="M6" s="4">
        <f t="shared" si="1"/>
        <v>5.8549486543909346E-2</v>
      </c>
      <c r="N6">
        <f>Semanal!P8+Semanal!P31+Semanal!P53</f>
        <v>10186</v>
      </c>
      <c r="O6">
        <f>Semanal!Q8+Semanal!Q31+Semanal!Q53</f>
        <v>396</v>
      </c>
      <c r="P6">
        <f>Semanal!R8+Semanal!R31+Semanal!R53</f>
        <v>0</v>
      </c>
      <c r="Q6">
        <f>Semanal!S8+Semanal!S31+Semanal!S53</f>
        <v>10582</v>
      </c>
    </row>
    <row r="7" spans="1:17" x14ac:dyDescent="0.2">
      <c r="A7">
        <v>6</v>
      </c>
      <c r="B7" s="2" t="s">
        <v>11</v>
      </c>
      <c r="C7">
        <f>Semanal!C9+Semanal!C32+Semanal!C54</f>
        <v>3379</v>
      </c>
      <c r="D7" s="4">
        <f t="shared" si="0"/>
        <v>4.4405603595552866E-2</v>
      </c>
      <c r="E7">
        <f>Semanal!E9+Semanal!E32+Semanal!E54</f>
        <v>2318</v>
      </c>
      <c r="F7">
        <f>Semanal!F32+Semanal!F32+Semanal!F54</f>
        <v>900</v>
      </c>
      <c r="G7">
        <f>Semanal!G9+Semanal!G32+Semanal!G54</f>
        <v>0</v>
      </c>
      <c r="H7">
        <f>Semanal!H9+Semanal!H32+Semanal!H54</f>
        <v>3379</v>
      </c>
      <c r="K7" s="3" t="s">
        <v>11</v>
      </c>
      <c r="L7">
        <f>Semanal!N9+Semanal!N32+Semanal!N54</f>
        <v>5678</v>
      </c>
      <c r="M7" s="4">
        <f t="shared" si="1"/>
        <v>3.1415987960339946E-2</v>
      </c>
      <c r="N7">
        <f>Semanal!P9+Semanal!P32+Semanal!P54</f>
        <v>5664</v>
      </c>
      <c r="O7">
        <f>Semanal!Q9+Semanal!Q32+Semanal!Q54</f>
        <v>14</v>
      </c>
      <c r="P7">
        <f>Semanal!R9+Semanal!R32+Semanal!R54</f>
        <v>0</v>
      </c>
      <c r="Q7">
        <f>Semanal!S9+Semanal!S32+Semanal!S54</f>
        <v>5678</v>
      </c>
    </row>
    <row r="8" spans="1:17" x14ac:dyDescent="0.2">
      <c r="A8">
        <v>7</v>
      </c>
      <c r="B8" s="2" t="s">
        <v>12</v>
      </c>
      <c r="C8">
        <f>Semanal!C10+Semanal!C33+Semanal!C55</f>
        <v>1499</v>
      </c>
      <c r="D8" s="4">
        <f t="shared" si="0"/>
        <v>1.9699319263016796E-2</v>
      </c>
      <c r="E8">
        <f>Semanal!E10+Semanal!E33+Semanal!E55</f>
        <v>1004</v>
      </c>
      <c r="F8">
        <f>Semanal!F33+Semanal!F33+Semanal!F55</f>
        <v>730</v>
      </c>
      <c r="G8">
        <f>Semanal!G10+Semanal!G33+Semanal!G55</f>
        <v>3</v>
      </c>
      <c r="H8">
        <f>Semanal!H10+Semanal!H33+Semanal!H55</f>
        <v>1499</v>
      </c>
      <c r="K8" s="3" t="s">
        <v>12</v>
      </c>
      <c r="L8">
        <f>Semanal!N10+Semanal!N33+Semanal!N55</f>
        <v>3251</v>
      </c>
      <c r="M8" s="4">
        <f t="shared" si="1"/>
        <v>1.7987561968838526E-2</v>
      </c>
      <c r="N8">
        <f>Semanal!P10+Semanal!P33+Semanal!P55</f>
        <v>3223</v>
      </c>
      <c r="O8">
        <f>Semanal!Q10+Semanal!Q33+Semanal!Q55</f>
        <v>28</v>
      </c>
      <c r="P8">
        <f>Semanal!R10+Semanal!R33+Semanal!R55</f>
        <v>0</v>
      </c>
      <c r="Q8">
        <f>Semanal!S10+Semanal!S33+Semanal!S55</f>
        <v>3251</v>
      </c>
    </row>
    <row r="9" spans="1:17" x14ac:dyDescent="0.2">
      <c r="A9">
        <v>8</v>
      </c>
      <c r="B9" s="2" t="s">
        <v>13</v>
      </c>
      <c r="C9">
        <f>Semanal!C11+Semanal!C34+Semanal!C56</f>
        <v>4929</v>
      </c>
      <c r="D9" s="4">
        <f t="shared" si="0"/>
        <v>6.4775146529292713E-2</v>
      </c>
      <c r="E9">
        <f>Semanal!E11+Semanal!E34+Semanal!E56</f>
        <v>4630</v>
      </c>
      <c r="F9">
        <f>Semanal!F34+Semanal!F34+Semanal!F56</f>
        <v>416</v>
      </c>
      <c r="G9">
        <f>Semanal!G11+Semanal!G34+Semanal!G56</f>
        <v>2</v>
      </c>
      <c r="H9">
        <f>Semanal!H11+Semanal!H34+Semanal!H56</f>
        <v>4929</v>
      </c>
      <c r="K9" s="3" t="s">
        <v>13</v>
      </c>
      <c r="L9">
        <f>Semanal!N11+Semanal!N34+Semanal!N56</f>
        <v>3040</v>
      </c>
      <c r="M9" s="4">
        <f t="shared" si="1"/>
        <v>1.6820113314447591E-2</v>
      </c>
      <c r="N9">
        <f>Semanal!P11+Semanal!P34+Semanal!P56</f>
        <v>3026</v>
      </c>
      <c r="O9">
        <f>Semanal!Q11+Semanal!Q34+Semanal!Q56</f>
        <v>14</v>
      </c>
      <c r="P9">
        <f>Semanal!R11+Semanal!R34+Semanal!R56</f>
        <v>0</v>
      </c>
      <c r="Q9">
        <f>Semanal!S11+Semanal!S34+Semanal!S56</f>
        <v>3040</v>
      </c>
    </row>
    <row r="10" spans="1:17" x14ac:dyDescent="0.2">
      <c r="A10">
        <v>9</v>
      </c>
      <c r="B10" s="2" t="s">
        <v>14</v>
      </c>
      <c r="C10">
        <f>Semanal!C12+Semanal!C35+Semanal!C57</f>
        <v>142</v>
      </c>
      <c r="D10" s="4">
        <f t="shared" si="0"/>
        <v>1.8661129655426184E-3</v>
      </c>
      <c r="E10">
        <f>Semanal!E12+Semanal!E35+Semanal!E57</f>
        <v>124</v>
      </c>
      <c r="F10">
        <f>Semanal!F35+Semanal!F35+Semanal!F57</f>
        <v>9</v>
      </c>
      <c r="G10">
        <f>Semanal!G12+Semanal!G35+Semanal!G57</f>
        <v>1</v>
      </c>
      <c r="H10">
        <f>Semanal!H12+Semanal!H35+Semanal!H57</f>
        <v>142</v>
      </c>
      <c r="K10" s="3" t="s">
        <v>14</v>
      </c>
      <c r="L10">
        <f>Semanal!N12+Semanal!N35+Semanal!N57</f>
        <v>315</v>
      </c>
      <c r="M10" s="4">
        <f t="shared" si="1"/>
        <v>1.7428735835694051E-3</v>
      </c>
      <c r="N10">
        <f>Semanal!P12+Semanal!P35+Semanal!P57</f>
        <v>272</v>
      </c>
      <c r="O10">
        <f>Semanal!Q12+Semanal!Q35+Semanal!Q57</f>
        <v>43</v>
      </c>
      <c r="P10">
        <f>Semanal!R12+Semanal!R35+Semanal!R57</f>
        <v>0</v>
      </c>
      <c r="Q10">
        <f>Semanal!S12+Semanal!S35+Semanal!S57</f>
        <v>315</v>
      </c>
    </row>
    <row r="11" spans="1:17" x14ac:dyDescent="0.2">
      <c r="A11">
        <v>10</v>
      </c>
      <c r="B11" s="2" t="s">
        <v>15</v>
      </c>
      <c r="C11">
        <f>Semanal!C13+Semanal!C36+Semanal!C58</f>
        <v>2845</v>
      </c>
      <c r="D11" s="4">
        <f t="shared" si="0"/>
        <v>3.7387967513864431E-2</v>
      </c>
      <c r="E11">
        <f>Semanal!E13+Semanal!E36+Semanal!E58</f>
        <v>2713</v>
      </c>
      <c r="F11">
        <f>Semanal!F36+Semanal!F36+Semanal!F58</f>
        <v>52</v>
      </c>
      <c r="G11">
        <f>Semanal!G13+Semanal!G36+Semanal!G58</f>
        <v>78</v>
      </c>
      <c r="H11">
        <f>Semanal!H13+Semanal!H36+Semanal!H58</f>
        <v>2845</v>
      </c>
      <c r="K11" s="3" t="s">
        <v>15</v>
      </c>
      <c r="L11">
        <f>Semanal!N13+Semanal!N36+Semanal!N58</f>
        <v>4582</v>
      </c>
      <c r="M11" s="4">
        <f t="shared" si="1"/>
        <v>2.5351894475920681E-2</v>
      </c>
      <c r="N11">
        <f>Semanal!P13+Semanal!P36+Semanal!P58</f>
        <v>4550</v>
      </c>
      <c r="O11">
        <f>Semanal!Q13+Semanal!Q36+Semanal!Q58</f>
        <v>32</v>
      </c>
      <c r="P11">
        <f>Semanal!R13+Semanal!R36+Semanal!R58</f>
        <v>0</v>
      </c>
      <c r="Q11">
        <f>Semanal!S13+Semanal!S36+Semanal!S58</f>
        <v>4582</v>
      </c>
    </row>
    <row r="12" spans="1:17" x14ac:dyDescent="0.2">
      <c r="A12">
        <v>11</v>
      </c>
      <c r="B12" s="2" t="s">
        <v>16</v>
      </c>
      <c r="C12">
        <f>Semanal!C14+Semanal!C37+Semanal!C59</f>
        <v>3209</v>
      </c>
      <c r="D12" s="4">
        <f t="shared" si="0"/>
        <v>4.2171524693142691E-2</v>
      </c>
      <c r="E12">
        <f>Semanal!E14+Semanal!E37+Semanal!E59</f>
        <v>2942</v>
      </c>
      <c r="F12">
        <f>Semanal!F37+Semanal!F37+Semanal!F59</f>
        <v>307</v>
      </c>
      <c r="G12">
        <f>Semanal!G14+Semanal!G37+Semanal!G59</f>
        <v>0</v>
      </c>
      <c r="H12">
        <f>Semanal!H14+Semanal!H37+Semanal!H59</f>
        <v>3209</v>
      </c>
      <c r="K12" s="3" t="s">
        <v>16</v>
      </c>
      <c r="L12">
        <f>Semanal!N14+Semanal!N37+Semanal!N59</f>
        <v>2372</v>
      </c>
      <c r="M12" s="4">
        <f t="shared" si="1"/>
        <v>1.3124114730878187E-2</v>
      </c>
      <c r="N12">
        <f>Semanal!P14+Semanal!P37+Semanal!P59</f>
        <v>2333</v>
      </c>
      <c r="O12">
        <f>Semanal!Q14+Semanal!Q37+Semanal!Q59</f>
        <v>39</v>
      </c>
      <c r="P12">
        <f>Semanal!R14+Semanal!R37+Semanal!R59</f>
        <v>0</v>
      </c>
      <c r="Q12">
        <f>Semanal!S14+Semanal!S37+Semanal!S59</f>
        <v>2372</v>
      </c>
    </row>
    <row r="13" spans="1:17" x14ac:dyDescent="0.2">
      <c r="A13">
        <v>12</v>
      </c>
      <c r="B13" s="2" t="s">
        <v>17</v>
      </c>
      <c r="C13">
        <f>Semanal!C15+Semanal!C38+Semanal!C60</f>
        <v>2466</v>
      </c>
      <c r="D13" s="4">
        <f t="shared" si="0"/>
        <v>3.2407285725549975E-2</v>
      </c>
      <c r="E13">
        <f>Semanal!E15+Semanal!E38+Semanal!E60</f>
        <v>2252</v>
      </c>
      <c r="F13">
        <f>Semanal!F38+Semanal!F38+Semanal!F60</f>
        <v>271</v>
      </c>
      <c r="G13">
        <f>Semanal!G15+Semanal!G38+Semanal!G60</f>
        <v>0</v>
      </c>
      <c r="H13">
        <f>Semanal!H15+Semanal!H38+Semanal!H60</f>
        <v>2466</v>
      </c>
      <c r="K13" s="3" t="s">
        <v>17</v>
      </c>
      <c r="L13">
        <f>Semanal!N15+Semanal!N38+Semanal!N60</f>
        <v>3477</v>
      </c>
      <c r="M13" s="4">
        <f t="shared" si="1"/>
        <v>1.9238004603399434E-2</v>
      </c>
      <c r="N13">
        <f>Semanal!P15+Semanal!P38+Semanal!P60</f>
        <v>3468</v>
      </c>
      <c r="O13">
        <f>Semanal!Q15+Semanal!Q38+Semanal!Q60</f>
        <v>9</v>
      </c>
      <c r="P13">
        <f>Semanal!R15+Semanal!R38+Semanal!R60</f>
        <v>0</v>
      </c>
      <c r="Q13">
        <f>Semanal!S15+Semanal!S38+Semanal!S60</f>
        <v>3477</v>
      </c>
    </row>
    <row r="14" spans="1:17" x14ac:dyDescent="0.2">
      <c r="A14">
        <v>13</v>
      </c>
      <c r="B14" s="2" t="s">
        <v>18</v>
      </c>
      <c r="C14">
        <f>Semanal!C16+Semanal!C39+Semanal!C61</f>
        <v>429</v>
      </c>
      <c r="D14" s="4">
        <f t="shared" si="0"/>
        <v>5.6377638184350936E-3</v>
      </c>
      <c r="E14">
        <f>Semanal!E16+Semanal!E39+Semanal!E61</f>
        <v>159</v>
      </c>
      <c r="F14">
        <f>Semanal!F39+Semanal!F39+Semanal!F61</f>
        <v>176</v>
      </c>
      <c r="G14">
        <f>Semanal!G16+Semanal!G39+Semanal!G61</f>
        <v>2</v>
      </c>
      <c r="H14">
        <f>Semanal!H16+Semanal!H39+Semanal!H61</f>
        <v>429</v>
      </c>
      <c r="K14" s="3" t="s">
        <v>18</v>
      </c>
      <c r="L14">
        <f>Semanal!N16+Semanal!N39+Semanal!N61</f>
        <v>3659</v>
      </c>
      <c r="M14" s="4">
        <f t="shared" si="1"/>
        <v>2.0244998229461755E-2</v>
      </c>
      <c r="N14">
        <f>Semanal!P16+Semanal!P39+Semanal!P61</f>
        <v>2795</v>
      </c>
      <c r="O14">
        <f>Semanal!Q16+Semanal!Q39+Semanal!Q61</f>
        <v>864</v>
      </c>
      <c r="P14">
        <f>Semanal!R16+Semanal!R39+Semanal!R61</f>
        <v>0</v>
      </c>
      <c r="Q14">
        <f>Semanal!S16+Semanal!S39+Semanal!S61</f>
        <v>3659</v>
      </c>
    </row>
    <row r="15" spans="1:17" x14ac:dyDescent="0.2">
      <c r="A15">
        <v>14</v>
      </c>
      <c r="B15" s="2" t="s">
        <v>19</v>
      </c>
      <c r="C15">
        <f>Semanal!C17+Semanal!C40+Semanal!C62</f>
        <v>26</v>
      </c>
      <c r="D15" s="4">
        <f t="shared" si="0"/>
        <v>3.4168265566273293E-4</v>
      </c>
      <c r="E15">
        <f>Semanal!E17+Semanal!E40+Semanal!E62</f>
        <v>16</v>
      </c>
      <c r="F15">
        <f>Semanal!F40+Semanal!F40+Semanal!F62</f>
        <v>12</v>
      </c>
      <c r="G15">
        <f>Semanal!G17+Semanal!G40+Semanal!G62</f>
        <v>0</v>
      </c>
      <c r="H15">
        <f>Semanal!H17+Semanal!H40+Semanal!H62</f>
        <v>26</v>
      </c>
      <c r="K15" s="3" t="s">
        <v>19</v>
      </c>
      <c r="L15">
        <f>Semanal!N17+Semanal!N40+Semanal!N62</f>
        <v>792</v>
      </c>
      <c r="M15" s="4">
        <f t="shared" si="1"/>
        <v>4.3820821529745044E-3</v>
      </c>
      <c r="N15">
        <f>Semanal!P17+Semanal!P40+Semanal!P62</f>
        <v>668</v>
      </c>
      <c r="O15">
        <f>Semanal!Q17+Semanal!Q40+Semanal!Q62</f>
        <v>123</v>
      </c>
      <c r="P15">
        <f>Semanal!R17+Semanal!R40+Semanal!R62</f>
        <v>0</v>
      </c>
      <c r="Q15">
        <f>Semanal!S17+Semanal!S40+Semanal!S62</f>
        <v>791</v>
      </c>
    </row>
    <row r="16" spans="1:17" x14ac:dyDescent="0.2">
      <c r="A16">
        <v>15</v>
      </c>
      <c r="B16" s="2" t="s">
        <v>20</v>
      </c>
      <c r="C16">
        <f>Semanal!C18+Semanal!C41+Semanal!C63</f>
        <v>1</v>
      </c>
      <c r="D16" s="4">
        <f t="shared" si="0"/>
        <v>1.3141640602412806E-5</v>
      </c>
      <c r="E16">
        <f>Semanal!E18+Semanal!E41+Semanal!E63</f>
        <v>1</v>
      </c>
      <c r="F16">
        <f>Semanal!F41+Semanal!F41+Semanal!F63</f>
        <v>0</v>
      </c>
      <c r="G16">
        <f>Semanal!G18+Semanal!G41+Semanal!G63</f>
        <v>0</v>
      </c>
      <c r="H16">
        <f>Semanal!H18+Semanal!H41+Semanal!H63</f>
        <v>1</v>
      </c>
      <c r="K16" s="3" t="s">
        <v>20</v>
      </c>
      <c r="L16">
        <f>Semanal!N18+Semanal!N41+Semanal!N63</f>
        <v>0</v>
      </c>
      <c r="M16" s="4">
        <f t="shared" si="1"/>
        <v>0</v>
      </c>
      <c r="N16">
        <f>Semanal!P18+Semanal!P41+Semanal!P63</f>
        <v>0</v>
      </c>
      <c r="O16">
        <f>Semanal!Q18+Semanal!Q41+Semanal!Q63</f>
        <v>0</v>
      </c>
      <c r="P16">
        <f>Semanal!R18+Semanal!R41+Semanal!R63</f>
        <v>0</v>
      </c>
      <c r="Q16">
        <f>Semanal!S18+Semanal!S41+Semanal!S63</f>
        <v>0</v>
      </c>
    </row>
    <row r="17" spans="1:17" x14ac:dyDescent="0.2">
      <c r="A17">
        <v>16</v>
      </c>
      <c r="B17" s="2" t="s">
        <v>21</v>
      </c>
      <c r="C17">
        <f>Semanal!C19+Semanal!C42+Semanal!C64</f>
        <v>12</v>
      </c>
      <c r="D17" s="4">
        <f t="shared" si="0"/>
        <v>1.5769968722895367E-4</v>
      </c>
      <c r="E17">
        <f>Semanal!E19+Semanal!E42+Semanal!E64</f>
        <v>9</v>
      </c>
      <c r="F17">
        <f>Semanal!F42+Semanal!F42+Semanal!F64</f>
        <v>3</v>
      </c>
      <c r="G17">
        <f>Semanal!G19+Semanal!G42+Semanal!G64</f>
        <v>0</v>
      </c>
      <c r="H17">
        <f>Semanal!H19+Semanal!H42+Semanal!H64</f>
        <v>12</v>
      </c>
      <c r="K17" s="3" t="s">
        <v>21</v>
      </c>
      <c r="L17">
        <f>Semanal!N19+Semanal!N42+Semanal!N64</f>
        <v>84</v>
      </c>
      <c r="M17" s="4">
        <f t="shared" si="1"/>
        <v>4.6476628895184138E-4</v>
      </c>
      <c r="N17">
        <f>Semanal!P19+Semanal!P42+Semanal!P64</f>
        <v>46</v>
      </c>
      <c r="O17">
        <f>Semanal!Q19+Semanal!Q42+Semanal!Q64</f>
        <v>38</v>
      </c>
      <c r="P17">
        <f>Semanal!R19+Semanal!R42+Semanal!R64</f>
        <v>0</v>
      </c>
      <c r="Q17">
        <f>Semanal!S19+Semanal!S42+Semanal!S64</f>
        <v>84</v>
      </c>
    </row>
    <row r="18" spans="1:17" x14ac:dyDescent="0.2">
      <c r="A18">
        <v>17</v>
      </c>
      <c r="B18" s="2" t="s">
        <v>5</v>
      </c>
      <c r="C18">
        <f>Semanal!C20+Semanal!C43+Semanal!C65</f>
        <v>60</v>
      </c>
      <c r="D18" s="4">
        <f t="shared" si="0"/>
        <v>7.884984361447683E-4</v>
      </c>
      <c r="E18">
        <f>Semanal!E20+Semanal!E43+Semanal!E65</f>
        <v>-47</v>
      </c>
      <c r="F18">
        <f>Semanal!F43+Semanal!F43+Semanal!F65</f>
        <v>0</v>
      </c>
      <c r="G18">
        <f>Semanal!G20+Semanal!G43+Semanal!G65</f>
        <v>2108</v>
      </c>
      <c r="H18">
        <f>Semanal!H20+Semanal!H43+Semanal!H65</f>
        <v>2061</v>
      </c>
      <c r="K18" s="3" t="s">
        <v>5</v>
      </c>
      <c r="L18">
        <f>Semanal!N20+Semanal!N43+Semanal!N65</f>
        <v>0</v>
      </c>
      <c r="M18" s="4">
        <f t="shared" si="1"/>
        <v>0</v>
      </c>
      <c r="N18">
        <f>Semanal!P20+Semanal!P43+Semanal!P65</f>
        <v>0</v>
      </c>
      <c r="O18">
        <f>Semanal!Q20+Semanal!Q43+Semanal!Q65</f>
        <v>0</v>
      </c>
      <c r="P18">
        <f>Semanal!R20+Semanal!R43+Semanal!R65</f>
        <v>0</v>
      </c>
      <c r="Q18">
        <f>Semanal!S20+Semanal!S43+Semanal!S65</f>
        <v>0</v>
      </c>
    </row>
    <row r="19" spans="1:17" x14ac:dyDescent="0.2">
      <c r="C19">
        <f>Semanal!C21+Semanal!C44+Semanal!C66</f>
        <v>76094</v>
      </c>
      <c r="E19">
        <f>Semanal!E21+Semanal!E44+Semanal!E66</f>
        <v>56222</v>
      </c>
      <c r="F19">
        <f>Semanal!F44+Semanal!F44+Semanal!F66</f>
        <v>14177</v>
      </c>
      <c r="G19">
        <f>Semanal!G21+Semanal!G44+Semanal!G66</f>
        <v>2737</v>
      </c>
      <c r="H19">
        <f>Semanal!H21+Semanal!H44+Semanal!H66</f>
        <v>74033</v>
      </c>
      <c r="L19">
        <f>Semanal!N21+Semanal!N44+Semanal!N66</f>
        <v>180736</v>
      </c>
      <c r="N19">
        <f>Semanal!P21+Semanal!P44+Semanal!P66</f>
        <v>157226</v>
      </c>
      <c r="O19">
        <f>Semanal!Q21+Semanal!Q44+Semanal!Q66</f>
        <v>22489</v>
      </c>
      <c r="P19">
        <f>Semanal!R21+Semanal!R44+Semanal!R66</f>
        <v>1020</v>
      </c>
      <c r="Q19">
        <f>Semanal!S21+Semanal!S44+Semanal!S66</f>
        <v>180735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Semanal</vt:lpstr>
      <vt:lpstr>Acumulado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2018-09-03T22:47:17Z</dcterms:created>
  <dcterms:modified xsi:type="dcterms:W3CDTF">2018-09-04T17:18:01Z</dcterms:modified>
</cp:coreProperties>
</file>