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Condensado\"/>
    </mc:Choice>
  </mc:AlternateContent>
  <xr:revisionPtr revIDLastSave="0" documentId="13_ncr:1_{2ED420F6-9C97-45EA-B8A4-250CC74CA116}" xr6:coauthVersionLast="34" xr6:coauthVersionMax="34" xr10:uidLastSave="{00000000-0000-0000-0000-000000000000}"/>
  <bookViews>
    <workbookView xWindow="0" yWindow="0" windowWidth="20496" windowHeight="9048" tabRatio="884" firstSheet="9" activeTab="11" xr2:uid="{00000000-000D-0000-FFFF-FFFF00000000}"/>
  </bookViews>
  <sheets>
    <sheet name="ANGUILLA" sheetId="9" r:id="rId1"/>
    <sheet name="ANTIGUA" sheetId="10" r:id="rId2"/>
    <sheet name="BARBADOS" sheetId="8" r:id="rId3"/>
    <sheet name="BVI" sheetId="12" r:id="rId4"/>
    <sheet name="CAYMAN" sheetId="13" r:id="rId5"/>
    <sheet name="DOMINICA" sheetId="15" r:id="rId6"/>
    <sheet name="GRENADA" sheetId="16" r:id="rId7"/>
    <sheet name="JAMAICA" sheetId="7" r:id="rId8"/>
    <sheet name="MONSERRAT" sheetId="17" r:id="rId9"/>
    <sheet name="SAINT VINCENT" sheetId="18" r:id="rId10"/>
    <sheet name="SANTA LUCIA" sheetId="20" r:id="rId11"/>
    <sheet name="Saint Kitts and Nevis" sheetId="21" r:id="rId12"/>
    <sheet name="TURKS&amp;CAICOS" sheetId="19" r:id="rId13"/>
  </sheets>
  <calcPr calcId="179021"/>
</workbook>
</file>

<file path=xl/calcChain.xml><?xml version="1.0" encoding="utf-8"?>
<calcChain xmlns="http://schemas.openxmlformats.org/spreadsheetml/2006/main">
  <c r="C5" i="21" l="1"/>
  <c r="H5" i="21" s="1"/>
  <c r="C4" i="21"/>
  <c r="H4" i="21" s="1"/>
  <c r="C3" i="21"/>
  <c r="H3" i="21" s="1"/>
  <c r="H5" i="20"/>
  <c r="C5" i="20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5" i="9"/>
  <c r="G5" i="9" s="1"/>
  <c r="C4" i="9"/>
  <c r="G4" i="9" s="1"/>
  <c r="C3" i="9"/>
  <c r="G3" i="9" s="1"/>
  <c r="C6" i="18" l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3" i="9"/>
  <c r="H5" i="9"/>
  <c r="C6" i="9"/>
  <c r="F5" i="9" s="1"/>
  <c r="H4" i="9"/>
  <c r="G5" i="10"/>
  <c r="G4" i="10"/>
  <c r="H3" i="12"/>
  <c r="H5" i="12"/>
  <c r="C6" i="13"/>
  <c r="F5" i="13" s="1"/>
  <c r="G3" i="20"/>
  <c r="H3" i="20"/>
  <c r="G5" i="20"/>
  <c r="C6" i="21"/>
  <c r="F4" i="21" s="1"/>
  <c r="G3" i="21"/>
  <c r="G4" i="21"/>
  <c r="G5" i="21"/>
  <c r="F3" i="19"/>
  <c r="G3" i="19"/>
  <c r="G4" i="19"/>
  <c r="G5" i="19"/>
  <c r="H3" i="19"/>
  <c r="F5" i="18"/>
  <c r="F4" i="18"/>
  <c r="F3" i="18"/>
  <c r="H3" i="18"/>
  <c r="G3" i="17"/>
  <c r="G4" i="17"/>
  <c r="G5" i="17"/>
  <c r="H3" i="17"/>
  <c r="G3" i="16"/>
  <c r="G4" i="16"/>
  <c r="G5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C3" i="8"/>
  <c r="F4" i="9" l="1"/>
  <c r="F3" i="9"/>
  <c r="F4" i="20"/>
  <c r="F3" i="20"/>
  <c r="F5" i="16"/>
  <c r="F4" i="16"/>
  <c r="F5" i="19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<sst xmlns="http://schemas.openxmlformats.org/spreadsheetml/2006/main" count="130" uniqueCount="10">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</sst>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0</c:formatCode>
                <c:ptCount val="3"/>
                <c:pt idx="0" formatCode="General">
                  <c:v>46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46</c:v>
                      </c:pt>
                      <c:pt idx="1">
                        <c:v>0.02</c:v>
                      </c:pt>
                      <c:pt idx="2">
                        <c:v>0.02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548</c:v>
                </c:pt>
                <c:pt idx="1">
                  <c:v>471</c:v>
                </c:pt>
                <c:pt idx="2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549</c:v>
                      </c:pt>
                      <c:pt idx="1">
                        <c:v>471</c:v>
                      </c:pt>
                      <c:pt idx="2">
                        <c:v>1327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397</c:v>
                </c:pt>
                <c:pt idx="1">
                  <c:v>429</c:v>
                </c:pt>
                <c:pt idx="2">
                  <c:v>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5</c:v>
                </c:pt>
                <c:pt idx="1">
                  <c:v>4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402</c:v>
                      </c:pt>
                      <c:pt idx="1">
                        <c:v>433</c:v>
                      </c:pt>
                      <c:pt idx="2">
                        <c:v>1318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178</c:v>
                </c:pt>
                <c:pt idx="1">
                  <c:v>269</c:v>
                </c:pt>
                <c:pt idx="2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178</c:v>
                      </c:pt>
                      <c:pt idx="1">
                        <c:v>269</c:v>
                      </c:pt>
                      <c:pt idx="2">
                        <c:v>732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108</c:v>
                </c:pt>
                <c:pt idx="1">
                  <c:v>269</c:v>
                </c:pt>
                <c:pt idx="2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109</c:v>
                      </c:pt>
                      <c:pt idx="1">
                        <c:v>269</c:v>
                      </c:pt>
                      <c:pt idx="2">
                        <c:v>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97</c:v>
                </c:pt>
                <c:pt idx="1">
                  <c:v>344</c:v>
                </c:pt>
                <c:pt idx="2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9</c:v>
                </c:pt>
                <c:pt idx="1">
                  <c:v>0</c:v>
                </c:pt>
                <c:pt idx="2" formatCode="General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106</c:v>
                      </c:pt>
                      <c:pt idx="1">
                        <c:v>344</c:v>
                      </c:pt>
                      <c:pt idx="2">
                        <c:v>1180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4</c:v>
                </c:pt>
                <c:pt idx="1">
                  <c:v>842</c:v>
                </c:pt>
                <c:pt idx="2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9</c:v>
                </c:pt>
                <c:pt idx="1">
                  <c:v>1</c:v>
                </c:pt>
                <c:pt idx="2" formatCode="General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</c:v>
                      </c:pt>
                      <c:pt idx="1">
                        <c:v>843</c:v>
                      </c:pt>
                      <c:pt idx="2">
                        <c:v>1257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175</c:v>
                </c:pt>
                <c:pt idx="1">
                  <c:v>253</c:v>
                </c:pt>
                <c:pt idx="2">
                  <c:v>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175</c:v>
                      </c:pt>
                      <c:pt idx="1">
                        <c:v>253</c:v>
                      </c:pt>
                      <c:pt idx="2">
                        <c:v>1020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188</c:v>
                </c:pt>
                <c:pt idx="1">
                  <c:v>393</c:v>
                </c:pt>
                <c:pt idx="2">
                  <c:v>18811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1</c:v>
                </c:pt>
                <c:pt idx="2" formatCode="General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189</c:v>
                      </c:pt>
                      <c:pt idx="1">
                        <c:v>394</c:v>
                      </c:pt>
                      <c:pt idx="2">
                        <c:v>18981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96</c:v>
                </c:pt>
                <c:pt idx="1">
                  <c:v>306</c:v>
                </c:pt>
                <c:pt idx="2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97</c:v>
                      </c:pt>
                      <c:pt idx="1">
                        <c:v>306</c:v>
                      </c:pt>
                      <c:pt idx="2">
                        <c:v>735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442</c:v>
                </c:pt>
                <c:pt idx="1">
                  <c:v>438</c:v>
                </c:pt>
                <c:pt idx="2">
                  <c:v>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442</c:v>
                      </c:pt>
                      <c:pt idx="1">
                        <c:v>438</c:v>
                      </c:pt>
                      <c:pt idx="2">
                        <c:v>1945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2955</c:v>
                </c:pt>
                <c:pt idx="1">
                  <c:v>5887</c:v>
                </c:pt>
                <c:pt idx="2">
                  <c:v>15543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37</c:v>
                </c:pt>
                <c:pt idx="1">
                  <c:v>12</c:v>
                </c:pt>
                <c:pt idx="2" formatCode="General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2992</c:v>
                      </c:pt>
                      <c:pt idx="1">
                        <c:v>5899</c:v>
                      </c:pt>
                      <c:pt idx="2">
                        <c:v>15625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14</c:v>
                </c:pt>
                <c:pt idx="1">
                  <c:v>23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23</c:v>
                      </c:pt>
                      <c:pt idx="2">
                        <c:v>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116" dataDxfId="115">
  <autoFilter ref="B2:H5" xr:uid="{00000000-0009-0000-0100-000001000000}"/>
  <tableColumns count="7">
    <tableColumn id="1" xr3:uid="{00000000-0010-0000-0C00-000001000000}" name="Column1" dataDxfId="114"/>
    <tableColumn id="2" xr3:uid="{00000000-0010-0000-0C00-000002000000}" name="TOTAL" dataDxfId="113">
      <calculatedColumnFormula>D3+E3</calculatedColumnFormula>
    </tableColumn>
    <tableColumn id="3" xr3:uid="{00000000-0010-0000-0C00-000003000000}" name="COMPLETE" dataDxfId="112"/>
    <tableColumn id="4" xr3:uid="{00000000-0010-0000-0C00-000004000000}" name="FAILED" dataDxfId="111"/>
    <tableColumn id="5" xr3:uid="{00000000-0010-0000-0C00-000005000000}" name="% Total" dataDxfId="110"/>
    <tableColumn id="6" xr3:uid="{00000000-0010-0000-0C00-000006000000}" name="% COMPLETE" dataDxfId="109">
      <calculatedColumnFormula>D3/C3</calculatedColumnFormula>
    </tableColumn>
    <tableColumn id="7" xr3:uid="{00000000-0010-0000-0C00-000007000000}" name="% FAILED" dataDxfId="108">
      <calculatedColumnFormula>E3/C3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35" dataDxfId="34">
  <autoFilter ref="B2:H5" xr:uid="{00000000-0009-0000-0100-000009000000}"/>
  <tableColumns count="7">
    <tableColumn id="1" xr3:uid="{00000000-0010-0000-0300-000001000000}" name="Column1" dataDxfId="33"/>
    <tableColumn id="2" xr3:uid="{00000000-0010-0000-0300-000002000000}" name="TOTAL" dataDxfId="32">
      <calculatedColumnFormula>D3+E3</calculatedColumnFormula>
    </tableColumn>
    <tableColumn id="3" xr3:uid="{00000000-0010-0000-0300-000003000000}" name="COMPLETE" dataDxfId="31"/>
    <tableColumn id="4" xr3:uid="{00000000-0010-0000-0300-000004000000}" name="FAILED" dataDxfId="30"/>
    <tableColumn id="5" xr3:uid="{00000000-0010-0000-0300-000005000000}" name="% Total" dataDxfId="29"/>
    <tableColumn id="6" xr3:uid="{00000000-0010-0000-0300-000006000000}" name="% COMPLETE" dataDxfId="28">
      <calculatedColumnFormula>D3/C3</calculatedColumnFormula>
    </tableColumn>
    <tableColumn id="7" xr3:uid="{00000000-0010-0000-0300-000007000000}" name="% FAILED" dataDxfId="27">
      <calculatedColumnFormula>E3/C3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26" dataDxfId="25">
  <autoFilter ref="B2:H5" xr:uid="{00000000-0009-0000-0100-00000B000000}"/>
  <tableColumns count="7">
    <tableColumn id="1" xr3:uid="{00000000-0010-0000-0100-000001000000}" name="Column1" dataDxfId="24"/>
    <tableColumn id="2" xr3:uid="{00000000-0010-0000-0100-000002000000}" name="TOTAL" dataDxfId="23">
      <calculatedColumnFormula>D3+E3</calculatedColumnFormula>
    </tableColumn>
    <tableColumn id="3" xr3:uid="{00000000-0010-0000-0100-000003000000}" name="COMPLETE" dataDxfId="22"/>
    <tableColumn id="4" xr3:uid="{00000000-0010-0000-0100-000004000000}" name="FAILED" dataDxfId="21"/>
    <tableColumn id="5" xr3:uid="{00000000-0010-0000-0100-000005000000}" name="% Total" dataDxfId="20"/>
    <tableColumn id="6" xr3:uid="{00000000-0010-0000-0100-000006000000}" name="% COMPLETE" dataDxfId="19">
      <calculatedColumnFormula>D3/C3</calculatedColumnFormula>
    </tableColumn>
    <tableColumn id="7" xr3:uid="{00000000-0010-0000-0100-000007000000}" name="% FAILED" dataDxfId="18">
      <calculatedColumnFormula>E3/C3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17" dataDxfId="16">
  <autoFilter ref="B2:H5" xr:uid="{00000000-0009-0000-0100-00000D000000}"/>
  <tableColumns count="7">
    <tableColumn id="1" xr3:uid="{00000000-0010-0000-0000-000001000000}" name="Column1" dataDxfId="15"/>
    <tableColumn id="2" xr3:uid="{00000000-0010-0000-0000-000002000000}" name="TOTAL" dataDxfId="14">
      <calculatedColumnFormula>D3+E3</calculatedColumnFormula>
    </tableColumn>
    <tableColumn id="3" xr3:uid="{00000000-0010-0000-0000-000003000000}" name="COMPLETE" dataDxfId="13"/>
    <tableColumn id="4" xr3:uid="{00000000-0010-0000-0000-000004000000}" name="FAILED" dataDxfId="12"/>
    <tableColumn id="5" xr3:uid="{00000000-0010-0000-0000-000005000000}" name="% Total" dataDxfId="11"/>
    <tableColumn id="6" xr3:uid="{00000000-0010-0000-0000-000006000000}" name="% COMPLETE" dataDxfId="10">
      <calculatedColumnFormula>D3/C3</calculatedColumnFormula>
    </tableColumn>
    <tableColumn id="7" xr3:uid="{00000000-0010-0000-0000-000007000000}" name="% FAILED" dataDxfId="9">
      <calculatedColumnFormula>E3/C3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8" dataDxfId="7">
  <autoFilter ref="B2:H5" xr:uid="{00000000-0009-0000-0100-00000A000000}"/>
  <tableColumns count="7">
    <tableColumn id="1" xr3:uid="{00000000-0010-0000-0200-000001000000}" name="Column1" dataDxfId="6"/>
    <tableColumn id="2" xr3:uid="{00000000-0010-0000-0200-000002000000}" name="TOTAL" dataDxfId="5">
      <calculatedColumnFormula>D3+E3</calculatedColumnFormula>
    </tableColumn>
    <tableColumn id="3" xr3:uid="{00000000-0010-0000-0200-000003000000}" name="COMPLETE" dataDxfId="4"/>
    <tableColumn id="4" xr3:uid="{00000000-0010-0000-0200-000004000000}" name="FAILED" dataDxfId="3"/>
    <tableColumn id="5" xr3:uid="{00000000-0010-0000-0200-000005000000}" name="% Total" dataDxfId="2"/>
    <tableColumn id="6" xr3:uid="{00000000-0010-0000-0200-000006000000}" name="% COMPLETE" dataDxfId="1">
      <calculatedColumnFormula>D3/C3</calculatedColumnFormula>
    </tableColumn>
    <tableColumn id="7" xr3:uid="{00000000-0010-0000-0200-000007000000}" name="% FAILED" dataDxfId="0">
      <calculatedColumnFormula>E3/C3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07" dataDxfId="106">
  <autoFilter ref="B2:H5" xr:uid="{00000000-0009-0000-0100-000002000000}"/>
  <tableColumns count="7">
    <tableColumn id="1" xr3:uid="{00000000-0010-0000-0B00-000001000000}" name="Column1" dataDxfId="105"/>
    <tableColumn id="2" xr3:uid="{00000000-0010-0000-0B00-000002000000}" name="TOTAL" dataDxfId="104">
      <calculatedColumnFormula>D3+E3</calculatedColumnFormula>
    </tableColumn>
    <tableColumn id="3" xr3:uid="{00000000-0010-0000-0B00-000003000000}" name="COMPLETE" dataDxfId="103"/>
    <tableColumn id="4" xr3:uid="{00000000-0010-0000-0B00-000004000000}" name="FAILED" dataDxfId="102"/>
    <tableColumn id="5" xr3:uid="{00000000-0010-0000-0B00-000005000000}" name="% Total" dataDxfId="101"/>
    <tableColumn id="6" xr3:uid="{00000000-0010-0000-0B00-000006000000}" name="% COMPLETE" dataDxfId="100">
      <calculatedColumnFormula>D3/C3</calculatedColumnFormula>
    </tableColumn>
    <tableColumn id="7" xr3:uid="{00000000-0010-0000-0B00-000007000000}" name="% FAILED" dataDxfId="99">
      <calculatedColumnFormula>E3/C3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98" dataDxfId="97">
  <autoFilter ref="B2:H5" xr:uid="{00000000-0009-0000-0100-00000C000000}"/>
  <tableColumns count="7">
    <tableColumn id="1" xr3:uid="{00000000-0010-0000-0A00-000001000000}" name="Column1" dataDxfId="96"/>
    <tableColumn id="2" xr3:uid="{00000000-0010-0000-0A00-000002000000}" name="TOTAL" dataDxfId="95">
      <calculatedColumnFormula>D3+E3</calculatedColumnFormula>
    </tableColumn>
    <tableColumn id="3" xr3:uid="{00000000-0010-0000-0A00-000003000000}" name="COMPLETE" dataDxfId="94"/>
    <tableColumn id="4" xr3:uid="{00000000-0010-0000-0A00-000004000000}" name="FAILED" dataDxfId="93"/>
    <tableColumn id="5" xr3:uid="{00000000-0010-0000-0A00-000005000000}" name="% Total" dataDxfId="92"/>
    <tableColumn id="6" xr3:uid="{00000000-0010-0000-0A00-000006000000}" name="% COMPLETE" dataDxfId="91">
      <calculatedColumnFormula>D3/C3</calculatedColumnFormula>
    </tableColumn>
    <tableColumn id="7" xr3:uid="{00000000-0010-0000-0A00-000007000000}" name="% FAILED" dataDxfId="90">
      <calculatedColumnFormula>E3/C3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89" dataDxfId="88">
  <autoFilter ref="B2:H5" xr:uid="{00000000-0009-0000-0100-000003000000}"/>
  <tableColumns count="7">
    <tableColumn id="1" xr3:uid="{00000000-0010-0000-0900-000001000000}" name="Column1" dataDxfId="87"/>
    <tableColumn id="2" xr3:uid="{00000000-0010-0000-0900-000002000000}" name="TOTAL" dataDxfId="86">
      <calculatedColumnFormula>D3+E3</calculatedColumnFormula>
    </tableColumn>
    <tableColumn id="3" xr3:uid="{00000000-0010-0000-0900-000003000000}" name="COMPLETE" dataDxfId="85"/>
    <tableColumn id="4" xr3:uid="{00000000-0010-0000-0900-000004000000}" name="FAILED" dataDxfId="84"/>
    <tableColumn id="5" xr3:uid="{00000000-0010-0000-0900-000005000000}" name="% Total" dataDxfId="83"/>
    <tableColumn id="6" xr3:uid="{00000000-0010-0000-0900-000006000000}" name="% COMPLETE" dataDxfId="82">
      <calculatedColumnFormula>D3/C3</calculatedColumnFormula>
    </tableColumn>
    <tableColumn id="7" xr3:uid="{00000000-0010-0000-0900-000007000000}" name="% FAILED" dataDxfId="81">
      <calculatedColumnFormula>E3/C3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80" dataDxfId="79">
  <autoFilter ref="B2:H5" xr:uid="{00000000-0009-0000-0100-000004000000}"/>
  <tableColumns count="7">
    <tableColumn id="1" xr3:uid="{00000000-0010-0000-0800-000001000000}" name="Column1" dataDxfId="78"/>
    <tableColumn id="2" xr3:uid="{00000000-0010-0000-0800-000002000000}" name="TOTAL" dataDxfId="77">
      <calculatedColumnFormula>D3+E3</calculatedColumnFormula>
    </tableColumn>
    <tableColumn id="3" xr3:uid="{00000000-0010-0000-0800-000003000000}" name="COMPLETE" dataDxfId="76"/>
    <tableColumn id="4" xr3:uid="{00000000-0010-0000-0800-000004000000}" name="FAILED" dataDxfId="75"/>
    <tableColumn id="5" xr3:uid="{00000000-0010-0000-0800-000005000000}" name="% Total" dataDxfId="74"/>
    <tableColumn id="6" xr3:uid="{00000000-0010-0000-0800-000006000000}" name="% COMPLETE" dataDxfId="73">
      <calculatedColumnFormula>D3/C3</calculatedColumnFormula>
    </tableColumn>
    <tableColumn id="7" xr3:uid="{00000000-0010-0000-08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71" dataDxfId="70">
  <autoFilter ref="B2:H5" xr:uid="{00000000-0009-0000-0100-000005000000}"/>
  <tableColumns count="7">
    <tableColumn id="1" xr3:uid="{00000000-0010-0000-0700-000001000000}" name="Column1" dataDxfId="69"/>
    <tableColumn id="2" xr3:uid="{00000000-0010-0000-0700-000002000000}" name="TOTAL" dataDxfId="68">
      <calculatedColumnFormula>D3+E3</calculatedColumnFormula>
    </tableColumn>
    <tableColumn id="3" xr3:uid="{00000000-0010-0000-0700-000003000000}" name="COMPLETE" dataDxfId="67"/>
    <tableColumn id="4" xr3:uid="{00000000-0010-0000-0700-000004000000}" name="FAILED" dataDxfId="66"/>
    <tableColumn id="5" xr3:uid="{00000000-0010-0000-0700-000005000000}" name="% Total" dataDxfId="65"/>
    <tableColumn id="6" xr3:uid="{00000000-0010-0000-0700-000006000000}" name="% COMPLETE" dataDxfId="64">
      <calculatedColumnFormula>D3/C3</calculatedColumnFormula>
    </tableColumn>
    <tableColumn id="7" xr3:uid="{00000000-0010-0000-0700-000007000000}" name="% FAILED" dataDxfId="63">
      <calculatedColumnFormula>E3/C3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53" dataDxfId="52">
  <autoFilter ref="B2:H5" xr:uid="{00000000-0009-0000-0100-000008000000}"/>
  <tableColumns count="7">
    <tableColumn id="1" xr3:uid="{00000000-0010-0000-0500-000001000000}" name="Column1" dataDxfId="51"/>
    <tableColumn id="2" xr3:uid="{00000000-0010-0000-0500-000002000000}" name="TOTAL" dataDxfId="50">
      <calculatedColumnFormula>D3+E3</calculatedColumnFormula>
    </tableColumn>
    <tableColumn id="3" xr3:uid="{00000000-0010-0000-0500-000003000000}" name="COMPLETE" dataDxfId="49"/>
    <tableColumn id="4" xr3:uid="{00000000-0010-0000-0500-000004000000}" name="FAILED" dataDxfId="48"/>
    <tableColumn id="5" xr3:uid="{00000000-0010-0000-0500-000005000000}" name="% Total" dataDxfId="47"/>
    <tableColumn id="6" xr3:uid="{00000000-0010-0000-0500-000006000000}" name="% COMPLETE" dataDxfId="46">
      <calculatedColumnFormula>D3/C3</calculatedColumnFormula>
    </tableColumn>
    <tableColumn id="7" xr3:uid="{00000000-0010-0000-0500-000007000000}" name="% FAILED" dataDxfId="45">
      <calculatedColumnFormula>E3/C3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44" dataDxfId="43">
  <autoFilter ref="B2:H5" xr:uid="{00000000-0009-0000-0100-000007000000}"/>
  <tableColumns count="7">
    <tableColumn id="1" xr3:uid="{00000000-0010-0000-0400-000001000000}" name="Column1" dataDxfId="42"/>
    <tableColumn id="2" xr3:uid="{00000000-0010-0000-0400-000002000000}" name="TOTAL" dataDxfId="41">
      <calculatedColumnFormula>D3+E3</calculatedColumnFormula>
    </tableColumn>
    <tableColumn id="3" xr3:uid="{00000000-0010-0000-0400-000003000000}" name="COMPLETE" dataDxfId="40"/>
    <tableColumn id="4" xr3:uid="{00000000-0010-0000-0400-000004000000}" name="FAILED" dataDxfId="39"/>
    <tableColumn id="5" xr3:uid="{00000000-0010-0000-0400-000005000000}" name="% Total" dataDxfId="38"/>
    <tableColumn id="6" xr3:uid="{00000000-0010-0000-0400-000006000000}" name="% COMPLETE" dataDxfId="37">
      <calculatedColumnFormula>D3/C3</calculatedColumnFormula>
    </tableColumn>
    <tableColumn id="7" xr3:uid="{00000000-0010-0000-04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46</v>
      </c>
      <c r="D3" s="6">
        <v>46</v>
      </c>
      <c r="E3" s="6">
        <v>0</v>
      </c>
      <c r="F3" s="3">
        <f>C3/C6</f>
        <v>0.99913119026933084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8">
        <f>D4+E4</f>
        <v>0.02</v>
      </c>
      <c r="D4" s="7">
        <v>0.01</v>
      </c>
      <c r="E4" s="7">
        <v>0.01</v>
      </c>
      <c r="F4" s="3">
        <f>C4/C6</f>
        <v>4.3440486533449172E-4</v>
      </c>
      <c r="G4" s="3">
        <f>D4/C4</f>
        <v>0.5</v>
      </c>
      <c r="H4" s="3">
        <f>E4/C4</f>
        <v>0.5</v>
      </c>
    </row>
    <row r="5" spans="2:8" ht="15" thickBot="1" x14ac:dyDescent="0.35">
      <c r="B5" s="4" t="s">
        <v>3</v>
      </c>
      <c r="C5" s="8">
        <f>D5+E5</f>
        <v>0.02</v>
      </c>
      <c r="D5" s="7">
        <v>0.01</v>
      </c>
      <c r="E5" s="7">
        <v>0.01</v>
      </c>
      <c r="F5" s="3">
        <f>C5/C6</f>
        <v>4.3440486533449172E-4</v>
      </c>
      <c r="G5" s="3">
        <f>D5/C5</f>
        <v>0.5</v>
      </c>
      <c r="H5" s="3">
        <f>E5/C5</f>
        <v>0.5</v>
      </c>
    </row>
    <row r="6" spans="2:8" x14ac:dyDescent="0.3">
      <c r="C6" s="6">
        <f>SUM(C3:C5)</f>
        <v>46.040000000000006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549</v>
      </c>
      <c r="D3" s="6">
        <v>548</v>
      </c>
      <c r="E3" s="6">
        <v>1</v>
      </c>
      <c r="F3" s="3">
        <f>C3/C6</f>
        <v>0.23391563698338305</v>
      </c>
      <c r="G3" s="3">
        <f>D3/C3</f>
        <v>0.99817850637522765</v>
      </c>
      <c r="H3" s="3">
        <f>E3/C3</f>
        <v>1.8214936247723133E-3</v>
      </c>
    </row>
    <row r="4" spans="2:8" ht="15" thickBot="1" x14ac:dyDescent="0.35">
      <c r="B4" s="4" t="s">
        <v>2</v>
      </c>
      <c r="C4" s="2">
        <f>D4+E4</f>
        <v>471</v>
      </c>
      <c r="D4" s="6">
        <v>471</v>
      </c>
      <c r="E4" s="7">
        <v>0</v>
      </c>
      <c r="F4" s="3">
        <f>C4/C6</f>
        <v>0.20068172134639967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1327</v>
      </c>
      <c r="D5" s="6">
        <v>1324</v>
      </c>
      <c r="E5" s="6">
        <v>3</v>
      </c>
      <c r="F5" s="3">
        <f>C5/C6</f>
        <v>0.56540264167021725</v>
      </c>
      <c r="G5" s="3">
        <f>D5/C5</f>
        <v>0.99773926149208747</v>
      </c>
      <c r="H5" s="3">
        <f>E5/C5</f>
        <v>2.2607385079125848E-3</v>
      </c>
    </row>
    <row r="6" spans="2:8" x14ac:dyDescent="0.3">
      <c r="C6" s="6">
        <f>SUM(C3:C5)</f>
        <v>2347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topLeftCell="A7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402</v>
      </c>
      <c r="D3" s="6">
        <v>397</v>
      </c>
      <c r="E3" s="6">
        <v>5</v>
      </c>
      <c r="F3" s="3">
        <f>C3/C6</f>
        <v>0.18671620993961913</v>
      </c>
      <c r="G3" s="3">
        <f>D3/C3</f>
        <v>0.98756218905472637</v>
      </c>
      <c r="H3" s="3">
        <f>E3/C3</f>
        <v>1.2437810945273632E-2</v>
      </c>
    </row>
    <row r="4" spans="2:8" ht="15" thickBot="1" x14ac:dyDescent="0.35">
      <c r="B4" s="4" t="s">
        <v>2</v>
      </c>
      <c r="C4" s="2">
        <f>D4+E4</f>
        <v>433</v>
      </c>
      <c r="D4" s="6">
        <v>429</v>
      </c>
      <c r="E4" s="7">
        <v>4</v>
      </c>
      <c r="F4" s="3">
        <f>C4/C6</f>
        <v>0.20111472364143057</v>
      </c>
      <c r="G4" s="3">
        <f>D4/C4</f>
        <v>0.99076212471131642</v>
      </c>
      <c r="H4" s="3">
        <f>E4/C4</f>
        <v>9.2378752886836026E-3</v>
      </c>
    </row>
    <row r="5" spans="2:8" ht="15" thickBot="1" x14ac:dyDescent="0.35">
      <c r="B5" s="4" t="s">
        <v>3</v>
      </c>
      <c r="C5" s="2">
        <f t="shared" ref="C5" si="0">D5+E5</f>
        <v>1318</v>
      </c>
      <c r="D5" s="6">
        <v>1312</v>
      </c>
      <c r="E5" s="6">
        <v>6</v>
      </c>
      <c r="F5" s="3">
        <f>C5/C6</f>
        <v>0.6121690664189503</v>
      </c>
      <c r="G5" s="3">
        <f>D5/C5</f>
        <v>0.99544764795144158</v>
      </c>
      <c r="H5" s="3">
        <f>E5/C5</f>
        <v>4.552352048558422E-3</v>
      </c>
    </row>
    <row r="6" spans="2:8" x14ac:dyDescent="0.3">
      <c r="C6" s="6">
        <f>SUM(C3:C5)</f>
        <v>2153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tabSelected="1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178</v>
      </c>
      <c r="D3" s="6">
        <v>178</v>
      </c>
      <c r="E3" s="6">
        <v>0</v>
      </c>
      <c r="F3" s="3">
        <f>C3/C6</f>
        <v>0.15097540288379982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269</v>
      </c>
      <c r="D4" s="6">
        <v>269</v>
      </c>
      <c r="E4" s="7">
        <v>0</v>
      </c>
      <c r="F4" s="3">
        <f>C4/C6</f>
        <v>0.22815945716709077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732</v>
      </c>
      <c r="D5" s="6">
        <v>731</v>
      </c>
      <c r="E5" s="6">
        <v>1</v>
      </c>
      <c r="F5" s="3">
        <f>C5/C6</f>
        <v>0.62086513994910941</v>
      </c>
      <c r="G5" s="3">
        <f>D5/C5</f>
        <v>0.99863387978142082</v>
      </c>
      <c r="H5" s="3">
        <f>E5/C5</f>
        <v>1.366120218579235E-3</v>
      </c>
    </row>
    <row r="6" spans="2:8" x14ac:dyDescent="0.3">
      <c r="C6" s="6">
        <f>SUM(C3:C5)</f>
        <v>1179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109</v>
      </c>
      <c r="D3" s="6">
        <v>108</v>
      </c>
      <c r="E3" s="6">
        <v>1</v>
      </c>
      <c r="F3" s="3">
        <f>C3/C6</f>
        <v>0.11425576519916142</v>
      </c>
      <c r="G3" s="3">
        <f>D3/C3</f>
        <v>0.99082568807339455</v>
      </c>
      <c r="H3" s="3">
        <f>E3/C3</f>
        <v>9.1743119266055051E-3</v>
      </c>
    </row>
    <row r="4" spans="2:8" ht="15" thickBot="1" x14ac:dyDescent="0.35">
      <c r="B4" s="4" t="s">
        <v>2</v>
      </c>
      <c r="C4" s="2">
        <f>D4+E4</f>
        <v>269</v>
      </c>
      <c r="D4" s="6">
        <v>269</v>
      </c>
      <c r="E4" s="7">
        <v>0</v>
      </c>
      <c r="F4" s="3">
        <f>C4/C6</f>
        <v>0.28197064989517817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576</v>
      </c>
      <c r="D5" s="6">
        <v>547</v>
      </c>
      <c r="E5" s="6">
        <v>29</v>
      </c>
      <c r="F5" s="3">
        <f>C5/C6</f>
        <v>0.60377358490566035</v>
      </c>
      <c r="G5" s="3">
        <f>D5/C5</f>
        <v>0.94965277777777779</v>
      </c>
      <c r="H5" s="3">
        <f>E5/C5</f>
        <v>5.0347222222222224E-2</v>
      </c>
    </row>
    <row r="6" spans="2:8" x14ac:dyDescent="0.3">
      <c r="C6" s="6">
        <f>SUM(C3:C5)</f>
        <v>954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106</v>
      </c>
      <c r="D3" s="6">
        <v>97</v>
      </c>
      <c r="E3" s="6">
        <v>9</v>
      </c>
      <c r="F3" s="3">
        <f>C3/C6</f>
        <v>6.5030674846625766E-2</v>
      </c>
      <c r="G3" s="3">
        <f>D3/C3</f>
        <v>0.91509433962264153</v>
      </c>
      <c r="H3" s="3">
        <f>E3/C3</f>
        <v>8.4905660377358486E-2</v>
      </c>
    </row>
    <row r="4" spans="2:8" ht="15" thickBot="1" x14ac:dyDescent="0.35">
      <c r="B4" s="4" t="s">
        <v>2</v>
      </c>
      <c r="C4" s="2">
        <f>D4+E4</f>
        <v>344</v>
      </c>
      <c r="D4" s="6">
        <v>344</v>
      </c>
      <c r="E4" s="7">
        <v>0</v>
      </c>
      <c r="F4" s="3">
        <f>C4/C6</f>
        <v>0.21104294478527608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1180</v>
      </c>
      <c r="D5" s="6">
        <v>1141</v>
      </c>
      <c r="E5" s="6">
        <v>39</v>
      </c>
      <c r="F5" s="3">
        <f>C5/C6</f>
        <v>0.7239263803680982</v>
      </c>
      <c r="G5" s="3">
        <f>D5/C5</f>
        <v>0.9669491525423729</v>
      </c>
      <c r="H5" s="3">
        <f>E5/C5</f>
        <v>3.3050847457627118E-2</v>
      </c>
    </row>
    <row r="6" spans="2:8" x14ac:dyDescent="0.3">
      <c r="C6" s="6">
        <f>SUM(C3:C5)</f>
        <v>1630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13</v>
      </c>
      <c r="D3" s="6">
        <v>4</v>
      </c>
      <c r="E3" s="6">
        <v>9</v>
      </c>
      <c r="F3" s="3">
        <f>C3/C6</f>
        <v>6.1523899668717462E-3</v>
      </c>
      <c r="G3" s="3">
        <f>D3/C3</f>
        <v>0.30769230769230771</v>
      </c>
      <c r="H3" s="3">
        <f>E3/C3</f>
        <v>0.69230769230769229</v>
      </c>
    </row>
    <row r="4" spans="2:8" ht="15" thickBot="1" x14ac:dyDescent="0.35">
      <c r="B4" s="4" t="s">
        <v>2</v>
      </c>
      <c r="C4" s="2">
        <f>D4+E4</f>
        <v>843</v>
      </c>
      <c r="D4" s="6">
        <v>842</v>
      </c>
      <c r="E4" s="7">
        <v>1</v>
      </c>
      <c r="F4" s="3">
        <f>C4/C6</f>
        <v>0.39895882631329865</v>
      </c>
      <c r="G4" s="3">
        <f>D4/C4</f>
        <v>0.99881376037959668</v>
      </c>
      <c r="H4" s="3">
        <f>E4/C4</f>
        <v>1.1862396204033216E-3</v>
      </c>
    </row>
    <row r="5" spans="2:8" ht="15" thickBot="1" x14ac:dyDescent="0.35">
      <c r="B5" s="4" t="s">
        <v>3</v>
      </c>
      <c r="C5" s="2">
        <f t="shared" ref="C5" si="0">D5+E5</f>
        <v>1257</v>
      </c>
      <c r="D5" s="6">
        <v>1229</v>
      </c>
      <c r="E5" s="6">
        <v>28</v>
      </c>
      <c r="F5" s="3">
        <f>C5/C6</f>
        <v>0.59488878371982967</v>
      </c>
      <c r="G5" s="3">
        <f>D5/C5</f>
        <v>0.97772474144789179</v>
      </c>
      <c r="H5" s="3">
        <f>E5/C5</f>
        <v>2.2275258552108195E-2</v>
      </c>
    </row>
    <row r="6" spans="2:8" x14ac:dyDescent="0.3">
      <c r="C6">
        <f>SUM(C3:C5)</f>
        <v>2113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175</v>
      </c>
      <c r="D3" s="6">
        <v>175</v>
      </c>
      <c r="E3" s="6">
        <v>0</v>
      </c>
      <c r="F3" s="3">
        <f>C3/C6</f>
        <v>0.12085635359116022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253</v>
      </c>
      <c r="D4" s="6">
        <v>253</v>
      </c>
      <c r="E4" s="7">
        <v>0</v>
      </c>
      <c r="F4" s="3">
        <f>C4/C6</f>
        <v>0.17472375690607736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1020</v>
      </c>
      <c r="D5" s="6">
        <v>1019</v>
      </c>
      <c r="E5" s="6">
        <v>1</v>
      </c>
      <c r="F5" s="3">
        <f>C5/C6</f>
        <v>0.70441988950276246</v>
      </c>
      <c r="G5" s="3">
        <f>D5/C5</f>
        <v>0.99901960784313726</v>
      </c>
      <c r="H5" s="3">
        <f>E5/C5</f>
        <v>9.8039215686274508E-4</v>
      </c>
    </row>
    <row r="6" spans="2:8" x14ac:dyDescent="0.3">
      <c r="C6" s="6">
        <f>SUM(C3:C5)</f>
        <v>1448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H5" sqref="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189</v>
      </c>
      <c r="D3" s="6">
        <v>188</v>
      </c>
      <c r="E3" s="6">
        <v>1</v>
      </c>
      <c r="F3" s="3">
        <f>C3/C6</f>
        <v>9.6606011040686977E-3</v>
      </c>
      <c r="G3" s="3">
        <f>D3/C3</f>
        <v>0.99470899470899465</v>
      </c>
      <c r="H3" s="3">
        <f>E3/C3</f>
        <v>5.2910052910052907E-3</v>
      </c>
    </row>
    <row r="4" spans="2:8" ht="15" thickBot="1" x14ac:dyDescent="0.35">
      <c r="B4" s="4" t="s">
        <v>2</v>
      </c>
      <c r="C4" s="2">
        <f>D4+E4</f>
        <v>394</v>
      </c>
      <c r="D4" s="6">
        <v>393</v>
      </c>
      <c r="E4" s="7">
        <v>1</v>
      </c>
      <c r="F4" s="3">
        <f>C4/C6</f>
        <v>2.01390308730321E-2</v>
      </c>
      <c r="G4" s="3">
        <f>D4/C4</f>
        <v>0.9974619289340102</v>
      </c>
      <c r="H4" s="3">
        <f>E4/C4</f>
        <v>2.5380710659898475E-3</v>
      </c>
    </row>
    <row r="5" spans="2:8" ht="15" thickBot="1" x14ac:dyDescent="0.35">
      <c r="B5" s="4" t="s">
        <v>3</v>
      </c>
      <c r="C5" s="2">
        <f t="shared" ref="C5" si="0">D5+E5</f>
        <v>18981</v>
      </c>
      <c r="D5" s="6">
        <v>18811</v>
      </c>
      <c r="E5" s="6">
        <v>170</v>
      </c>
      <c r="F5" s="3">
        <f>C5/C6</f>
        <v>0.97020036802289922</v>
      </c>
      <c r="G5" s="3">
        <f>D5/C5</f>
        <v>0.99104367525420156</v>
      </c>
      <c r="H5" s="3">
        <f>E5/C5</f>
        <v>8.9563247457984298E-3</v>
      </c>
    </row>
    <row r="6" spans="2:8" x14ac:dyDescent="0.3">
      <c r="C6" s="6">
        <f>SUM(C3:C5)</f>
        <v>19564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topLeftCell="A4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97</v>
      </c>
      <c r="D3" s="6">
        <v>96</v>
      </c>
      <c r="E3" s="6">
        <v>1</v>
      </c>
      <c r="F3" s="3">
        <f>C3/C6</f>
        <v>8.5237258347978906E-2</v>
      </c>
      <c r="G3" s="3">
        <f>D3/C3</f>
        <v>0.98969072164948457</v>
      </c>
      <c r="H3" s="3">
        <f>E3/C3</f>
        <v>1.0309278350515464E-2</v>
      </c>
    </row>
    <row r="4" spans="2:8" ht="15" thickBot="1" x14ac:dyDescent="0.35">
      <c r="B4" s="4" t="s">
        <v>2</v>
      </c>
      <c r="C4" s="2">
        <f>D4+E4</f>
        <v>306</v>
      </c>
      <c r="D4" s="6">
        <v>306</v>
      </c>
      <c r="E4" s="7">
        <v>0</v>
      </c>
      <c r="F4" s="3">
        <f>C4/C6</f>
        <v>0.26889279437609842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735</v>
      </c>
      <c r="D5" s="6">
        <v>730</v>
      </c>
      <c r="E5" s="6">
        <v>5</v>
      </c>
      <c r="F5" s="3">
        <f>C5/C6</f>
        <v>0.64586994727592262</v>
      </c>
      <c r="G5" s="3">
        <f>D5/C5</f>
        <v>0.99319727891156462</v>
      </c>
      <c r="H5" s="3">
        <f>E5/C5</f>
        <v>6.8027210884353739E-3</v>
      </c>
    </row>
    <row r="6" spans="2:8" x14ac:dyDescent="0.3">
      <c r="C6" s="6">
        <f>SUM(C3:C5)</f>
        <v>1138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442</v>
      </c>
      <c r="D3" s="6">
        <v>442</v>
      </c>
      <c r="E3" s="6">
        <v>0</v>
      </c>
      <c r="F3" s="3">
        <f>C3/C6</f>
        <v>0.15646017699115045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438</v>
      </c>
      <c r="D4" s="6">
        <v>438</v>
      </c>
      <c r="E4" s="7">
        <v>0</v>
      </c>
      <c r="F4" s="3">
        <f>C4/C6</f>
        <v>0.15504424778761061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1945</v>
      </c>
      <c r="D5" s="6">
        <v>1943</v>
      </c>
      <c r="E5" s="6">
        <v>2</v>
      </c>
      <c r="F5" s="3">
        <f>C5/C6</f>
        <v>0.68849557522123894</v>
      </c>
      <c r="G5" s="3">
        <f>D5/C5</f>
        <v>0.99897172236503851</v>
      </c>
      <c r="H5" s="3">
        <f>E5/C5</f>
        <v>1.0282776349614395E-3</v>
      </c>
    </row>
    <row r="6" spans="2:8" x14ac:dyDescent="0.3">
      <c r="C6" s="6">
        <f>SUM(C3:C5)</f>
        <v>2825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2992</v>
      </c>
      <c r="D3" s="6">
        <v>2955</v>
      </c>
      <c r="E3" s="6">
        <v>37</v>
      </c>
      <c r="F3" s="3">
        <f>C3/C6</f>
        <v>0.12204274759340838</v>
      </c>
      <c r="G3" s="3">
        <f>D3/C3</f>
        <v>0.98763368983957223</v>
      </c>
      <c r="H3" s="3">
        <f>E3/C3</f>
        <v>1.2366310160427808E-2</v>
      </c>
    </row>
    <row r="4" spans="2:8" ht="15" thickBot="1" x14ac:dyDescent="0.35">
      <c r="B4" s="4" t="s">
        <v>2</v>
      </c>
      <c r="C4" s="2">
        <f>D4+E4</f>
        <v>5899</v>
      </c>
      <c r="D4" s="6">
        <v>5887</v>
      </c>
      <c r="E4" s="7">
        <v>12</v>
      </c>
      <c r="F4" s="3">
        <f>C4/C6</f>
        <v>0.2406183716756404</v>
      </c>
      <c r="G4" s="3">
        <f>D4/C4</f>
        <v>0.99796575690795053</v>
      </c>
      <c r="H4" s="3">
        <f>E4/C4</f>
        <v>2.0342430920494998E-3</v>
      </c>
    </row>
    <row r="5" spans="2:8" ht="15" thickBot="1" x14ac:dyDescent="0.35">
      <c r="B5" s="4" t="s">
        <v>3</v>
      </c>
      <c r="C5" s="2">
        <f>D5+E5</f>
        <v>15625</v>
      </c>
      <c r="D5" s="6">
        <v>15543</v>
      </c>
      <c r="E5" s="6">
        <v>82</v>
      </c>
      <c r="F5" s="3">
        <f>C5/C6</f>
        <v>0.63733888073095124</v>
      </c>
      <c r="G5" s="3">
        <f>D5/C5</f>
        <v>0.99475199999999997</v>
      </c>
      <c r="H5" s="3">
        <f>E5/C5</f>
        <v>5.2480000000000001E-3</v>
      </c>
    </row>
    <row r="6" spans="2:8" x14ac:dyDescent="0.3">
      <c r="C6">
        <f>SUM(C3:C5)</f>
        <v>24516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14</v>
      </c>
      <c r="D3" s="6">
        <v>14</v>
      </c>
      <c r="E3" s="6">
        <v>0</v>
      </c>
      <c r="F3" s="3">
        <f>C3/C6</f>
        <v>0.14285714285714285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23</v>
      </c>
      <c r="D4" s="6">
        <v>23</v>
      </c>
      <c r="E4" s="7">
        <v>0</v>
      </c>
      <c r="F4" s="3">
        <f>C4/C6</f>
        <v>0.23469387755102042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61</v>
      </c>
      <c r="D5" s="6">
        <v>61</v>
      </c>
      <c r="E5" s="6">
        <v>0</v>
      </c>
      <c r="F5" s="3">
        <f>C5/C6</f>
        <v>0.62244897959183676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98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ANGUILLA</vt:lpstr>
      <vt:lpstr>ANTIGUA</vt:lpstr>
      <vt:lpstr>BARBADOS</vt:lpstr>
      <vt:lpstr>BVI</vt:lpstr>
      <vt:lpstr>CAYMAN</vt:lpstr>
      <vt:lpstr>DOMINICA</vt:lpstr>
      <vt:lpstr>GRENADA</vt:lpstr>
      <vt:lpstr>JAMAICA</vt:lpstr>
      <vt:lpstr>MONSERRAT</vt:lpstr>
      <vt:lpstr>SAINT VINCENT</vt:lpstr>
      <vt:lpstr>SANTA LUCIA</vt:lpstr>
      <vt:lpstr>Saint Kitts and Nevis</vt:lpstr>
      <vt:lpstr>TURKS&amp;CAICOS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Jesus Lopez</cp:lastModifiedBy>
  <dcterms:created xsi:type="dcterms:W3CDTF">2017-06-16T20:26:40Z</dcterms:created>
  <dcterms:modified xsi:type="dcterms:W3CDTF">2018-10-02T04:42:06Z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