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Condensado\"/>
    </mc:Choice>
  </mc:AlternateContent>
  <xr:revisionPtr revIDLastSave="0" documentId="13_ncr:1_{EEFCC9F7-1DB4-4B32-9C09-12F591CB9A82}" xr6:coauthVersionLast="34" xr6:coauthVersionMax="34" xr10:uidLastSave="{00000000-0000-0000-0000-000000000000}"/>
  <bookViews>
    <workbookView xWindow="0" yWindow="0" windowWidth="20496" windowHeight="9048" firstSheet="9" activeTab="12" xr2:uid="{00000000-000D-0000-FFFF-FFFF00000000}"/>
  </bookViews>
  <sheets>
    <sheet name="Saint Kitts and Nevis" sheetId="21" r:id="rId1"/>
    <sheet name="SANTA LUCIA" sheetId="20" r:id="rId2"/>
    <sheet name="TURKS&amp;CAICOS" sheetId="19" r:id="rId3"/>
    <sheet name="SAINT VINCENT" sheetId="18" r:id="rId4"/>
    <sheet name="MONSERRAT" sheetId="17" r:id="rId5"/>
    <sheet name="JAMAICA" sheetId="7" r:id="rId6"/>
    <sheet name="GRENADA" sheetId="16" r:id="rId7"/>
    <sheet name="DOMINICA" sheetId="15" r:id="rId8"/>
    <sheet name="CAYMAN" sheetId="13" r:id="rId9"/>
    <sheet name="BVI" sheetId="12" r:id="rId10"/>
    <sheet name="BARBADOS" sheetId="8" r:id="rId11"/>
    <sheet name="ANTIGUA" sheetId="10" r:id="rId12"/>
    <sheet name="ANGUILLA" sheetId="9" r:id="rId13"/>
  </sheets>
  <calcPr calcId="179021"/>
</workbook>
</file>

<file path=xl/calcChain.xml><?xml version="1.0" encoding="utf-8"?>
<calcChain xmlns="http://schemas.openxmlformats.org/spreadsheetml/2006/main">
  <c r="C5" i="21" l="1"/>
  <c r="H5" i="21" s="1"/>
  <c r="C4" i="21"/>
  <c r="H4" i="21" s="1"/>
  <c r="C3" i="21"/>
  <c r="H3" i="21" s="1"/>
  <c r="H5" i="20"/>
  <c r="C5" i="20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6" i="18" s="1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5" i="9"/>
  <c r="G5" i="9" s="1"/>
  <c r="C4" i="9"/>
  <c r="G4" i="9" s="1"/>
  <c r="C3" i="9"/>
  <c r="G3" i="9" s="1"/>
  <c r="C6" i="20" l="1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3" i="9"/>
  <c r="H5" i="9"/>
  <c r="C6" i="9"/>
  <c r="H4" i="9"/>
  <c r="G5" i="10"/>
  <c r="G4" i="10"/>
  <c r="H3" i="12"/>
  <c r="H5" i="12"/>
  <c r="C6" i="13"/>
  <c r="F5" i="13" s="1"/>
  <c r="G3" i="20"/>
  <c r="H3" i="20"/>
  <c r="F4" i="20"/>
  <c r="G5" i="20"/>
  <c r="C6" i="21"/>
  <c r="F4" i="21" s="1"/>
  <c r="G3" i="21"/>
  <c r="G4" i="21"/>
  <c r="G5" i="21"/>
  <c r="F3" i="20"/>
  <c r="F5" i="19"/>
  <c r="F3" i="19"/>
  <c r="G3" i="19"/>
  <c r="G4" i="19"/>
  <c r="G5" i="19"/>
  <c r="H3" i="19"/>
  <c r="F5" i="18"/>
  <c r="F4" i="18"/>
  <c r="F3" i="18"/>
  <c r="H3" i="18"/>
  <c r="G3" i="17"/>
  <c r="G4" i="17"/>
  <c r="G5" i="17"/>
  <c r="F4" i="17"/>
  <c r="H3" i="17"/>
  <c r="F5" i="16"/>
  <c r="G3" i="16"/>
  <c r="G4" i="16"/>
  <c r="G5" i="16"/>
  <c r="F4" i="16"/>
  <c r="H3" i="16"/>
  <c r="C6" i="15"/>
  <c r="F4" i="15" s="1"/>
  <c r="G3" i="15"/>
  <c r="G4" i="15"/>
  <c r="G5" i="15"/>
  <c r="F3" i="13"/>
  <c r="G3" i="13"/>
  <c r="G4" i="13"/>
  <c r="G5" i="13"/>
  <c r="F4" i="13"/>
  <c r="H3" i="13"/>
  <c r="C6" i="12"/>
  <c r="F3" i="12" s="1"/>
  <c r="C6" i="10"/>
  <c r="F5" i="10" s="1"/>
  <c r="F3" i="9"/>
  <c r="F4" i="9"/>
  <c r="F5" i="9"/>
  <c r="C3" i="8"/>
  <c r="F3" i="17" l="1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<sst xmlns="http://schemas.openxmlformats.org/spreadsheetml/2006/main" count="130" uniqueCount="10">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</sst>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</cellXfs>
  <cellStyles count="2">
    <cellStyle name="Normal" xfId="0" builtinId="0"/>
    <cellStyle name="Porcentaje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176</c:v>
                </c:pt>
                <c:pt idx="1">
                  <c:v>185</c:v>
                </c:pt>
                <c:pt idx="2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176</c:v>
                      </c:pt>
                      <c:pt idx="1">
                        <c:v>185</c:v>
                      </c:pt>
                      <c:pt idx="2">
                        <c:v>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132</c:v>
                </c:pt>
                <c:pt idx="1">
                  <c:v>415</c:v>
                </c:pt>
                <c:pt idx="2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133</c:v>
                      </c:pt>
                      <c:pt idx="1">
                        <c:v>415</c:v>
                      </c:pt>
                      <c:pt idx="2">
                        <c:v>904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21</c:v>
                </c:pt>
                <c:pt idx="1">
                  <c:v>864</c:v>
                </c:pt>
                <c:pt idx="2">
                  <c:v>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11</c:v>
                </c:pt>
                <c:pt idx="1">
                  <c:v>0</c:v>
                </c:pt>
                <c:pt idx="2" formatCode="General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</c:v>
                      </c:pt>
                      <c:pt idx="1">
                        <c:v>864</c:v>
                      </c:pt>
                      <c:pt idx="2">
                        <c:v>1415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66</c:v>
                </c:pt>
                <c:pt idx="1">
                  <c:v>270</c:v>
                </c:pt>
                <c:pt idx="2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13</c:v>
                </c:pt>
                <c:pt idx="1">
                  <c:v>0</c:v>
                </c:pt>
                <c:pt idx="2" formatCode="General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79</c:v>
                      </c:pt>
                      <c:pt idx="1">
                        <c:v>270</c:v>
                      </c:pt>
                      <c:pt idx="2">
                        <c:v>679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General</c:formatCode>
                <c:ptCount val="3"/>
                <c:pt idx="0">
                  <c:v>42</c:v>
                </c:pt>
                <c:pt idx="1">
                  <c:v>73</c:v>
                </c:pt>
                <c:pt idx="2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</c:v>
                      </c:pt>
                      <c:pt idx="1">
                        <c:v>73</c:v>
                      </c:pt>
                      <c:pt idx="2">
                        <c:v>586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501</c:v>
                </c:pt>
                <c:pt idx="1">
                  <c:v>405</c:v>
                </c:pt>
                <c:pt idx="2">
                  <c:v>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0</c:v>
                </c:pt>
                <c:pt idx="2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503</c:v>
                      </c:pt>
                      <c:pt idx="1">
                        <c:v>405</c:v>
                      </c:pt>
                      <c:pt idx="2">
                        <c:v>1564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142</c:v>
                </c:pt>
                <c:pt idx="1">
                  <c:v>210</c:v>
                </c:pt>
                <c:pt idx="2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23</c:v>
                </c:pt>
                <c:pt idx="1">
                  <c:v>0</c:v>
                </c:pt>
                <c:pt idx="2" formatCode="General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165</c:v>
                      </c:pt>
                      <c:pt idx="1">
                        <c:v>210</c:v>
                      </c:pt>
                      <c:pt idx="2">
                        <c:v>676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44</c:v>
                </c:pt>
                <c:pt idx="1">
                  <c:v>466</c:v>
                </c:pt>
                <c:pt idx="2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466</c:v>
                      </c:pt>
                      <c:pt idx="2">
                        <c:v>737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10</c:v>
                      </c:pt>
                      <c:pt idx="2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2438</c:v>
                </c:pt>
                <c:pt idx="1">
                  <c:v>6405</c:v>
                </c:pt>
                <c:pt idx="2">
                  <c:v>14857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15</c:v>
                </c:pt>
                <c:pt idx="1">
                  <c:v>0</c:v>
                </c:pt>
                <c:pt idx="2" formatCode="General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2453</c:v>
                      </c:pt>
                      <c:pt idx="1">
                        <c:v>6405</c:v>
                      </c:pt>
                      <c:pt idx="2">
                        <c:v>14899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83</c:v>
                </c:pt>
                <c:pt idx="1">
                  <c:v>383</c:v>
                </c:pt>
                <c:pt idx="2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</c:v>
                </c:pt>
                <c:pt idx="2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</c:v>
                      </c:pt>
                      <c:pt idx="1">
                        <c:v>384</c:v>
                      </c:pt>
                      <c:pt idx="2">
                        <c:v>723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80</c:v>
                </c:pt>
                <c:pt idx="1">
                  <c:v>329</c:v>
                </c:pt>
                <c:pt idx="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81</c:v>
                      </c:pt>
                      <c:pt idx="1">
                        <c:v>329</c:v>
                      </c:pt>
                      <c:pt idx="2">
                        <c:v>837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81</c:v>
                </c:pt>
                <c:pt idx="1">
                  <c:v>320</c:v>
                </c:pt>
                <c:pt idx="2">
                  <c:v>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81</c:v>
                      </c:pt>
                      <c:pt idx="1">
                        <c:v>320</c:v>
                      </c:pt>
                      <c:pt idx="2">
                        <c:v>1608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116" dataDxfId="115">
  <autoFilter ref="B2:H5" xr:uid="{00000000-0009-0000-0100-00000D000000}"/>
  <tableColumns count="7">
    <tableColumn id="1" xr3:uid="{00000000-0010-0000-0000-000001000000}" name="Column1" dataDxfId="114"/>
    <tableColumn id="2" xr3:uid="{00000000-0010-0000-0000-000002000000}" name="TOTAL" dataDxfId="113">
      <calculatedColumnFormula>D3+E3</calculatedColumnFormula>
    </tableColumn>
    <tableColumn id="3" xr3:uid="{00000000-0010-0000-0000-000003000000}" name="COMPLETE" dataDxfId="112"/>
    <tableColumn id="4" xr3:uid="{00000000-0010-0000-0000-000004000000}" name="FAILED" dataDxfId="111"/>
    <tableColumn id="5" xr3:uid="{00000000-0010-0000-0000-000005000000}" name="% Total" dataDxfId="110"/>
    <tableColumn id="6" xr3:uid="{00000000-0010-0000-0000-000006000000}" name="% COMPLETE" dataDxfId="109">
      <calculatedColumnFormula>D3/C3</calculatedColumnFormula>
    </tableColumn>
    <tableColumn id="7" xr3:uid="{00000000-0010-0000-0000-000007000000}" name="% FAILED" dataDxfId="108">
      <calculatedColumnFormula>E3/C3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35" dataDxfId="34">
  <autoFilter ref="B2:H5" xr:uid="{00000000-0009-0000-0100-000003000000}"/>
  <tableColumns count="7">
    <tableColumn id="1" xr3:uid="{00000000-0010-0000-0900-000001000000}" name="Column1" dataDxfId="33"/>
    <tableColumn id="2" xr3:uid="{00000000-0010-0000-0900-000002000000}" name="TOTAL" dataDxfId="32">
      <calculatedColumnFormula>D3+E3</calculatedColumnFormula>
    </tableColumn>
    <tableColumn id="3" xr3:uid="{00000000-0010-0000-0900-000003000000}" name="COMPLETE" dataDxfId="31"/>
    <tableColumn id="4" xr3:uid="{00000000-0010-0000-0900-000004000000}" name="FAILED" dataDxfId="30"/>
    <tableColumn id="5" xr3:uid="{00000000-0010-0000-0900-000005000000}" name="% Total" dataDxfId="29"/>
    <tableColumn id="6" xr3:uid="{00000000-0010-0000-0900-000006000000}" name="% COMPLETE" dataDxfId="28">
      <calculatedColumnFormula>D3/C3</calculatedColumnFormula>
    </tableColumn>
    <tableColumn id="7" xr3:uid="{00000000-0010-0000-0900-000007000000}" name="% FAILED" dataDxfId="27">
      <calculatedColumnFormula>E3/C3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26" dataDxfId="25">
  <autoFilter ref="B2:H5" xr:uid="{00000000-0009-0000-0100-00000C000000}"/>
  <tableColumns count="7">
    <tableColumn id="1" xr3:uid="{00000000-0010-0000-0A00-000001000000}" name="Column1" dataDxfId="24"/>
    <tableColumn id="2" xr3:uid="{00000000-0010-0000-0A00-000002000000}" name="TOTAL" dataDxfId="23">
      <calculatedColumnFormula>D3+E3</calculatedColumnFormula>
    </tableColumn>
    <tableColumn id="3" xr3:uid="{00000000-0010-0000-0A00-000003000000}" name="COMPLETE" dataDxfId="22"/>
    <tableColumn id="4" xr3:uid="{00000000-0010-0000-0A00-000004000000}" name="FAILED" dataDxfId="21"/>
    <tableColumn id="5" xr3:uid="{00000000-0010-0000-0A00-000005000000}" name="% Total" dataDxfId="20"/>
    <tableColumn id="6" xr3:uid="{00000000-0010-0000-0A00-000006000000}" name="% COMPLETE" dataDxfId="19">
      <calculatedColumnFormula>D3/C3</calculatedColumnFormula>
    </tableColumn>
    <tableColumn id="7" xr3:uid="{00000000-0010-0000-0A00-000007000000}" name="% FAILED" dataDxfId="18">
      <calculatedColumnFormula>E3/C3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7" dataDxfId="16">
  <autoFilter ref="B2:H5" xr:uid="{00000000-0009-0000-0100-000002000000}"/>
  <tableColumns count="7">
    <tableColumn id="1" xr3:uid="{00000000-0010-0000-0B00-000001000000}" name="Column1" dataDxfId="15"/>
    <tableColumn id="2" xr3:uid="{00000000-0010-0000-0B00-000002000000}" name="TOTAL" dataDxfId="14">
      <calculatedColumnFormula>D3+E3</calculatedColumnFormula>
    </tableColumn>
    <tableColumn id="3" xr3:uid="{00000000-0010-0000-0B00-000003000000}" name="COMPLETE" dataDxfId="13"/>
    <tableColumn id="4" xr3:uid="{00000000-0010-0000-0B00-000004000000}" name="FAILED" dataDxfId="12"/>
    <tableColumn id="5" xr3:uid="{00000000-0010-0000-0B00-000005000000}" name="% Total" dataDxfId="11"/>
    <tableColumn id="6" xr3:uid="{00000000-0010-0000-0B00-000006000000}" name="% COMPLETE" dataDxfId="10">
      <calculatedColumnFormula>D3/C3</calculatedColumnFormula>
    </tableColumn>
    <tableColumn id="7" xr3:uid="{00000000-0010-0000-0B00-000007000000}" name="% FAILED" dataDxfId="9">
      <calculatedColumnFormula>E3/C3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8" dataDxfId="7">
  <autoFilter ref="B2:H5" xr:uid="{00000000-0009-0000-0100-000001000000}"/>
  <tableColumns count="7">
    <tableColumn id="1" xr3:uid="{00000000-0010-0000-0C00-000001000000}" name="Column1" dataDxfId="6"/>
    <tableColumn id="2" xr3:uid="{00000000-0010-0000-0C00-000002000000}" name="TOTAL" dataDxfId="5">
      <calculatedColumnFormula>D3+E3</calculatedColumnFormula>
    </tableColumn>
    <tableColumn id="3" xr3:uid="{00000000-0010-0000-0C00-000003000000}" name="COMPLETE" dataDxfId="4"/>
    <tableColumn id="4" xr3:uid="{00000000-0010-0000-0C00-000004000000}" name="FAILED" dataDxfId="3"/>
    <tableColumn id="5" xr3:uid="{00000000-0010-0000-0C00-000005000000}" name="% Total" dataDxfId="2"/>
    <tableColumn id="6" xr3:uid="{00000000-0010-0000-0C00-000006000000}" name="% COMPLETE" dataDxfId="1">
      <calculatedColumnFormula>D3/C3</calculatedColumnFormula>
    </tableColumn>
    <tableColumn id="7" xr3:uid="{00000000-0010-0000-0C00-000007000000}" name="% FAILED" dataDxfId="0">
      <calculatedColumnFormula>E3/C3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107" dataDxfId="106">
  <autoFilter ref="B2:H5" xr:uid="{00000000-0009-0000-0100-00000B000000}"/>
  <tableColumns count="7">
    <tableColumn id="1" xr3:uid="{00000000-0010-0000-0100-000001000000}" name="Column1" dataDxfId="105"/>
    <tableColumn id="2" xr3:uid="{00000000-0010-0000-0100-000002000000}" name="TOTAL" dataDxfId="104">
      <calculatedColumnFormula>D3+E3</calculatedColumnFormula>
    </tableColumn>
    <tableColumn id="3" xr3:uid="{00000000-0010-0000-0100-000003000000}" name="COMPLETE" dataDxfId="103"/>
    <tableColumn id="4" xr3:uid="{00000000-0010-0000-0100-000004000000}" name="FAILED" dataDxfId="102"/>
    <tableColumn id="5" xr3:uid="{00000000-0010-0000-0100-000005000000}" name="% Total" dataDxfId="101"/>
    <tableColumn id="6" xr3:uid="{00000000-0010-0000-0100-000006000000}" name="% COMPLETE" dataDxfId="100">
      <calculatedColumnFormula>D3/C3</calculatedColumnFormula>
    </tableColumn>
    <tableColumn id="7" xr3:uid="{00000000-0010-0000-0100-000007000000}" name="% FAILED" dataDxfId="99">
      <calculatedColumnFormula>E3/C3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98" dataDxfId="97">
  <autoFilter ref="B2:H5" xr:uid="{00000000-0009-0000-0100-00000A000000}"/>
  <tableColumns count="7">
    <tableColumn id="1" xr3:uid="{00000000-0010-0000-0200-000001000000}" name="Column1" dataDxfId="96"/>
    <tableColumn id="2" xr3:uid="{00000000-0010-0000-0200-000002000000}" name="TOTAL" dataDxfId="95">
      <calculatedColumnFormula>D3+E3</calculatedColumnFormula>
    </tableColumn>
    <tableColumn id="3" xr3:uid="{00000000-0010-0000-0200-000003000000}" name="COMPLETE" dataDxfId="94"/>
    <tableColumn id="4" xr3:uid="{00000000-0010-0000-0200-000004000000}" name="FAILED" dataDxfId="93"/>
    <tableColumn id="5" xr3:uid="{00000000-0010-0000-0200-000005000000}" name="% Total" dataDxfId="92"/>
    <tableColumn id="6" xr3:uid="{00000000-0010-0000-0200-000006000000}" name="% COMPLETE" dataDxfId="91">
      <calculatedColumnFormula>D3/C3</calculatedColumnFormula>
    </tableColumn>
    <tableColumn id="7" xr3:uid="{00000000-0010-0000-0200-000007000000}" name="% FAILED" dataDxfId="90">
      <calculatedColumnFormula>E3/C3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89" dataDxfId="88">
  <autoFilter ref="B2:H5" xr:uid="{00000000-0009-0000-0100-000009000000}"/>
  <tableColumns count="7">
    <tableColumn id="1" xr3:uid="{00000000-0010-0000-0300-000001000000}" name="Column1" dataDxfId="87"/>
    <tableColumn id="2" xr3:uid="{00000000-0010-0000-0300-000002000000}" name="TOTAL" dataDxfId="86">
      <calculatedColumnFormula>D3+E3</calculatedColumnFormula>
    </tableColumn>
    <tableColumn id="3" xr3:uid="{00000000-0010-0000-0300-000003000000}" name="COMPLETE" dataDxfId="85"/>
    <tableColumn id="4" xr3:uid="{00000000-0010-0000-0300-000004000000}" name="FAILED" dataDxfId="84"/>
    <tableColumn id="5" xr3:uid="{00000000-0010-0000-0300-000005000000}" name="% Total" dataDxfId="83"/>
    <tableColumn id="6" xr3:uid="{00000000-0010-0000-0300-000006000000}" name="% COMPLETE" dataDxfId="82">
      <calculatedColumnFormula>D3/C3</calculatedColumnFormula>
    </tableColumn>
    <tableColumn id="7" xr3:uid="{00000000-0010-0000-0300-000007000000}" name="% FAILED" dataDxfId="81">
      <calculatedColumnFormula>E3/C3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80" dataDxfId="79">
  <autoFilter ref="B2:H5" xr:uid="{00000000-0009-0000-0100-000007000000}"/>
  <tableColumns count="7">
    <tableColumn id="1" xr3:uid="{00000000-0010-0000-0400-000001000000}" name="Column1" dataDxfId="78"/>
    <tableColumn id="2" xr3:uid="{00000000-0010-0000-0400-000002000000}" name="TOTAL" dataDxfId="77">
      <calculatedColumnFormula>D3+E3</calculatedColumnFormula>
    </tableColumn>
    <tableColumn id="3" xr3:uid="{00000000-0010-0000-0400-000003000000}" name="COMPLETE" dataDxfId="76"/>
    <tableColumn id="4" xr3:uid="{00000000-0010-0000-0400-000004000000}" name="FAILED" dataDxfId="75"/>
    <tableColumn id="5" xr3:uid="{00000000-0010-0000-0400-000005000000}" name="% Total" dataDxfId="74"/>
    <tableColumn id="6" xr3:uid="{00000000-0010-0000-0400-000006000000}" name="% COMPLETE" dataDxfId="73">
      <calculatedColumnFormula>D3/C3</calculatedColumnFormula>
    </tableColumn>
    <tableColumn id="7" xr3:uid="{00000000-0010-0000-04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71" dataDxfId="70">
  <autoFilter ref="B2:H5" xr:uid="{00000000-0009-0000-0100-000008000000}"/>
  <tableColumns count="7">
    <tableColumn id="1" xr3:uid="{00000000-0010-0000-0500-000001000000}" name="Column1" dataDxfId="69"/>
    <tableColumn id="2" xr3:uid="{00000000-0010-0000-0500-000002000000}" name="TOTAL" dataDxfId="68">
      <calculatedColumnFormula>D3+E3</calculatedColumnFormula>
    </tableColumn>
    <tableColumn id="3" xr3:uid="{00000000-0010-0000-0500-000003000000}" name="COMPLETE" dataDxfId="67"/>
    <tableColumn id="4" xr3:uid="{00000000-0010-0000-0500-000004000000}" name="FAILED" dataDxfId="66"/>
    <tableColumn id="5" xr3:uid="{00000000-0010-0000-0500-000005000000}" name="% Total" dataDxfId="65"/>
    <tableColumn id="6" xr3:uid="{00000000-0010-0000-0500-000006000000}" name="% COMPLETE" dataDxfId="64">
      <calculatedColumnFormula>D3/C3</calculatedColumnFormula>
    </tableColumn>
    <tableColumn id="7" xr3:uid="{00000000-0010-0000-0500-000007000000}" name="% FAILED" dataDxfId="63">
      <calculatedColumnFormula>E3/C3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53" dataDxfId="52">
  <autoFilter ref="B2:H5" xr:uid="{00000000-0009-0000-0100-000005000000}"/>
  <tableColumns count="7">
    <tableColumn id="1" xr3:uid="{00000000-0010-0000-0700-000001000000}" name="Column1" dataDxfId="51"/>
    <tableColumn id="2" xr3:uid="{00000000-0010-0000-0700-000002000000}" name="TOTAL" dataDxfId="50">
      <calculatedColumnFormula>D3+E3</calculatedColumnFormula>
    </tableColumn>
    <tableColumn id="3" xr3:uid="{00000000-0010-0000-0700-000003000000}" name="COMPLETE" dataDxfId="49"/>
    <tableColumn id="4" xr3:uid="{00000000-0010-0000-0700-000004000000}" name="FAILED" dataDxfId="48"/>
    <tableColumn id="5" xr3:uid="{00000000-0010-0000-0700-000005000000}" name="% Total" dataDxfId="47"/>
    <tableColumn id="6" xr3:uid="{00000000-0010-0000-0700-000006000000}" name="% COMPLETE" dataDxfId="46">
      <calculatedColumnFormula>D3/C3</calculatedColumnFormula>
    </tableColumn>
    <tableColumn id="7" xr3:uid="{00000000-0010-0000-0700-000007000000}" name="% FAILED" dataDxfId="45">
      <calculatedColumnFormula>E3/C3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44" dataDxfId="43">
  <autoFilter ref="B2:H5" xr:uid="{00000000-0009-0000-0100-000004000000}"/>
  <tableColumns count="7">
    <tableColumn id="1" xr3:uid="{00000000-0010-0000-0800-000001000000}" name="Column1" dataDxfId="42"/>
    <tableColumn id="2" xr3:uid="{00000000-0010-0000-0800-000002000000}" name="TOTAL" dataDxfId="41">
      <calculatedColumnFormula>D3+E3</calculatedColumnFormula>
    </tableColumn>
    <tableColumn id="3" xr3:uid="{00000000-0010-0000-0800-000003000000}" name="COMPLETE" dataDxfId="40"/>
    <tableColumn id="4" xr3:uid="{00000000-0010-0000-0800-000004000000}" name="FAILED" dataDxfId="39"/>
    <tableColumn id="5" xr3:uid="{00000000-0010-0000-0800-000005000000}" name="% Total" dataDxfId="38"/>
    <tableColumn id="6" xr3:uid="{00000000-0010-0000-0800-000006000000}" name="% COMPLETE" dataDxfId="37">
      <calculatedColumnFormula>D3/C3</calculatedColumnFormula>
    </tableColumn>
    <tableColumn id="7" xr3:uid="{00000000-0010-0000-08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176</v>
      </c>
      <c r="D3" s="6">
        <v>176</v>
      </c>
      <c r="E3" s="6">
        <v>0</v>
      </c>
      <c r="F3" s="3">
        <f>C3/C6</f>
        <v>0.15479331574318381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185</v>
      </c>
      <c r="D4" s="6">
        <v>185</v>
      </c>
      <c r="E4" s="7">
        <v>0</v>
      </c>
      <c r="F4" s="3">
        <f>C4/C6</f>
        <v>0.16270888302550571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776</v>
      </c>
      <c r="D5" s="6">
        <v>774</v>
      </c>
      <c r="E5" s="6">
        <v>2</v>
      </c>
      <c r="F5" s="3">
        <f>C5/C6</f>
        <v>0.68249780123131043</v>
      </c>
      <c r="G5" s="3">
        <f>D5/C5</f>
        <v>0.99742268041237114</v>
      </c>
      <c r="H5" s="3">
        <f>E5/C5</f>
        <v>2.5773195876288659E-3</v>
      </c>
    </row>
    <row r="6" spans="2:8" x14ac:dyDescent="0.3">
      <c r="C6" s="6">
        <f>SUM(C3:C5)</f>
        <v>1137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133</v>
      </c>
      <c r="D3" s="6">
        <v>132</v>
      </c>
      <c r="E3" s="6">
        <v>1</v>
      </c>
      <c r="F3" s="3">
        <f>C3/C6</f>
        <v>9.1597796143250684E-2</v>
      </c>
      <c r="G3" s="3">
        <f>D3/C3</f>
        <v>0.99248120300751874</v>
      </c>
      <c r="H3" s="3">
        <f>E3/C3</f>
        <v>7.5187969924812026E-3</v>
      </c>
    </row>
    <row r="4" spans="2:8" ht="15" thickBot="1" x14ac:dyDescent="0.35">
      <c r="B4" s="4" t="s">
        <v>2</v>
      </c>
      <c r="C4" s="2">
        <f>D4+E4</f>
        <v>415</v>
      </c>
      <c r="D4" s="6">
        <v>415</v>
      </c>
      <c r="E4" s="7">
        <v>0</v>
      </c>
      <c r="F4" s="3">
        <f>C4/C6</f>
        <v>0.28581267217630851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904</v>
      </c>
      <c r="D5" s="6">
        <v>902</v>
      </c>
      <c r="E5" s="6">
        <v>2</v>
      </c>
      <c r="F5" s="3">
        <f>C5/C6</f>
        <v>0.62258953168044073</v>
      </c>
      <c r="G5" s="3">
        <f>D5/C5</f>
        <v>0.99778761061946908</v>
      </c>
      <c r="H5" s="3">
        <f>E5/C5</f>
        <v>2.2123893805309734E-3</v>
      </c>
    </row>
    <row r="6" spans="2:8" x14ac:dyDescent="0.3">
      <c r="C6" s="6">
        <f>SUM(C3:C5)</f>
        <v>1452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32</v>
      </c>
      <c r="D3" s="6">
        <v>21</v>
      </c>
      <c r="E3" s="6">
        <v>11</v>
      </c>
      <c r="F3" s="3">
        <f>C3/C6</f>
        <v>1.3846819558632626E-2</v>
      </c>
      <c r="G3" s="3">
        <f>D3/C3</f>
        <v>0.65625</v>
      </c>
      <c r="H3" s="3">
        <f>E3/C3</f>
        <v>0.34375</v>
      </c>
    </row>
    <row r="4" spans="2:8" ht="15" thickBot="1" x14ac:dyDescent="0.35">
      <c r="B4" s="4" t="s">
        <v>2</v>
      </c>
      <c r="C4" s="2">
        <f>D4+E4</f>
        <v>864</v>
      </c>
      <c r="D4" s="6">
        <v>864</v>
      </c>
      <c r="E4" s="7">
        <v>0</v>
      </c>
      <c r="F4" s="3">
        <f>C4/C6</f>
        <v>0.37386412808308089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1415</v>
      </c>
      <c r="D5" s="6">
        <v>1354</v>
      </c>
      <c r="E5" s="6">
        <v>61</v>
      </c>
      <c r="F5" s="3">
        <f>C5/C6</f>
        <v>0.61228905235828646</v>
      </c>
      <c r="G5" s="3">
        <f>D5/C5</f>
        <v>0.95689045936395756</v>
      </c>
      <c r="H5" s="3">
        <f>E5/C5</f>
        <v>4.3109540636042401E-2</v>
      </c>
    </row>
    <row r="6" spans="2:8" x14ac:dyDescent="0.3">
      <c r="C6">
        <f>SUM(C3:C5)</f>
        <v>2311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79</v>
      </c>
      <c r="D3" s="6">
        <v>66</v>
      </c>
      <c r="E3" s="6">
        <v>13</v>
      </c>
      <c r="F3" s="3">
        <f>C3/C6</f>
        <v>7.6848249027237359E-2</v>
      </c>
      <c r="G3" s="3">
        <f>D3/C3</f>
        <v>0.83544303797468356</v>
      </c>
      <c r="H3" s="3">
        <f>E3/C3</f>
        <v>0.16455696202531644</v>
      </c>
    </row>
    <row r="4" spans="2:8" ht="15" thickBot="1" x14ac:dyDescent="0.35">
      <c r="B4" s="4" t="s">
        <v>2</v>
      </c>
      <c r="C4" s="2">
        <f>D4+E4</f>
        <v>270</v>
      </c>
      <c r="D4" s="6">
        <v>270</v>
      </c>
      <c r="E4" s="7">
        <v>0</v>
      </c>
      <c r="F4" s="3">
        <f>C4/C6</f>
        <v>0.26264591439688717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679</v>
      </c>
      <c r="D5" s="6">
        <v>645</v>
      </c>
      <c r="E5" s="6">
        <v>34</v>
      </c>
      <c r="F5" s="3">
        <f>C5/C6</f>
        <v>0.66050583657587547</v>
      </c>
      <c r="G5" s="3">
        <f>D5/C5</f>
        <v>0.94992636229749627</v>
      </c>
      <c r="H5" s="3">
        <f>E5/C5</f>
        <v>5.0073637702503684E-2</v>
      </c>
    </row>
    <row r="6" spans="2:8" x14ac:dyDescent="0.3">
      <c r="C6" s="6">
        <f>SUM(C3:C5)</f>
        <v>1028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tabSelected="1" workbookViewId="0">
      <selection activeCell="B10" sqref="B10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42</v>
      </c>
      <c r="D3" s="6">
        <v>42</v>
      </c>
      <c r="E3" s="6">
        <v>0</v>
      </c>
      <c r="F3" s="3">
        <f>C3/C6</f>
        <v>5.9914407988587728E-2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73</v>
      </c>
      <c r="D4" s="6">
        <v>73</v>
      </c>
      <c r="E4" s="7">
        <v>0</v>
      </c>
      <c r="F4" s="3">
        <f>C4/C6</f>
        <v>0.10413694721825963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586</v>
      </c>
      <c r="D5" s="6">
        <v>574</v>
      </c>
      <c r="E5" s="6">
        <v>12</v>
      </c>
      <c r="F5" s="3">
        <f>C5/C6</f>
        <v>0.83594864479315267</v>
      </c>
      <c r="G5" s="3">
        <f>D5/C5</f>
        <v>0.97952218430034133</v>
      </c>
      <c r="H5" s="3">
        <f>E5/C5</f>
        <v>2.0477815699658702E-2</v>
      </c>
    </row>
    <row r="6" spans="2:8" x14ac:dyDescent="0.3">
      <c r="C6" s="6">
        <f>SUM(C3:C5)</f>
        <v>701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503</v>
      </c>
      <c r="D3" s="6">
        <v>501</v>
      </c>
      <c r="E3" s="6">
        <v>2</v>
      </c>
      <c r="F3" s="3">
        <f>C3/C6</f>
        <v>0.20347896440129451</v>
      </c>
      <c r="G3" s="3">
        <f>D3/C3</f>
        <v>0.99602385685884687</v>
      </c>
      <c r="H3" s="3">
        <f>E3/C3</f>
        <v>3.9761431411530811E-3</v>
      </c>
    </row>
    <row r="4" spans="2:8" ht="15" thickBot="1" x14ac:dyDescent="0.35">
      <c r="B4" s="4" t="s">
        <v>2</v>
      </c>
      <c r="C4" s="2">
        <f>D4+E4</f>
        <v>405</v>
      </c>
      <c r="D4" s="6">
        <v>405</v>
      </c>
      <c r="E4" s="7">
        <v>0</v>
      </c>
      <c r="F4" s="3">
        <f>C4/C6</f>
        <v>0.16383495145631069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1564</v>
      </c>
      <c r="D5" s="6">
        <v>1547</v>
      </c>
      <c r="E5" s="6">
        <v>17</v>
      </c>
      <c r="F5" s="3">
        <f>C5/C6</f>
        <v>0.6326860841423948</v>
      </c>
      <c r="G5" s="3">
        <f>D5/C5</f>
        <v>0.98913043478260865</v>
      </c>
      <c r="H5" s="3">
        <f>E5/C5</f>
        <v>1.0869565217391304E-2</v>
      </c>
    </row>
    <row r="6" spans="2:8" x14ac:dyDescent="0.3">
      <c r="C6" s="6">
        <f>SUM(C3:C5)</f>
        <v>2472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165</v>
      </c>
      <c r="D3" s="6">
        <v>142</v>
      </c>
      <c r="E3" s="6">
        <v>23</v>
      </c>
      <c r="F3" s="3">
        <f>C3/C6</f>
        <v>0.15699333967649856</v>
      </c>
      <c r="G3" s="3">
        <f>D3/C3</f>
        <v>0.8606060606060606</v>
      </c>
      <c r="H3" s="3">
        <f>E3/C3</f>
        <v>0.1393939393939394</v>
      </c>
    </row>
    <row r="4" spans="2:8" ht="15" thickBot="1" x14ac:dyDescent="0.35">
      <c r="B4" s="4" t="s">
        <v>2</v>
      </c>
      <c r="C4" s="2">
        <f>D4+E4</f>
        <v>210</v>
      </c>
      <c r="D4" s="6">
        <v>210</v>
      </c>
      <c r="E4" s="7">
        <v>0</v>
      </c>
      <c r="F4" s="3">
        <f>C4/C6</f>
        <v>0.19980970504281637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676</v>
      </c>
      <c r="D5" s="6">
        <v>561</v>
      </c>
      <c r="E5" s="6">
        <v>115</v>
      </c>
      <c r="F5" s="3">
        <f>C5/C6</f>
        <v>0.6431969552806851</v>
      </c>
      <c r="G5" s="3">
        <f>D5/C5</f>
        <v>0.82988165680473369</v>
      </c>
      <c r="H5" s="3">
        <f>E5/C5</f>
        <v>0.17011834319526628</v>
      </c>
    </row>
    <row r="6" spans="2:8" x14ac:dyDescent="0.3">
      <c r="C6" s="6">
        <f>SUM(C3:C5)</f>
        <v>1051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44</v>
      </c>
      <c r="D3" s="6">
        <v>44</v>
      </c>
      <c r="E3" s="6">
        <v>0</v>
      </c>
      <c r="F3" s="3">
        <f>C3/C6</f>
        <v>3.5284683239775461E-2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466</v>
      </c>
      <c r="D4" s="6">
        <v>466</v>
      </c>
      <c r="E4" s="7">
        <v>0</v>
      </c>
      <c r="F4" s="3">
        <f>C4/C6</f>
        <v>0.37369687249398559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737</v>
      </c>
      <c r="D5" s="6">
        <v>734</v>
      </c>
      <c r="E5" s="6">
        <v>3</v>
      </c>
      <c r="F5" s="3">
        <f>C5/C6</f>
        <v>0.59101844426623895</v>
      </c>
      <c r="G5" s="3">
        <f>D5/C5</f>
        <v>0.99592944369063774</v>
      </c>
      <c r="H5" s="3">
        <f>E5/C5</f>
        <v>4.0705563093622792E-3</v>
      </c>
    </row>
    <row r="6" spans="2:8" x14ac:dyDescent="0.3">
      <c r="C6" s="6">
        <f>SUM(C3:C5)</f>
        <v>1247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15</v>
      </c>
      <c r="D3" s="6">
        <v>15</v>
      </c>
      <c r="E3" s="6">
        <v>0</v>
      </c>
      <c r="F3" s="3">
        <f>C3/C6</f>
        <v>0.20270270270270271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10</v>
      </c>
      <c r="D4" s="6">
        <v>10</v>
      </c>
      <c r="E4" s="7">
        <v>0</v>
      </c>
      <c r="F4" s="3">
        <f>C4/C6</f>
        <v>0.13513513513513514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49</v>
      </c>
      <c r="D5" s="6">
        <v>49</v>
      </c>
      <c r="E5" s="6">
        <v>0</v>
      </c>
      <c r="F5" s="3">
        <f>C5/C6</f>
        <v>0.66216216216216217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74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2453</v>
      </c>
      <c r="D3" s="6">
        <v>2438</v>
      </c>
      <c r="E3" s="6">
        <v>15</v>
      </c>
      <c r="F3" s="3">
        <f>C3/C6</f>
        <v>0.10325377783390159</v>
      </c>
      <c r="G3" s="3">
        <f>D3/C3</f>
        <v>0.99388503872808809</v>
      </c>
      <c r="H3" s="3">
        <f>E3/C3</f>
        <v>6.1149612719119447E-3</v>
      </c>
    </row>
    <row r="4" spans="2:8" ht="15" thickBot="1" x14ac:dyDescent="0.35">
      <c r="B4" s="4" t="s">
        <v>2</v>
      </c>
      <c r="C4" s="2">
        <f>D4+E4</f>
        <v>6405</v>
      </c>
      <c r="D4" s="6">
        <v>6405</v>
      </c>
      <c r="E4" s="7">
        <v>0</v>
      </c>
      <c r="F4" s="3">
        <f>C4/C6</f>
        <v>0.26960474807425178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14899</v>
      </c>
      <c r="D5" s="6">
        <v>14857</v>
      </c>
      <c r="E5" s="6">
        <v>42</v>
      </c>
      <c r="F5" s="3">
        <f>C5/C6</f>
        <v>0.62714147409184662</v>
      </c>
      <c r="G5" s="3">
        <f>D5/C5</f>
        <v>0.99718101886032617</v>
      </c>
      <c r="H5" s="3">
        <f>E5/C5</f>
        <v>2.8189811396738037E-3</v>
      </c>
    </row>
    <row r="6" spans="2:8" x14ac:dyDescent="0.3">
      <c r="C6">
        <f>SUM(C3:C5)</f>
        <v>23757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topLeftCell="A7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83</v>
      </c>
      <c r="D3" s="6">
        <v>83</v>
      </c>
      <c r="E3" s="6">
        <v>0</v>
      </c>
      <c r="F3" s="3">
        <f>C3/C6</f>
        <v>6.9747899159663868E-2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384</v>
      </c>
      <c r="D4" s="6">
        <v>383</v>
      </c>
      <c r="E4" s="7">
        <v>1</v>
      </c>
      <c r="F4" s="3">
        <f>C4/C6</f>
        <v>0.32268907563025212</v>
      </c>
      <c r="G4" s="3">
        <f>D4/C4</f>
        <v>0.99739583333333337</v>
      </c>
      <c r="H4" s="3">
        <f>E4/C4</f>
        <v>2.6041666666666665E-3</v>
      </c>
    </row>
    <row r="5" spans="2:8" ht="15" thickBot="1" x14ac:dyDescent="0.35">
      <c r="B5" s="4" t="s">
        <v>3</v>
      </c>
      <c r="C5" s="2">
        <f>D5+E5</f>
        <v>723</v>
      </c>
      <c r="D5" s="6">
        <v>719</v>
      </c>
      <c r="E5" s="6">
        <v>4</v>
      </c>
      <c r="F5" s="3">
        <f>C5/C6</f>
        <v>0.60756302521008398</v>
      </c>
      <c r="G5" s="3">
        <f>D5/C5</f>
        <v>0.99446749654218536</v>
      </c>
      <c r="H5" s="3">
        <f>E5/C5</f>
        <v>5.5325034578146614E-3</v>
      </c>
    </row>
    <row r="6" spans="2:8" x14ac:dyDescent="0.3">
      <c r="C6" s="6">
        <f>SUM(C3:C5)</f>
        <v>1190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81</v>
      </c>
      <c r="D3" s="6">
        <v>80</v>
      </c>
      <c r="E3" s="6">
        <v>1</v>
      </c>
      <c r="F3" s="3">
        <f>C3/C6</f>
        <v>6.495589414595028E-2</v>
      </c>
      <c r="G3" s="3">
        <f>D3/C3</f>
        <v>0.98765432098765427</v>
      </c>
      <c r="H3" s="3">
        <f>E3/C3</f>
        <v>1.2345679012345678E-2</v>
      </c>
    </row>
    <row r="4" spans="2:8" ht="15" thickBot="1" x14ac:dyDescent="0.35">
      <c r="B4" s="4" t="s">
        <v>2</v>
      </c>
      <c r="C4" s="2">
        <f>D4+E4</f>
        <v>329</v>
      </c>
      <c r="D4" s="6">
        <v>329</v>
      </c>
      <c r="E4" s="7">
        <v>0</v>
      </c>
      <c r="F4" s="3">
        <f>C4/C6</f>
        <v>0.26383319967923013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837</v>
      </c>
      <c r="D5" s="6">
        <v>832</v>
      </c>
      <c r="E5" s="6">
        <v>5</v>
      </c>
      <c r="F5" s="3">
        <f>C5/C6</f>
        <v>0.6712109061748196</v>
      </c>
      <c r="G5" s="3">
        <f>D5/C5</f>
        <v>0.99402628434886497</v>
      </c>
      <c r="H5" s="3">
        <f>E5/C5</f>
        <v>5.9737156511350063E-3</v>
      </c>
    </row>
    <row r="6" spans="2:8" x14ac:dyDescent="0.3">
      <c r="C6" s="6">
        <f>SUM(C3:C5)</f>
        <v>1247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D25" sqref="D2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81</v>
      </c>
      <c r="D3" s="6">
        <v>81</v>
      </c>
      <c r="E3" s="6">
        <v>0</v>
      </c>
      <c r="F3" s="3">
        <f>C3/C6</f>
        <v>4.0318566450970629E-2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320</v>
      </c>
      <c r="D4" s="6">
        <v>320</v>
      </c>
      <c r="E4" s="7">
        <v>0</v>
      </c>
      <c r="F4" s="3">
        <f>C4/C6</f>
        <v>0.15928322548531607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1608</v>
      </c>
      <c r="D5" s="6">
        <v>1571</v>
      </c>
      <c r="E5" s="6">
        <v>37</v>
      </c>
      <c r="F5" s="3">
        <f>C5/C6</f>
        <v>0.80039820806371331</v>
      </c>
      <c r="G5" s="3">
        <f>D5/C5</f>
        <v>0.97699004975124382</v>
      </c>
      <c r="H5" s="3">
        <f>E5/C5</f>
        <v>2.3009950248756218E-2</v>
      </c>
    </row>
    <row r="6" spans="2:8" x14ac:dyDescent="0.3">
      <c r="C6" s="6">
        <f>SUM(C3:C5)</f>
        <v>2009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Saint Kitts and Nevis</vt:lpstr>
      <vt:lpstr>SANTA LUCIA</vt:lpstr>
      <vt:lpstr>TURKS&amp;CAICOS</vt:lpstr>
      <vt:lpstr>SAINT VINCENT</vt:lpstr>
      <vt:lpstr>MONSERRAT</vt:lpstr>
      <vt:lpstr>JAMAICA</vt:lpstr>
      <vt:lpstr>GRENADA</vt:lpstr>
      <vt:lpstr>DOMINICA</vt:lpstr>
      <vt:lpstr>CAYMAN</vt:lpstr>
      <vt:lpstr>BVI</vt:lpstr>
      <vt:lpstr>BARBADOS</vt:lpstr>
      <vt:lpstr>ANTIGUA</vt:lpstr>
      <vt:lpstr>ANGUILLA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Jesus Lopez</cp:lastModifiedBy>
  <dcterms:created xsi:type="dcterms:W3CDTF">2017-06-16T20:26:40Z</dcterms:created>
  <dcterms:modified xsi:type="dcterms:W3CDTF">2018-08-28T01:16:33Z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