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24ED6728-7AF7-4CCD-9318-4F18807EE2BE}" xr6:coauthVersionLast="34" xr6:coauthVersionMax="34" xr10:uidLastSave="{00000000-0000-0000-0000-000000000000}"/>
  <bookViews>
    <workbookView xWindow="0" yWindow="0" windowWidth="20496" windowHeight="9048" tabRatio="884" firstSheet="9" activeTab="11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SANTA LUCIA" sheetId="20" r:id="rId11"/>
    <sheet name="Saint Kitts and Nevis" sheetId="21" r:id="rId12"/>
    <sheet name="TURKS&amp;CAICOS" sheetId="1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18" l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F3" i="19"/>
  <c r="G3" i="19"/>
  <c r="G4" i="19"/>
  <c r="G5" i="19"/>
  <c r="H3" i="19"/>
  <c r="F5" i="18"/>
  <c r="F4" i="18"/>
  <c r="F3" i="18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4" i="9" l="1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<sst xmlns="http://schemas.openxmlformats.org/spreadsheetml/2006/main" count="130" uniqueCount="10">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</sst>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0</c:formatCode>
                <c:ptCount val="3"/>
                <c:pt idx="0" formatCode="General">
                  <c:v>63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63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563</c:v>
                </c:pt>
                <c:pt idx="1">
                  <c:v>420</c:v>
                </c:pt>
                <c:pt idx="2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563</c:v>
                      </c:pt>
                      <c:pt idx="1">
                        <c:v>420</c:v>
                      </c:pt>
                      <c:pt idx="2">
                        <c:v>1323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467</c:v>
                </c:pt>
                <c:pt idx="1">
                  <c:v>427</c:v>
                </c:pt>
                <c:pt idx="2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20</c:v>
                </c:pt>
                <c:pt idx="1">
                  <c:v>0</c:v>
                </c:pt>
                <c:pt idx="2" formatCode="General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487</c:v>
                      </c:pt>
                      <c:pt idx="1">
                        <c:v>427</c:v>
                      </c:pt>
                      <c:pt idx="2">
                        <c:v>1450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193</c:v>
                </c:pt>
                <c:pt idx="1">
                  <c:v>272</c:v>
                </c:pt>
                <c:pt idx="2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5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198</c:v>
                      </c:pt>
                      <c:pt idx="1">
                        <c:v>272</c:v>
                      </c:pt>
                      <c:pt idx="2">
                        <c:v>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146</c:v>
                </c:pt>
                <c:pt idx="1">
                  <c:v>407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8</c:v>
                </c:pt>
                <c:pt idx="1">
                  <c:v>0</c:v>
                </c:pt>
                <c:pt idx="2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154</c:v>
                      </c:pt>
                      <c:pt idx="1">
                        <c:v>407</c:v>
                      </c:pt>
                      <c:pt idx="2">
                        <c:v>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56</c:v>
                </c:pt>
                <c:pt idx="1">
                  <c:v>372</c:v>
                </c:pt>
                <c:pt idx="2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7</c:v>
                </c:pt>
                <c:pt idx="1">
                  <c:v>0</c:v>
                </c:pt>
                <c:pt idx="2" formatCode="General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</c:v>
                      </c:pt>
                      <c:pt idx="1">
                        <c:v>372</c:v>
                      </c:pt>
                      <c:pt idx="2">
                        <c:v>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26</c:v>
                </c:pt>
                <c:pt idx="1">
                  <c:v>799</c:v>
                </c:pt>
                <c:pt idx="2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8</c:v>
                </c:pt>
                <c:pt idx="1">
                  <c:v>2</c:v>
                </c:pt>
                <c:pt idx="2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</c:v>
                      </c:pt>
                      <c:pt idx="1">
                        <c:v>801</c:v>
                      </c:pt>
                      <c:pt idx="2">
                        <c:v>1247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109</c:v>
                </c:pt>
                <c:pt idx="1">
                  <c:v>345</c:v>
                </c:pt>
                <c:pt idx="2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</c:v>
                      </c:pt>
                      <c:pt idx="1">
                        <c:v>345</c:v>
                      </c:pt>
                      <c:pt idx="2">
                        <c:v>675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72</c:v>
                </c:pt>
                <c:pt idx="1">
                  <c:v>283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2</c:v>
                </c:pt>
                <c:pt idx="2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</c:v>
                      </c:pt>
                      <c:pt idx="1">
                        <c:v>285</c:v>
                      </c:pt>
                      <c:pt idx="2">
                        <c:v>722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3382</c:v>
                </c:pt>
                <c:pt idx="1">
                  <c:v>477</c:v>
                </c:pt>
                <c:pt idx="2">
                  <c:v>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12</c:v>
                </c:pt>
                <c:pt idx="1">
                  <c:v>0</c:v>
                </c:pt>
                <c:pt idx="2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3394</c:v>
                      </c:pt>
                      <c:pt idx="1">
                        <c:v>477</c:v>
                      </c:pt>
                      <c:pt idx="2">
                        <c:v>4151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279</c:v>
                </c:pt>
                <c:pt idx="1">
                  <c:v>358</c:v>
                </c:pt>
                <c:pt idx="2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279</c:v>
                      </c:pt>
                      <c:pt idx="1">
                        <c:v>358</c:v>
                      </c:pt>
                      <c:pt idx="2">
                        <c:v>824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3396</c:v>
                </c:pt>
                <c:pt idx="1">
                  <c:v>4926</c:v>
                </c:pt>
                <c:pt idx="2">
                  <c:v>13339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21</c:v>
                </c:pt>
                <c:pt idx="1">
                  <c:v>1</c:v>
                </c:pt>
                <c:pt idx="2" formatCode="General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3417</c:v>
                      </c:pt>
                      <c:pt idx="1">
                        <c:v>4927</c:v>
                      </c:pt>
                      <c:pt idx="2">
                        <c:v>13390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21</c:v>
                </c:pt>
                <c:pt idx="1">
                  <c:v>29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29</c:v>
                      </c:pt>
                      <c:pt idx="2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26" dataDxfId="25">
  <autoFilter ref="B2:H5" xr:uid="{00000000-0009-0000-0100-00000B000000}"/>
  <tableColumns count="7">
    <tableColumn id="1" xr3:uid="{00000000-0010-0000-0100-000001000000}" name="Column1" dataDxfId="24"/>
    <tableColumn id="2" xr3:uid="{00000000-0010-0000-0100-000002000000}" name="TOTAL" dataDxfId="23">
      <calculatedColumnFormula>D3+E3</calculatedColumnFormula>
    </tableColumn>
    <tableColumn id="3" xr3:uid="{00000000-0010-0000-0100-000003000000}" name="COMPLETE" dataDxfId="22"/>
    <tableColumn id="4" xr3:uid="{00000000-0010-0000-0100-000004000000}" name="FAILED" dataDxfId="21"/>
    <tableColumn id="5" xr3:uid="{00000000-0010-0000-0100-000005000000}" name="% Total" dataDxfId="20"/>
    <tableColumn id="6" xr3:uid="{00000000-0010-0000-0100-000006000000}" name="% COMPLETE" dataDxfId="19">
      <calculatedColumnFormula>D3/C3</calculatedColumnFormula>
    </tableColumn>
    <tableColumn id="7" xr3:uid="{00000000-0010-0000-01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7" dataDxfId="16">
  <autoFilter ref="B2:H5" xr:uid="{00000000-0009-0000-0100-00000D000000}"/>
  <tableColumns count="7">
    <tableColumn id="1" xr3:uid="{00000000-0010-0000-0000-000001000000}" name="Column1" dataDxfId="15"/>
    <tableColumn id="2" xr3:uid="{00000000-0010-0000-0000-000002000000}" name="TOTAL" dataDxfId="14">
      <calculatedColumnFormula>D3+E3</calculatedColumnFormula>
    </tableColumn>
    <tableColumn id="3" xr3:uid="{00000000-0010-0000-0000-000003000000}" name="COMPLETE" dataDxfId="13"/>
    <tableColumn id="4" xr3:uid="{00000000-0010-0000-0000-000004000000}" name="FAILED" dataDxfId="12"/>
    <tableColumn id="5" xr3:uid="{00000000-0010-0000-0000-000005000000}" name="% Total" dataDxfId="11"/>
    <tableColumn id="6" xr3:uid="{00000000-0010-0000-0000-000006000000}" name="% COMPLETE" dataDxfId="10">
      <calculatedColumnFormula>D3/C3</calculatedColumnFormula>
    </tableColumn>
    <tableColumn id="7" xr3:uid="{00000000-0010-0000-0000-000007000000}" name="% FAILED" dataDxfId="9">
      <calculatedColumnFormula>E3/C3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G7" sqref="G7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63</v>
      </c>
      <c r="D3" s="6">
        <v>63</v>
      </c>
      <c r="E3" s="6">
        <v>0</v>
      </c>
      <c r="F3" s="3">
        <f>C3/C6</f>
        <v>0.99968264043160904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8">
        <f>D4+E4</f>
        <v>0.01</v>
      </c>
      <c r="D4" s="7">
        <v>0.01</v>
      </c>
      <c r="E4" s="7">
        <v>0</v>
      </c>
      <c r="F4" s="3">
        <f>C4/C6</f>
        <v>1.5867978419549351E-4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8">
        <f>D5+E5</f>
        <v>0.01</v>
      </c>
      <c r="D5" s="7">
        <v>0.01</v>
      </c>
      <c r="E5" s="6">
        <v>0</v>
      </c>
      <c r="F5" s="3">
        <f>C5/C6</f>
        <v>1.5867978419549351E-4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63.019999999999996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topLeftCell="D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563</v>
      </c>
      <c r="D3" s="6">
        <v>563</v>
      </c>
      <c r="E3" s="6">
        <v>0</v>
      </c>
      <c r="F3" s="3">
        <f>C3/C6</f>
        <v>0.24414570685169124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420</v>
      </c>
      <c r="D4" s="6">
        <v>420</v>
      </c>
      <c r="E4" s="7">
        <v>0</v>
      </c>
      <c r="F4" s="3">
        <f>C4/C6</f>
        <v>0.18213356461405031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1323</v>
      </c>
      <c r="D5" s="6">
        <v>1321</v>
      </c>
      <c r="E5" s="6">
        <v>2</v>
      </c>
      <c r="F5" s="3">
        <f>C5/C6</f>
        <v>0.57372072853425848</v>
      </c>
      <c r="G5" s="3">
        <f>D5/C5</f>
        <v>0.99848828420256996</v>
      </c>
      <c r="H5" s="3">
        <f>E5/C5</f>
        <v>1.5117157974300832E-3</v>
      </c>
    </row>
    <row r="6" spans="2:8" x14ac:dyDescent="0.3">
      <c r="C6" s="6">
        <f>SUM(C3:C5)</f>
        <v>2306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487</v>
      </c>
      <c r="D3" s="6">
        <v>467</v>
      </c>
      <c r="E3" s="6">
        <v>20</v>
      </c>
      <c r="F3" s="3">
        <f>C3/C6</f>
        <v>0.2060067681895093</v>
      </c>
      <c r="G3" s="3">
        <f>D3/C3</f>
        <v>0.95893223819301843</v>
      </c>
      <c r="H3" s="3">
        <f>E3/C3</f>
        <v>4.1067761806981518E-2</v>
      </c>
    </row>
    <row r="4" spans="2:8" ht="15" thickBot="1" x14ac:dyDescent="0.35">
      <c r="B4" s="4" t="s">
        <v>2</v>
      </c>
      <c r="C4" s="2">
        <f>D4+E4</f>
        <v>427</v>
      </c>
      <c r="D4" s="6">
        <v>427</v>
      </c>
      <c r="E4" s="7">
        <v>0</v>
      </c>
      <c r="F4" s="3">
        <f>C4/C6</f>
        <v>0.18062605752961083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1450</v>
      </c>
      <c r="D5" s="6">
        <v>1425</v>
      </c>
      <c r="E5" s="6">
        <v>25</v>
      </c>
      <c r="F5" s="3">
        <f>C5/C6</f>
        <v>0.61336717428087983</v>
      </c>
      <c r="G5" s="3">
        <f>D5/C5</f>
        <v>0.98275862068965514</v>
      </c>
      <c r="H5" s="3">
        <f>E5/C5</f>
        <v>1.7241379310344827E-2</v>
      </c>
    </row>
    <row r="6" spans="2:8" x14ac:dyDescent="0.3">
      <c r="C6" s="6">
        <f>SUM(C3:C5)</f>
        <v>2364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198</v>
      </c>
      <c r="D3" s="6">
        <v>193</v>
      </c>
      <c r="E3" s="6">
        <v>5</v>
      </c>
      <c r="F3" s="3">
        <f>C3/C6</f>
        <v>0.16879795396419436</v>
      </c>
      <c r="G3" s="3">
        <f>D3/C3</f>
        <v>0.9747474747474747</v>
      </c>
      <c r="H3" s="3">
        <f>E3/C3</f>
        <v>2.5252525252525252E-2</v>
      </c>
    </row>
    <row r="4" spans="2:8" ht="15" thickBot="1" x14ac:dyDescent="0.35">
      <c r="B4" s="4" t="s">
        <v>2</v>
      </c>
      <c r="C4" s="2">
        <f>D4+E4</f>
        <v>272</v>
      </c>
      <c r="D4" s="6">
        <v>272</v>
      </c>
      <c r="E4" s="7">
        <v>0</v>
      </c>
      <c r="F4" s="3">
        <f>C4/C6</f>
        <v>0.2318840579710145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703</v>
      </c>
      <c r="D5" s="6">
        <v>698</v>
      </c>
      <c r="E5" s="6">
        <v>5</v>
      </c>
      <c r="F5" s="3">
        <f>C5/C6</f>
        <v>0.59931798806479109</v>
      </c>
      <c r="G5" s="3">
        <f>D5/C5</f>
        <v>0.99288762446657186</v>
      </c>
      <c r="H5" s="3">
        <f>E5/C5</f>
        <v>7.1123755334281651E-3</v>
      </c>
    </row>
    <row r="6" spans="2:8" x14ac:dyDescent="0.3">
      <c r="C6" s="6">
        <f>SUM(C3:C5)</f>
        <v>1173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154</v>
      </c>
      <c r="D3" s="6">
        <v>146</v>
      </c>
      <c r="E3" s="6">
        <v>8</v>
      </c>
      <c r="F3" s="3">
        <f>C3/C6</f>
        <v>0.10225763612217796</v>
      </c>
      <c r="G3" s="3">
        <f>D3/C3</f>
        <v>0.94805194805194803</v>
      </c>
      <c r="H3" s="3">
        <f>E3/C3</f>
        <v>5.1948051948051951E-2</v>
      </c>
    </row>
    <row r="4" spans="2:8" ht="15" thickBot="1" x14ac:dyDescent="0.35">
      <c r="B4" s="4" t="s">
        <v>2</v>
      </c>
      <c r="C4" s="2">
        <f>D4+E4</f>
        <v>407</v>
      </c>
      <c r="D4" s="6">
        <v>407</v>
      </c>
      <c r="E4" s="7">
        <v>0</v>
      </c>
      <c r="F4" s="3">
        <f>C4/C6</f>
        <v>0.27025232403718458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945</v>
      </c>
      <c r="D5" s="6">
        <v>904</v>
      </c>
      <c r="E5" s="6">
        <v>41</v>
      </c>
      <c r="F5" s="3">
        <f>C5/C6</f>
        <v>0.62749003984063745</v>
      </c>
      <c r="G5" s="3">
        <f>D5/C5</f>
        <v>0.95661375661375658</v>
      </c>
      <c r="H5" s="3">
        <f>E5/C5</f>
        <v>4.3386243386243389E-2</v>
      </c>
    </row>
    <row r="6" spans="2:8" x14ac:dyDescent="0.3">
      <c r="C6" s="6">
        <f>SUM(C3:C5)</f>
        <v>1506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D3" sqref="D3:E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63</v>
      </c>
      <c r="D3" s="6">
        <v>56</v>
      </c>
      <c r="E3" s="6">
        <v>7</v>
      </c>
      <c r="F3" s="3">
        <f>C3/C6</f>
        <v>4.4903777619387027E-2</v>
      </c>
      <c r="G3" s="3">
        <f>D3/C3</f>
        <v>0.88888888888888884</v>
      </c>
      <c r="H3" s="3">
        <f>E3/C3</f>
        <v>0.1111111111111111</v>
      </c>
    </row>
    <row r="4" spans="2:8" ht="15" thickBot="1" x14ac:dyDescent="0.35">
      <c r="B4" s="4" t="s">
        <v>2</v>
      </c>
      <c r="C4" s="2">
        <f>D4+E4</f>
        <v>372</v>
      </c>
      <c r="D4" s="6">
        <v>372</v>
      </c>
      <c r="E4" s="7">
        <v>0</v>
      </c>
      <c r="F4" s="3">
        <f>C4/C6</f>
        <v>0.26514611546685674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968</v>
      </c>
      <c r="D5" s="6">
        <v>917</v>
      </c>
      <c r="E5" s="6">
        <v>51</v>
      </c>
      <c r="F5" s="3">
        <f>C5/C6</f>
        <v>0.68995010691375624</v>
      </c>
      <c r="G5" s="3">
        <f>D5/C5</f>
        <v>0.9473140495867769</v>
      </c>
      <c r="H5" s="3">
        <f>E5/C5</f>
        <v>5.2685950413223138E-2</v>
      </c>
    </row>
    <row r="6" spans="2:8" x14ac:dyDescent="0.3">
      <c r="C6" s="6">
        <f>SUM(C3:C5)</f>
        <v>1403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D3" sqref="D3:E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34</v>
      </c>
      <c r="D3" s="6">
        <v>26</v>
      </c>
      <c r="E3" s="6">
        <v>8</v>
      </c>
      <c r="F3" s="3">
        <f>C3/C6</f>
        <v>1.633045148895293E-2</v>
      </c>
      <c r="G3" s="3">
        <f>D3/C3</f>
        <v>0.76470588235294112</v>
      </c>
      <c r="H3" s="3">
        <f>E3/C3</f>
        <v>0.23529411764705882</v>
      </c>
    </row>
    <row r="4" spans="2:8" ht="15" thickBot="1" x14ac:dyDescent="0.35">
      <c r="B4" s="4" t="s">
        <v>2</v>
      </c>
      <c r="C4" s="2">
        <f>D4+E4</f>
        <v>801</v>
      </c>
      <c r="D4" s="6">
        <v>799</v>
      </c>
      <c r="E4" s="7">
        <v>2</v>
      </c>
      <c r="F4" s="3">
        <f>C4/C6</f>
        <v>0.38472622478386165</v>
      </c>
      <c r="G4" s="3">
        <f>D4/C4</f>
        <v>0.99750312109862671</v>
      </c>
      <c r="H4" s="3">
        <f>E4/C4</f>
        <v>2.4968789013732834E-3</v>
      </c>
    </row>
    <row r="5" spans="2:8" ht="15" thickBot="1" x14ac:dyDescent="0.35">
      <c r="B5" s="4" t="s">
        <v>3</v>
      </c>
      <c r="C5" s="2">
        <f t="shared" ref="C5" si="0">D5+E5</f>
        <v>1247</v>
      </c>
      <c r="D5" s="6">
        <v>1232</v>
      </c>
      <c r="E5" s="6">
        <v>15</v>
      </c>
      <c r="F5" s="3">
        <f>C5/C6</f>
        <v>0.59894332372718539</v>
      </c>
      <c r="G5" s="3">
        <f>D5/C5</f>
        <v>0.9879711307137129</v>
      </c>
      <c r="H5" s="3">
        <f>E5/C5</f>
        <v>1.2028869286287089E-2</v>
      </c>
    </row>
    <row r="6" spans="2:8" x14ac:dyDescent="0.3">
      <c r="C6">
        <f>SUM(C3:C5)</f>
        <v>2082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D3" sqref="D3:E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109</v>
      </c>
      <c r="D3" s="6">
        <v>109</v>
      </c>
      <c r="E3" s="6">
        <v>0</v>
      </c>
      <c r="F3" s="3">
        <f>C3/C6</f>
        <v>9.6545615589016823E-2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345</v>
      </c>
      <c r="D4" s="6">
        <v>345</v>
      </c>
      <c r="E4" s="7">
        <v>0</v>
      </c>
      <c r="F4" s="3">
        <f>C4/C6</f>
        <v>0.30558015943312666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675</v>
      </c>
      <c r="D5" s="6">
        <v>674</v>
      </c>
      <c r="E5" s="6">
        <v>1</v>
      </c>
      <c r="F5" s="3">
        <f>C5/C6</f>
        <v>0.59787422497785647</v>
      </c>
      <c r="G5" s="3">
        <f>D5/C5</f>
        <v>0.99851851851851847</v>
      </c>
      <c r="H5" s="3">
        <f>E5/C5</f>
        <v>1.4814814814814814E-3</v>
      </c>
    </row>
    <row r="6" spans="2:8" x14ac:dyDescent="0.3">
      <c r="C6" s="6">
        <f>SUM(C3:C5)</f>
        <v>1129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73</v>
      </c>
      <c r="D3" s="6">
        <v>72</v>
      </c>
      <c r="E3" s="6">
        <v>1</v>
      </c>
      <c r="F3" s="3">
        <f>C3/C6</f>
        <v>6.7592592592592593E-2</v>
      </c>
      <c r="G3" s="3">
        <f>D3/C3</f>
        <v>0.98630136986301364</v>
      </c>
      <c r="H3" s="3">
        <f>E3/C3</f>
        <v>1.3698630136986301E-2</v>
      </c>
    </row>
    <row r="4" spans="2:8" ht="15" thickBot="1" x14ac:dyDescent="0.35">
      <c r="B4" s="4" t="s">
        <v>2</v>
      </c>
      <c r="C4" s="2">
        <f>D4+E4</f>
        <v>285</v>
      </c>
      <c r="D4" s="6">
        <v>283</v>
      </c>
      <c r="E4" s="7">
        <v>2</v>
      </c>
      <c r="F4" s="3">
        <f>C4/C6</f>
        <v>0.2638888888888889</v>
      </c>
      <c r="G4" s="3">
        <f>D4/C4</f>
        <v>0.99298245614035086</v>
      </c>
      <c r="H4" s="3">
        <f>E4/C4</f>
        <v>7.0175438596491229E-3</v>
      </c>
    </row>
    <row r="5" spans="2:8" ht="15" thickBot="1" x14ac:dyDescent="0.35">
      <c r="B5" s="4" t="s">
        <v>3</v>
      </c>
      <c r="C5" s="2">
        <f t="shared" ref="C5" si="0">D5+E5</f>
        <v>722</v>
      </c>
      <c r="D5" s="6">
        <v>711</v>
      </c>
      <c r="E5" s="6">
        <v>11</v>
      </c>
      <c r="F5" s="3">
        <f>C5/C6</f>
        <v>0.66851851851851851</v>
      </c>
      <c r="G5" s="3">
        <f>D5/C5</f>
        <v>0.98476454293628812</v>
      </c>
      <c r="H5" s="3">
        <f>E5/C5</f>
        <v>1.5235457063711912E-2</v>
      </c>
    </row>
    <row r="6" spans="2:8" x14ac:dyDescent="0.3">
      <c r="C6" s="6">
        <f>SUM(C3:C5)</f>
        <v>1080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3394</v>
      </c>
      <c r="D3" s="6">
        <v>3382</v>
      </c>
      <c r="E3" s="6">
        <v>12</v>
      </c>
      <c r="F3" s="3">
        <f>C3/C6</f>
        <v>0.42308651209174769</v>
      </c>
      <c r="G3" s="3">
        <f>D3/C3</f>
        <v>0.9964643488509134</v>
      </c>
      <c r="H3" s="3">
        <f>E3/C3</f>
        <v>3.5356511490866236E-3</v>
      </c>
    </row>
    <row r="4" spans="2:8" ht="15" thickBot="1" x14ac:dyDescent="0.35">
      <c r="B4" s="4" t="s">
        <v>2</v>
      </c>
      <c r="C4" s="2">
        <f>D4+E4</f>
        <v>477</v>
      </c>
      <c r="D4" s="6">
        <v>477</v>
      </c>
      <c r="E4" s="7">
        <v>0</v>
      </c>
      <c r="F4" s="3">
        <f>C4/C6</f>
        <v>5.9461480927449517E-2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4151</v>
      </c>
      <c r="D5" s="6">
        <v>4137</v>
      </c>
      <c r="E5" s="6">
        <v>14</v>
      </c>
      <c r="F5" s="3">
        <f>C5/C6</f>
        <v>0.51745200698080285</v>
      </c>
      <c r="G5" s="3">
        <f>D5/C5</f>
        <v>0.99662731871838106</v>
      </c>
      <c r="H5" s="3">
        <f>E5/C5</f>
        <v>3.3726812816188868E-3</v>
      </c>
    </row>
    <row r="6" spans="2:8" x14ac:dyDescent="0.3">
      <c r="C6" s="6">
        <f>SUM(C3:C5)</f>
        <v>8022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279</v>
      </c>
      <c r="D3" s="6">
        <v>279</v>
      </c>
      <c r="E3" s="6">
        <v>0</v>
      </c>
      <c r="F3" s="3">
        <f>C3/C6</f>
        <v>0.19096509240246407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358</v>
      </c>
      <c r="D4" s="6">
        <v>358</v>
      </c>
      <c r="E4" s="7">
        <v>0</v>
      </c>
      <c r="F4" s="3">
        <f>C4/C6</f>
        <v>0.24503764544832307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824</v>
      </c>
      <c r="D5" s="6">
        <v>823</v>
      </c>
      <c r="E5" s="6">
        <v>1</v>
      </c>
      <c r="F5" s="3">
        <f>C5/C6</f>
        <v>0.56399726214921286</v>
      </c>
      <c r="G5" s="3">
        <f>D5/C5</f>
        <v>0.99878640776699024</v>
      </c>
      <c r="H5" s="3">
        <f>E5/C5</f>
        <v>1.2135922330097086E-3</v>
      </c>
    </row>
    <row r="6" spans="2:8" x14ac:dyDescent="0.3">
      <c r="C6" s="6">
        <f>SUM(C3:C5)</f>
        <v>1461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topLeftCell="A13"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3417</v>
      </c>
      <c r="D3" s="6">
        <v>3396</v>
      </c>
      <c r="E3" s="6">
        <v>21</v>
      </c>
      <c r="F3" s="3">
        <f>C3/C6</f>
        <v>0.15721910370847519</v>
      </c>
      <c r="G3" s="3">
        <f>D3/C3</f>
        <v>0.99385425812115891</v>
      </c>
      <c r="H3" s="3">
        <f>E3/C3</f>
        <v>6.145741878841089E-3</v>
      </c>
    </row>
    <row r="4" spans="2:8" ht="15" thickBot="1" x14ac:dyDescent="0.35">
      <c r="B4" s="4" t="s">
        <v>2</v>
      </c>
      <c r="C4" s="2">
        <f>D4+E4</f>
        <v>4927</v>
      </c>
      <c r="D4" s="6">
        <v>4926</v>
      </c>
      <c r="E4" s="7">
        <v>1</v>
      </c>
      <c r="F4" s="3">
        <f>C4/C6</f>
        <v>0.22669550013803258</v>
      </c>
      <c r="G4" s="3">
        <f>D4/C4</f>
        <v>0.99979703673635067</v>
      </c>
      <c r="H4" s="3">
        <f>E4/C4</f>
        <v>2.0296326364927948E-4</v>
      </c>
    </row>
    <row r="5" spans="2:8" ht="15" thickBot="1" x14ac:dyDescent="0.35">
      <c r="B5" s="4" t="s">
        <v>3</v>
      </c>
      <c r="C5" s="2">
        <f>D5+E5</f>
        <v>13390</v>
      </c>
      <c r="D5" s="6">
        <v>13339</v>
      </c>
      <c r="E5" s="6">
        <v>51</v>
      </c>
      <c r="F5" s="3">
        <f>C5/C6</f>
        <v>0.61608539615349223</v>
      </c>
      <c r="G5" s="3">
        <f>D5/C5</f>
        <v>0.99619118745332336</v>
      </c>
      <c r="H5" s="3">
        <f>E5/C5</f>
        <v>3.8088125466766245E-3</v>
      </c>
    </row>
    <row r="6" spans="2:8" x14ac:dyDescent="0.3">
      <c r="C6">
        <f>SUM(C3:C5)</f>
        <v>21734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21</v>
      </c>
      <c r="D3" s="6">
        <v>21</v>
      </c>
      <c r="E3" s="6">
        <v>0</v>
      </c>
      <c r="F3" s="3">
        <f>C3/C6</f>
        <v>0.17355371900826447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29</v>
      </c>
      <c r="D4" s="6">
        <v>29</v>
      </c>
      <c r="E4" s="7">
        <v>0</v>
      </c>
      <c r="F4" s="3">
        <f>C4/C6</f>
        <v>0.23966942148760331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71</v>
      </c>
      <c r="D5" s="6">
        <v>71</v>
      </c>
      <c r="E5" s="6">
        <v>0</v>
      </c>
      <c r="F5" s="3">
        <f>C5/C6</f>
        <v>0.58677685950413228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121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SANTA LUCIA</vt:lpstr>
      <vt:lpstr>Saint Kitts and Nevis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2018-09-17T20:59:39Z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