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62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MSFE\2017\Fall\FIN516\Project\Hull White\"/>
    </mc:Choice>
  </mc:AlternateContent>
  <bookViews>
    <workbookView xWindow="0" yWindow="0" windowWidth="28800" windowHeight="12210" firstSheet="4" activeTab="9" xr2:uid="{00000000-000D-0000-FFFF-FFFF00000000}"/>
  </bookViews>
  <sheets>
    <sheet name="hw_data_monthly" sheetId="18" r:id="rId1"/>
    <sheet name="tree_dates" sheetId="9" r:id="rId2"/>
    <sheet name="zero_bond_dates" sheetId="15" r:id="rId3"/>
    <sheet name="bond_dates" sheetId="10" r:id="rId4"/>
    <sheet name="payment_dates" sheetId="17" r:id="rId5"/>
    <sheet name="caplet_dates" sheetId="19" r:id="rId6"/>
    <sheet name="european_exercise_dates" sheetId="16" r:id="rId7"/>
    <sheet name="bermudan_exercise_dates" sheetId="11" r:id="rId8"/>
    <sheet name="callable_exercise_dates" sheetId="13" r:id="rId9"/>
    <sheet name="callable_payment_dates" sheetId="20" r:id="rId10"/>
  </sheets>
  <externalReferences>
    <externalReference r:id="rId11"/>
  </externalReferences>
  <definedNames>
    <definedName name="K">[1]d!$B$26</definedName>
  </definedNames>
  <calcPr calcId="171027"/>
  <fileRecoveryPr autoRecover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1" i="20" l="1"/>
  <c r="B10" i="20"/>
  <c r="B9" i="20"/>
  <c r="B8" i="20"/>
  <c r="B7" i="20"/>
  <c r="B6" i="20"/>
  <c r="B5" i="20"/>
  <c r="B4" i="20"/>
  <c r="B3" i="20"/>
  <c r="B2" i="20"/>
  <c r="D2" i="19" l="1"/>
  <c r="B2" i="19"/>
  <c r="B21" i="17" l="1"/>
  <c r="B20" i="17"/>
  <c r="B19" i="17"/>
  <c r="B18" i="17"/>
  <c r="B17" i="17"/>
  <c r="B16" i="17"/>
  <c r="B15" i="17"/>
  <c r="B14" i="17"/>
  <c r="B13" i="17"/>
  <c r="B2" i="17"/>
  <c r="B12" i="17"/>
  <c r="B11" i="17"/>
  <c r="B10" i="17"/>
  <c r="B9" i="17"/>
  <c r="B8" i="17"/>
  <c r="B7" i="17"/>
  <c r="B6" i="17"/>
  <c r="B5" i="17"/>
  <c r="B4" i="17"/>
  <c r="B3" i="17"/>
  <c r="B2" i="16"/>
  <c r="B2" i="15"/>
  <c r="B6" i="11" l="1"/>
  <c r="B5" i="11"/>
  <c r="B4" i="11"/>
  <c r="B3" i="11"/>
  <c r="B2" i="11"/>
  <c r="B6" i="13"/>
  <c r="B5" i="13"/>
  <c r="B4" i="13"/>
  <c r="B3" i="13"/>
  <c r="B2" i="13"/>
  <c r="B7" i="10"/>
  <c r="B8" i="10"/>
  <c r="B9" i="10"/>
  <c r="B10" i="10"/>
  <c r="B11" i="10"/>
  <c r="B6" i="10" l="1"/>
  <c r="B2" i="10" l="1"/>
  <c r="B3" i="10"/>
  <c r="B4" i="10"/>
  <c r="B5" i="10"/>
  <c r="B4" i="9"/>
  <c r="B5" i="9" s="1"/>
  <c r="B6" i="9" s="1"/>
  <c r="B7" i="9" s="1"/>
  <c r="B8" i="9" s="1"/>
  <c r="B9" i="9" s="1"/>
  <c r="B10" i="9" s="1"/>
  <c r="B11" i="9" s="1"/>
  <c r="B12" i="9" s="1"/>
  <c r="B13" i="9" s="1"/>
  <c r="B14" i="9" s="1"/>
  <c r="B15" i="9" s="1"/>
  <c r="B16" i="9" s="1"/>
  <c r="B17" i="9" s="1"/>
  <c r="B18" i="9" s="1"/>
  <c r="B19" i="9" s="1"/>
  <c r="B20" i="9" s="1"/>
  <c r="B21" i="9" s="1"/>
  <c r="B22" i="9" s="1"/>
  <c r="B23" i="9" s="1"/>
  <c r="B24" i="9" s="1"/>
  <c r="B25" i="9" s="1"/>
  <c r="B26" i="9" s="1"/>
  <c r="B27" i="9" s="1"/>
  <c r="B28" i="9" s="1"/>
  <c r="B29" i="9" s="1"/>
  <c r="B30" i="9" s="1"/>
  <c r="B31" i="9" s="1"/>
  <c r="B32" i="9" s="1"/>
  <c r="B33" i="9" s="1"/>
  <c r="B34" i="9" s="1"/>
  <c r="B35" i="9" s="1"/>
  <c r="B36" i="9" s="1"/>
  <c r="B37" i="9" s="1"/>
  <c r="B38" i="9" s="1"/>
  <c r="B39" i="9" s="1"/>
  <c r="B40" i="9" s="1"/>
  <c r="B41" i="9" s="1"/>
  <c r="B42" i="9" s="1"/>
  <c r="B43" i="9" s="1"/>
  <c r="B44" i="9" s="1"/>
  <c r="B45" i="9" s="1"/>
  <c r="B46" i="9" s="1"/>
  <c r="B47" i="9" s="1"/>
  <c r="B48" i="9" s="1"/>
  <c r="B49" i="9" s="1"/>
  <c r="B50" i="9" s="1"/>
  <c r="B51" i="9" s="1"/>
  <c r="B52" i="9" s="1"/>
  <c r="B53" i="9" s="1"/>
  <c r="B54" i="9" s="1"/>
  <c r="B55" i="9" s="1"/>
  <c r="B56" i="9" s="1"/>
  <c r="B57" i="9" s="1"/>
  <c r="B58" i="9" s="1"/>
  <c r="B59" i="9" s="1"/>
  <c r="B60" i="9" s="1"/>
  <c r="B61" i="9" s="1"/>
  <c r="B62" i="9" s="1"/>
  <c r="B3" i="9"/>
</calcChain>
</file>

<file path=xl/sharedStrings.xml><?xml version="1.0" encoding="utf-8"?>
<sst xmlns="http://schemas.openxmlformats.org/spreadsheetml/2006/main" count="27" uniqueCount="12">
  <si>
    <t>ZCB</t>
  </si>
  <si>
    <t>Coupon</t>
  </si>
  <si>
    <t>Maturity</t>
  </si>
  <si>
    <t>Tree Dates</t>
  </si>
  <si>
    <t>Payment Date</t>
  </si>
  <si>
    <t>Payment Step</t>
  </si>
  <si>
    <t>Exercise Date</t>
  </si>
  <si>
    <t>Exercise Step</t>
  </si>
  <si>
    <t>Tree Step</t>
  </si>
  <si>
    <t>Step</t>
  </si>
  <si>
    <t>Reset Date</t>
  </si>
  <si>
    <t>Reset Step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</si>
</sst>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indexed="8"/>
      <name val="Calibri"/>
      <family val="2"/>
    </font>
    <font>
      <u/>
      <sz val="11"/>
      <color theme="10"/>
      <name val="Calibri"/>
      <family val="2"/>
    </font>
    <font>
      <u/>
      <sz val="11"/>
      <color theme="11"/>
      <name val="Calibri"/>
      <family val="2"/>
    </font>
    <font>
      <sz val="11"/>
      <color indexed="8"/>
      <name val="Calibri"/>
      <family val="2"/>
    </font>
    <font>
      <sz val="11"/>
      <name val="Calibri"/>
      <family val="2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4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9" fontId="3" fillId="0" borderId="0" applyFon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10" fontId="0" fillId="0" borderId="0" xfId="33" applyNumberFormat="1" applyFont="1" applyAlignment="1">
      <alignment horizontal="center"/>
    </xf>
    <xf numFmtId="14" fontId="0" fillId="0" borderId="0" xfId="0" applyNumberFormat="1" applyAlignment="1">
      <alignment horizontal="center"/>
    </xf>
    <xf numFmtId="0" fontId="4" fillId="0" borderId="0" xfId="0" applyFont="1" applyFill="1" applyAlignment="1">
      <alignment horizontal="center"/>
    </xf>
    <xf numFmtId="0" fontId="4" fillId="0" borderId="0" xfId="0" applyFont="1" applyFill="1"/>
    <xf numFmtId="14" fontId="4" fillId="0" borderId="0" xfId="0" applyNumberFormat="1" applyFont="1" applyFill="1" applyAlignment="1">
      <alignment horizontal="center"/>
    </xf>
    <xf numFmtId="1" fontId="4" fillId="0" borderId="0" xfId="0" applyNumberFormat="1" applyFont="1" applyFill="1" applyAlignment="1">
      <alignment horizontal="center"/>
    </xf>
    <xf numFmtId="1" fontId="5" fillId="0" borderId="0" xfId="0" applyNumberFormat="1" applyFont="1" applyFill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</cellXfs>
  <cellStyles count="94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Normal" xfId="0" builtinId="0"/>
    <cellStyle name="Percent" xfId="33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esus\Downloads\PS5_part_b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"/>
      <sheetName val="c"/>
      <sheetName val="d"/>
    </sheetNames>
    <sheetDataSet>
      <sheetData sheetId="0" refreshError="1"/>
      <sheetData sheetId="1" refreshError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25C002-4F43-4A7E-AE36-BA9B5839E624}">
  <dimension ref="A1:C62"/>
  <sheetViews>
    <sheetView workbookViewId="0">
      <selection activeCell="B24" sqref="B24"/>
    </sheetView>
  </sheetViews>
  <sheetFormatPr defaultRowHeight="15" x14ac:dyDescent="0.25"/>
  <cols>
    <col min="1" max="3" width="9.140625" style="11"/>
    <col min="4" max="16384" width="9.140625" style="10"/>
  </cols>
  <sheetData>
    <row r="1" spans="1:3" x14ac:dyDescent="0.25">
      <c r="A1" s="11" t="s">
        <v>2</v>
      </c>
      <c r="B1" s="11" t="s">
        <v>9</v>
      </c>
      <c r="C1" s="11" t="s">
        <v>0</v>
      </c>
    </row>
    <row r="2" spans="1:3" x14ac:dyDescent="0.25">
      <c r="A2" s="11">
        <v>0</v>
      </c>
      <c r="B2" s="11">
        <v>0</v>
      </c>
      <c r="C2" s="11">
        <v>1</v>
      </c>
    </row>
    <row r="3" spans="1:3" x14ac:dyDescent="0.25">
      <c r="A3" s="11">
        <v>8.3333333333333329E-2</v>
      </c>
      <c r="B3" s="11">
        <v>1</v>
      </c>
      <c r="C3" s="11">
        <v>0.9992489097521573</v>
      </c>
    </row>
    <row r="4" spans="1:3" x14ac:dyDescent="0.25">
      <c r="A4" s="11">
        <v>0.16666666666666666</v>
      </c>
      <c r="B4" s="11">
        <v>2</v>
      </c>
      <c r="C4" s="11">
        <v>0.99849838364087506</v>
      </c>
    </row>
    <row r="5" spans="1:3" x14ac:dyDescent="0.25">
      <c r="A5" s="11">
        <v>0.25</v>
      </c>
      <c r="B5" s="11">
        <v>3</v>
      </c>
      <c r="C5" s="11">
        <v>0.99774842124243568</v>
      </c>
    </row>
    <row r="6" spans="1:3" x14ac:dyDescent="0.25">
      <c r="A6" s="11">
        <v>0.33333333333333331</v>
      </c>
      <c r="B6" s="11">
        <v>4</v>
      </c>
      <c r="C6" s="11">
        <v>0.99695485185803101</v>
      </c>
    </row>
    <row r="7" spans="1:3" x14ac:dyDescent="0.25">
      <c r="A7" s="11">
        <v>0.41666666666666663</v>
      </c>
      <c r="B7" s="11">
        <v>5</v>
      </c>
      <c r="C7" s="11">
        <v>0.99616191364713103</v>
      </c>
    </row>
    <row r="8" spans="1:3" x14ac:dyDescent="0.25">
      <c r="A8" s="11">
        <v>0.49999999999999994</v>
      </c>
      <c r="B8" s="11">
        <v>6</v>
      </c>
      <c r="C8" s="11">
        <v>0.99536960610772551</v>
      </c>
    </row>
    <row r="9" spans="1:3" x14ac:dyDescent="0.25">
      <c r="A9" s="11">
        <v>0.58333333333333326</v>
      </c>
      <c r="B9" s="11">
        <v>7</v>
      </c>
      <c r="C9" s="11">
        <v>0.99460973084054649</v>
      </c>
    </row>
    <row r="10" spans="1:3" x14ac:dyDescent="0.25">
      <c r="A10" s="11">
        <v>0.66666666666666663</v>
      </c>
      <c r="B10" s="11">
        <v>8</v>
      </c>
      <c r="C10" s="11">
        <v>0.99385043566986442</v>
      </c>
    </row>
    <row r="11" spans="1:3" x14ac:dyDescent="0.25">
      <c r="A11" s="11">
        <v>0.75</v>
      </c>
      <c r="B11" s="11">
        <v>9</v>
      </c>
      <c r="C11" s="11">
        <v>0.99309172015282776</v>
      </c>
    </row>
    <row r="12" spans="1:3" x14ac:dyDescent="0.25">
      <c r="A12" s="11">
        <v>0.83333333333333337</v>
      </c>
      <c r="B12" s="11">
        <v>10</v>
      </c>
      <c r="C12" s="11">
        <v>0.9922595172708053</v>
      </c>
    </row>
    <row r="13" spans="1:3" x14ac:dyDescent="0.25">
      <c r="A13" s="11">
        <v>0.91666666666666674</v>
      </c>
      <c r="B13" s="11">
        <v>11</v>
      </c>
      <c r="C13" s="11">
        <v>0.99142801176811135</v>
      </c>
    </row>
    <row r="14" spans="1:3" x14ac:dyDescent="0.25">
      <c r="A14" s="11">
        <v>1</v>
      </c>
      <c r="B14" s="11">
        <v>12</v>
      </c>
      <c r="C14" s="11">
        <v>0.99059720306034749</v>
      </c>
    </row>
    <row r="15" spans="1:3" x14ac:dyDescent="0.25">
      <c r="A15" s="11">
        <v>1.0833333333333333</v>
      </c>
      <c r="B15" s="11">
        <v>13</v>
      </c>
      <c r="C15" s="11">
        <v>0.98971078059334561</v>
      </c>
    </row>
    <row r="16" spans="1:3" x14ac:dyDescent="0.25">
      <c r="A16" s="11">
        <v>1.1666666666666665</v>
      </c>
      <c r="B16" s="11">
        <v>14</v>
      </c>
      <c r="C16" s="11">
        <v>0.98882515132946158</v>
      </c>
    </row>
    <row r="17" spans="1:3" x14ac:dyDescent="0.25">
      <c r="A17" s="11">
        <v>1.2499999999999998</v>
      </c>
      <c r="B17" s="11">
        <v>15</v>
      </c>
      <c r="C17" s="11">
        <v>0.98794031455890841</v>
      </c>
    </row>
    <row r="18" spans="1:3" x14ac:dyDescent="0.25">
      <c r="A18" s="11">
        <v>1.333333333333333</v>
      </c>
      <c r="B18" s="11">
        <v>16</v>
      </c>
      <c r="C18" s="11">
        <v>0.98704915892328304</v>
      </c>
    </row>
    <row r="19" spans="1:3" x14ac:dyDescent="0.25">
      <c r="A19" s="11">
        <v>1.4166666666666663</v>
      </c>
      <c r="B19" s="11">
        <v>17</v>
      </c>
      <c r="C19" s="11">
        <v>0.98615880714023374</v>
      </c>
    </row>
    <row r="20" spans="1:3" x14ac:dyDescent="0.25">
      <c r="A20" s="11">
        <v>1.4999999999999996</v>
      </c>
      <c r="B20" s="11">
        <v>18</v>
      </c>
      <c r="C20" s="11">
        <v>0.98526925848465841</v>
      </c>
    </row>
    <row r="21" spans="1:3" x14ac:dyDescent="0.25">
      <c r="A21" s="11">
        <v>1.5833333333333328</v>
      </c>
      <c r="B21" s="11">
        <v>19</v>
      </c>
      <c r="C21" s="11">
        <v>0.98440964904463557</v>
      </c>
    </row>
    <row r="22" spans="1:3" x14ac:dyDescent="0.25">
      <c r="A22" s="11">
        <v>1.6666666666666661</v>
      </c>
      <c r="B22" s="11">
        <v>20</v>
      </c>
      <c r="C22" s="11">
        <v>0.98355078958070619</v>
      </c>
    </row>
    <row r="23" spans="1:3" x14ac:dyDescent="0.25">
      <c r="A23" s="11">
        <v>1.7499999999999993</v>
      </c>
      <c r="B23" s="11">
        <v>21</v>
      </c>
      <c r="C23" s="11">
        <v>0.98269267943854488</v>
      </c>
    </row>
    <row r="24" spans="1:3" x14ac:dyDescent="0.25">
      <c r="A24" s="11">
        <v>1.8333333333333326</v>
      </c>
      <c r="B24" s="11">
        <v>22</v>
      </c>
      <c r="C24" s="11">
        <v>0.98174106705687048</v>
      </c>
    </row>
    <row r="25" spans="1:3" x14ac:dyDescent="0.25">
      <c r="A25" s="11">
        <v>1.9166666666666659</v>
      </c>
      <c r="B25" s="11">
        <v>23</v>
      </c>
      <c r="C25" s="11">
        <v>0.98079037619027809</v>
      </c>
    </row>
    <row r="26" spans="1:3" x14ac:dyDescent="0.25">
      <c r="A26" s="11">
        <v>1.9999999999999991</v>
      </c>
      <c r="B26" s="11">
        <v>24</v>
      </c>
      <c r="C26" s="11">
        <v>0.97984060594639777</v>
      </c>
    </row>
    <row r="27" spans="1:3" x14ac:dyDescent="0.25">
      <c r="A27" s="11">
        <v>2.0833333333333326</v>
      </c>
      <c r="B27" s="11">
        <v>25</v>
      </c>
      <c r="C27" s="11">
        <v>0.97889136167942359</v>
      </c>
    </row>
    <row r="28" spans="1:3" x14ac:dyDescent="0.25">
      <c r="A28" s="11">
        <v>2.1666666666666661</v>
      </c>
      <c r="B28" s="11">
        <v>26</v>
      </c>
      <c r="C28" s="11">
        <v>0.97794303701577345</v>
      </c>
    </row>
    <row r="29" spans="1:3" x14ac:dyDescent="0.25">
      <c r="A29" s="11">
        <v>2.2499999999999996</v>
      </c>
      <c r="B29" s="11">
        <v>27</v>
      </c>
      <c r="C29" s="11">
        <v>0.97699563106455967</v>
      </c>
    </row>
    <row r="30" spans="1:3" x14ac:dyDescent="0.25">
      <c r="A30" s="11">
        <v>2.333333333333333</v>
      </c>
      <c r="B30" s="11">
        <v>28</v>
      </c>
      <c r="C30" s="11">
        <v>0.97601624924402486</v>
      </c>
    </row>
    <row r="31" spans="1:3" x14ac:dyDescent="0.25">
      <c r="A31" s="11">
        <v>2.4166666666666665</v>
      </c>
      <c r="B31" s="11">
        <v>29</v>
      </c>
      <c r="C31" s="11">
        <v>0.97503784919732805</v>
      </c>
    </row>
    <row r="32" spans="1:3" x14ac:dyDescent="0.25">
      <c r="A32" s="11">
        <v>2.5</v>
      </c>
      <c r="B32" s="11">
        <v>30</v>
      </c>
      <c r="C32" s="11">
        <v>0.97406042994029751</v>
      </c>
    </row>
    <row r="33" spans="1:3" x14ac:dyDescent="0.25">
      <c r="A33" s="11">
        <v>2.5833333333333335</v>
      </c>
      <c r="B33" s="11">
        <v>31</v>
      </c>
      <c r="C33" s="11">
        <v>0.97308374846011092</v>
      </c>
    </row>
    <row r="34" spans="1:3" x14ac:dyDescent="0.25">
      <c r="A34" s="11">
        <v>2.666666666666667</v>
      </c>
      <c r="B34" s="11">
        <v>32</v>
      </c>
      <c r="C34" s="11">
        <v>0.97210804628950753</v>
      </c>
    </row>
    <row r="35" spans="1:3" x14ac:dyDescent="0.25">
      <c r="A35" s="11">
        <v>2.7500000000000004</v>
      </c>
      <c r="B35" s="11">
        <v>33</v>
      </c>
      <c r="C35" s="11">
        <v>0.97113332244654271</v>
      </c>
    </row>
    <row r="36" spans="1:3" x14ac:dyDescent="0.25">
      <c r="A36" s="11">
        <v>2.8333333333333339</v>
      </c>
      <c r="B36" s="11">
        <v>34</v>
      </c>
      <c r="C36" s="11">
        <v>0.97014475891707685</v>
      </c>
    </row>
    <row r="37" spans="1:3" x14ac:dyDescent="0.25">
      <c r="A37" s="11">
        <v>2.9166666666666674</v>
      </c>
      <c r="B37" s="11">
        <v>35</v>
      </c>
      <c r="C37" s="11">
        <v>0.9691572016941904</v>
      </c>
    </row>
    <row r="38" spans="1:3" x14ac:dyDescent="0.25">
      <c r="A38" s="11">
        <v>3.0000000000000009</v>
      </c>
      <c r="B38" s="11">
        <v>36</v>
      </c>
      <c r="C38" s="11">
        <v>0.96817064975351519</v>
      </c>
    </row>
    <row r="39" spans="1:3" x14ac:dyDescent="0.25">
      <c r="A39" s="11">
        <v>3.0833333333333344</v>
      </c>
      <c r="B39" s="11">
        <v>37</v>
      </c>
      <c r="C39" s="11">
        <v>0.96717417387851101</v>
      </c>
    </row>
    <row r="40" spans="1:3" x14ac:dyDescent="0.25">
      <c r="A40" s="11">
        <v>3.1666666666666679</v>
      </c>
      <c r="B40" s="11">
        <v>38</v>
      </c>
      <c r="C40" s="11">
        <v>0.96617872361213253</v>
      </c>
    </row>
    <row r="41" spans="1:3" x14ac:dyDescent="0.25">
      <c r="A41" s="11">
        <v>3.2500000000000013</v>
      </c>
      <c r="B41" s="11">
        <v>39</v>
      </c>
      <c r="C41" s="11">
        <v>0.96518429789878646</v>
      </c>
    </row>
    <row r="42" spans="1:3" x14ac:dyDescent="0.25">
      <c r="A42" s="11">
        <v>3.3333333333333348</v>
      </c>
      <c r="B42" s="11">
        <v>40</v>
      </c>
      <c r="C42" s="11">
        <v>0.96415993910750564</v>
      </c>
    </row>
    <row r="43" spans="1:3" x14ac:dyDescent="0.25">
      <c r="A43" s="11">
        <v>3.4166666666666683</v>
      </c>
      <c r="B43" s="11">
        <v>41</v>
      </c>
      <c r="C43" s="11">
        <v>0.9631366674774392</v>
      </c>
    </row>
    <row r="44" spans="1:3" x14ac:dyDescent="0.25">
      <c r="A44" s="11">
        <v>3.5000000000000018</v>
      </c>
      <c r="B44" s="11">
        <v>42</v>
      </c>
      <c r="C44" s="11">
        <v>0.96211448185477288</v>
      </c>
    </row>
    <row r="45" spans="1:3" x14ac:dyDescent="0.25">
      <c r="A45" s="11">
        <v>3.5833333333333353</v>
      </c>
      <c r="B45" s="11">
        <v>43</v>
      </c>
      <c r="C45" s="11">
        <v>0.96109609315840616</v>
      </c>
    </row>
    <row r="46" spans="1:3" x14ac:dyDescent="0.25">
      <c r="A46" s="11">
        <v>3.6666666666666687</v>
      </c>
      <c r="B46" s="11">
        <v>44</v>
      </c>
      <c r="C46" s="11">
        <v>0.96007878241643718</v>
      </c>
    </row>
    <row r="47" spans="1:3" x14ac:dyDescent="0.25">
      <c r="A47" s="11">
        <v>3.7500000000000022</v>
      </c>
      <c r="B47" s="11">
        <v>45</v>
      </c>
      <c r="C47" s="11">
        <v>0.95906254848786199</v>
      </c>
    </row>
    <row r="48" spans="1:3" x14ac:dyDescent="0.25">
      <c r="A48" s="11">
        <v>3.8333333333333357</v>
      </c>
      <c r="B48" s="11">
        <v>46</v>
      </c>
      <c r="C48" s="11">
        <v>0.95796142600635315</v>
      </c>
    </row>
    <row r="49" spans="1:3" x14ac:dyDescent="0.25">
      <c r="A49" s="11">
        <v>3.9166666666666692</v>
      </c>
      <c r="B49" s="11">
        <v>47</v>
      </c>
      <c r="C49" s="11">
        <v>0.95686156774970754</v>
      </c>
    </row>
    <row r="50" spans="1:3" x14ac:dyDescent="0.25">
      <c r="A50" s="11">
        <v>4.0000000000000027</v>
      </c>
      <c r="B50" s="11">
        <v>48</v>
      </c>
      <c r="C50" s="11">
        <v>0.9557629722664388</v>
      </c>
    </row>
    <row r="51" spans="1:3" x14ac:dyDescent="0.25">
      <c r="A51" s="11">
        <v>4.0833333333333357</v>
      </c>
      <c r="B51" s="11">
        <v>49</v>
      </c>
      <c r="C51" s="11">
        <v>0.95464128984548113</v>
      </c>
    </row>
    <row r="52" spans="1:3" x14ac:dyDescent="0.25">
      <c r="A52" s="11">
        <v>4.1666666666666687</v>
      </c>
      <c r="B52" s="11">
        <v>50</v>
      </c>
      <c r="C52" s="11">
        <v>0.95352092382983511</v>
      </c>
    </row>
    <row r="53" spans="1:3" x14ac:dyDescent="0.25">
      <c r="A53" s="11">
        <v>4.2500000000000018</v>
      </c>
      <c r="B53" s="11">
        <v>51</v>
      </c>
      <c r="C53" s="11">
        <v>0.95240187267456911</v>
      </c>
    </row>
    <row r="54" spans="1:3" x14ac:dyDescent="0.25">
      <c r="A54" s="11">
        <v>4.3333333333333348</v>
      </c>
      <c r="B54" s="11">
        <v>52</v>
      </c>
      <c r="C54" s="11">
        <v>0.95126059676505625</v>
      </c>
    </row>
    <row r="55" spans="1:3" x14ac:dyDescent="0.25">
      <c r="A55" s="11">
        <v>4.4166666666666679</v>
      </c>
      <c r="B55" s="11">
        <v>53</v>
      </c>
      <c r="C55" s="11">
        <v>0.9501206884617388</v>
      </c>
    </row>
    <row r="56" spans="1:3" x14ac:dyDescent="0.25">
      <c r="A56" s="11">
        <v>4.5000000000000009</v>
      </c>
      <c r="B56" s="11">
        <v>54</v>
      </c>
      <c r="C56" s="11">
        <v>0.94898214612579601</v>
      </c>
    </row>
    <row r="57" spans="1:3" x14ac:dyDescent="0.25">
      <c r="A57" s="11">
        <v>4.5833333333333339</v>
      </c>
      <c r="B57" s="11">
        <v>55</v>
      </c>
      <c r="C57" s="11">
        <v>0.94785939886508452</v>
      </c>
    </row>
    <row r="58" spans="1:3" x14ac:dyDescent="0.25">
      <c r="A58" s="11">
        <v>4.666666666666667</v>
      </c>
      <c r="B58" s="11">
        <v>56</v>
      </c>
      <c r="C58" s="11">
        <v>0.94673797993432796</v>
      </c>
    </row>
    <row r="59" spans="1:3" x14ac:dyDescent="0.25">
      <c r="A59" s="11">
        <v>4.75</v>
      </c>
      <c r="B59" s="11">
        <v>57</v>
      </c>
      <c r="C59" s="11">
        <v>0.9456178877619702</v>
      </c>
    </row>
    <row r="60" spans="1:3" x14ac:dyDescent="0.25">
      <c r="A60" s="11">
        <v>4.833333333333333</v>
      </c>
      <c r="B60" s="11">
        <v>58</v>
      </c>
      <c r="C60" s="11">
        <v>0.94442473093010026</v>
      </c>
    </row>
    <row r="61" spans="1:3" x14ac:dyDescent="0.25">
      <c r="A61" s="11">
        <v>4.9166666666666661</v>
      </c>
      <c r="B61" s="11">
        <v>59</v>
      </c>
      <c r="C61" s="11">
        <v>0.94323307959346669</v>
      </c>
    </row>
    <row r="62" spans="1:3" x14ac:dyDescent="0.25">
      <c r="A62" s="11">
        <v>4.9999999999999991</v>
      </c>
      <c r="B62" s="11">
        <v>60</v>
      </c>
      <c r="C62" s="11">
        <v>0.94204293185247345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AF90A-030D-4DBE-B558-20C772CE556C}">
  <dimension ref="A1:C11"/>
  <sheetViews>
    <sheetView tabSelected="1" workbookViewId="0">
      <selection activeCell="C11" sqref="A1:C11"/>
    </sheetView>
  </sheetViews>
  <sheetFormatPr defaultRowHeight="15" x14ac:dyDescent="0.25"/>
  <cols>
    <col min="1" max="2" width="14.42578125" style="1" bestFit="1" customWidth="1"/>
    <col min="3" max="3" width="15.140625" customWidth="1"/>
  </cols>
  <sheetData>
    <row r="1" spans="1:3" x14ac:dyDescent="0.25">
      <c r="A1" s="1" t="s">
        <v>4</v>
      </c>
      <c r="B1" s="1" t="s">
        <v>5</v>
      </c>
      <c r="C1" s="1" t="s">
        <v>1</v>
      </c>
    </row>
    <row r="2" spans="1:3" x14ac:dyDescent="0.25">
      <c r="A2" s="4">
        <v>43188</v>
      </c>
      <c r="B2" s="2">
        <f>+VLOOKUP(A2,tree_dates!$A$2:$B$62,2,0)</f>
        <v>6</v>
      </c>
      <c r="C2" s="3">
        <v>1.3122450511295989E-2</v>
      </c>
    </row>
    <row r="3" spans="1:3" x14ac:dyDescent="0.25">
      <c r="A3" s="4">
        <v>43372</v>
      </c>
      <c r="B3" s="2">
        <f>+VLOOKUP(A3,tree_dates!$A$2:$B$62,2,0)</f>
        <v>12</v>
      </c>
      <c r="C3" s="3">
        <v>1.3122450511295989E-2</v>
      </c>
    </row>
    <row r="4" spans="1:3" x14ac:dyDescent="0.25">
      <c r="A4" s="4">
        <v>43553</v>
      </c>
      <c r="B4" s="2">
        <f>+VLOOKUP(A4,tree_dates!$A$2:$B$62,2,0)</f>
        <v>18</v>
      </c>
      <c r="C4" s="3">
        <v>1.3122450511295999E-2</v>
      </c>
    </row>
    <row r="5" spans="1:3" x14ac:dyDescent="0.25">
      <c r="A5" s="4">
        <v>43737</v>
      </c>
      <c r="B5" s="2">
        <f>+VLOOKUP(A5,tree_dates!$A$2:$B$62,2,0)</f>
        <v>24</v>
      </c>
      <c r="C5" s="3">
        <v>1.3122450511295999E-2</v>
      </c>
    </row>
    <row r="6" spans="1:3" x14ac:dyDescent="0.25">
      <c r="A6" s="4">
        <v>43919</v>
      </c>
      <c r="B6" s="2">
        <f>+VLOOKUP(A6,tree_dates!$A$2:$B$62,2,0)</f>
        <v>30</v>
      </c>
      <c r="C6" s="3">
        <v>1.3122450511295999E-2</v>
      </c>
    </row>
    <row r="7" spans="1:3" x14ac:dyDescent="0.25">
      <c r="A7" s="4">
        <v>44103</v>
      </c>
      <c r="B7" s="2">
        <f>+VLOOKUP(A7,tree_dates!$A$2:$B$62,2,0)</f>
        <v>36</v>
      </c>
      <c r="C7" s="3">
        <v>1.3122450511295999E-2</v>
      </c>
    </row>
    <row r="8" spans="1:3" x14ac:dyDescent="0.25">
      <c r="A8" s="4">
        <v>44284</v>
      </c>
      <c r="B8" s="2">
        <f>+VLOOKUP(A8,tree_dates!$A$2:$B$62,2,0)</f>
        <v>42</v>
      </c>
      <c r="C8" s="3">
        <v>1.3122450511295999E-2</v>
      </c>
    </row>
    <row r="9" spans="1:3" x14ac:dyDescent="0.25">
      <c r="A9" s="4">
        <v>44468</v>
      </c>
      <c r="B9" s="2">
        <f>+VLOOKUP(A9,tree_dates!$A$2:$B$62,2,0)</f>
        <v>48</v>
      </c>
      <c r="C9" s="3">
        <v>1.3122450511295999E-2</v>
      </c>
    </row>
    <row r="10" spans="1:3" x14ac:dyDescent="0.25">
      <c r="A10" s="4">
        <v>44649</v>
      </c>
      <c r="B10" s="2">
        <f>+VLOOKUP(A10,tree_dates!$A$2:$B$62,2,0)</f>
        <v>54</v>
      </c>
      <c r="C10" s="3">
        <v>1.3122450511295999E-2</v>
      </c>
    </row>
    <row r="11" spans="1:3" x14ac:dyDescent="0.25">
      <c r="A11" s="4">
        <v>44833</v>
      </c>
      <c r="B11" s="2">
        <f>+VLOOKUP(A11,tree_dates!$A$2:$B$62,2,0)</f>
        <v>60</v>
      </c>
      <c r="C11" s="3">
        <v>1.3122450511295999E-2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B75DE4-95DA-4D93-876A-E1165C2BC04A}">
  <dimension ref="A1:B62"/>
  <sheetViews>
    <sheetView workbookViewId="0">
      <selection activeCell="C1" sqref="C1:C1048576"/>
    </sheetView>
  </sheetViews>
  <sheetFormatPr defaultRowHeight="15" x14ac:dyDescent="0.25"/>
  <cols>
    <col min="1" max="1" width="15" style="1" bestFit="1" customWidth="1"/>
    <col min="2" max="2" width="14.42578125" style="1" bestFit="1" customWidth="1"/>
  </cols>
  <sheetData>
    <row r="1" spans="1:2" x14ac:dyDescent="0.25">
      <c r="A1" s="1" t="s">
        <v>3</v>
      </c>
      <c r="B1" s="1" t="s">
        <v>8</v>
      </c>
    </row>
    <row r="2" spans="1:2" x14ac:dyDescent="0.25">
      <c r="A2" s="4">
        <v>43007</v>
      </c>
      <c r="B2" s="1">
        <v>0</v>
      </c>
    </row>
    <row r="3" spans="1:2" x14ac:dyDescent="0.25">
      <c r="A3" s="4">
        <v>43037</v>
      </c>
      <c r="B3" s="1">
        <f>+B2+1</f>
        <v>1</v>
      </c>
    </row>
    <row r="4" spans="1:2" x14ac:dyDescent="0.25">
      <c r="A4" s="4">
        <v>43068</v>
      </c>
      <c r="B4" s="1">
        <f t="shared" ref="B4:B62" si="0">+B3+1</f>
        <v>2</v>
      </c>
    </row>
    <row r="5" spans="1:2" x14ac:dyDescent="0.25">
      <c r="A5" s="4">
        <v>43098</v>
      </c>
      <c r="B5" s="1">
        <f t="shared" si="0"/>
        <v>3</v>
      </c>
    </row>
    <row r="6" spans="1:2" x14ac:dyDescent="0.25">
      <c r="A6" s="4">
        <v>43129</v>
      </c>
      <c r="B6" s="1">
        <f t="shared" si="0"/>
        <v>4</v>
      </c>
    </row>
    <row r="7" spans="1:2" x14ac:dyDescent="0.25">
      <c r="A7" s="4">
        <v>43159</v>
      </c>
      <c r="B7" s="1">
        <f t="shared" si="0"/>
        <v>5</v>
      </c>
    </row>
    <row r="8" spans="1:2" x14ac:dyDescent="0.25">
      <c r="A8" s="4">
        <v>43188</v>
      </c>
      <c r="B8" s="1">
        <f t="shared" si="0"/>
        <v>6</v>
      </c>
    </row>
    <row r="9" spans="1:2" x14ac:dyDescent="0.25">
      <c r="A9" s="4">
        <v>43219</v>
      </c>
      <c r="B9" s="1">
        <f t="shared" si="0"/>
        <v>7</v>
      </c>
    </row>
    <row r="10" spans="1:2" x14ac:dyDescent="0.25">
      <c r="A10" s="4">
        <v>43249</v>
      </c>
      <c r="B10" s="1">
        <f t="shared" si="0"/>
        <v>8</v>
      </c>
    </row>
    <row r="11" spans="1:2" x14ac:dyDescent="0.25">
      <c r="A11" s="4">
        <v>43280</v>
      </c>
      <c r="B11" s="1">
        <f t="shared" si="0"/>
        <v>9</v>
      </c>
    </row>
    <row r="12" spans="1:2" x14ac:dyDescent="0.25">
      <c r="A12" s="4">
        <v>43310</v>
      </c>
      <c r="B12" s="1">
        <f t="shared" si="0"/>
        <v>10</v>
      </c>
    </row>
    <row r="13" spans="1:2" x14ac:dyDescent="0.25">
      <c r="A13" s="4">
        <v>43341</v>
      </c>
      <c r="B13" s="1">
        <f t="shared" si="0"/>
        <v>11</v>
      </c>
    </row>
    <row r="14" spans="1:2" x14ac:dyDescent="0.25">
      <c r="A14" s="4">
        <v>43372</v>
      </c>
      <c r="B14" s="1">
        <f t="shared" si="0"/>
        <v>12</v>
      </c>
    </row>
    <row r="15" spans="1:2" x14ac:dyDescent="0.25">
      <c r="A15" s="4">
        <v>43402</v>
      </c>
      <c r="B15" s="1">
        <f t="shared" si="0"/>
        <v>13</v>
      </c>
    </row>
    <row r="16" spans="1:2" x14ac:dyDescent="0.25">
      <c r="A16" s="4">
        <v>43433</v>
      </c>
      <c r="B16" s="1">
        <f t="shared" si="0"/>
        <v>14</v>
      </c>
    </row>
    <row r="17" spans="1:2" x14ac:dyDescent="0.25">
      <c r="A17" s="4">
        <v>43463</v>
      </c>
      <c r="B17" s="1">
        <f t="shared" si="0"/>
        <v>15</v>
      </c>
    </row>
    <row r="18" spans="1:2" x14ac:dyDescent="0.25">
      <c r="A18" s="4">
        <v>43494</v>
      </c>
      <c r="B18" s="1">
        <f t="shared" si="0"/>
        <v>16</v>
      </c>
    </row>
    <row r="19" spans="1:2" x14ac:dyDescent="0.25">
      <c r="A19" s="4">
        <v>43524</v>
      </c>
      <c r="B19" s="1">
        <f t="shared" si="0"/>
        <v>17</v>
      </c>
    </row>
    <row r="20" spans="1:2" x14ac:dyDescent="0.25">
      <c r="A20" s="4">
        <v>43553</v>
      </c>
      <c r="B20" s="1">
        <f t="shared" si="0"/>
        <v>18</v>
      </c>
    </row>
    <row r="21" spans="1:2" x14ac:dyDescent="0.25">
      <c r="A21" s="4">
        <v>43584</v>
      </c>
      <c r="B21" s="1">
        <f t="shared" si="0"/>
        <v>19</v>
      </c>
    </row>
    <row r="22" spans="1:2" x14ac:dyDescent="0.25">
      <c r="A22" s="4">
        <v>43614</v>
      </c>
      <c r="B22" s="1">
        <f t="shared" si="0"/>
        <v>20</v>
      </c>
    </row>
    <row r="23" spans="1:2" x14ac:dyDescent="0.25">
      <c r="A23" s="4">
        <v>43645</v>
      </c>
      <c r="B23" s="1">
        <f t="shared" si="0"/>
        <v>21</v>
      </c>
    </row>
    <row r="24" spans="1:2" x14ac:dyDescent="0.25">
      <c r="A24" s="4">
        <v>43675</v>
      </c>
      <c r="B24" s="1">
        <f t="shared" si="0"/>
        <v>22</v>
      </c>
    </row>
    <row r="25" spans="1:2" x14ac:dyDescent="0.25">
      <c r="A25" s="4">
        <v>43706</v>
      </c>
      <c r="B25" s="1">
        <f t="shared" si="0"/>
        <v>23</v>
      </c>
    </row>
    <row r="26" spans="1:2" x14ac:dyDescent="0.25">
      <c r="A26" s="4">
        <v>43737</v>
      </c>
      <c r="B26" s="1">
        <f t="shared" si="0"/>
        <v>24</v>
      </c>
    </row>
    <row r="27" spans="1:2" x14ac:dyDescent="0.25">
      <c r="A27" s="4">
        <v>43767</v>
      </c>
      <c r="B27" s="1">
        <f t="shared" si="0"/>
        <v>25</v>
      </c>
    </row>
    <row r="28" spans="1:2" x14ac:dyDescent="0.25">
      <c r="A28" s="4">
        <v>43798</v>
      </c>
      <c r="B28" s="1">
        <f t="shared" si="0"/>
        <v>26</v>
      </c>
    </row>
    <row r="29" spans="1:2" x14ac:dyDescent="0.25">
      <c r="A29" s="4">
        <v>43828</v>
      </c>
      <c r="B29" s="1">
        <f t="shared" si="0"/>
        <v>27</v>
      </c>
    </row>
    <row r="30" spans="1:2" x14ac:dyDescent="0.25">
      <c r="A30" s="4">
        <v>43859</v>
      </c>
      <c r="B30" s="1">
        <f t="shared" si="0"/>
        <v>28</v>
      </c>
    </row>
    <row r="31" spans="1:2" x14ac:dyDescent="0.25">
      <c r="A31" s="4">
        <v>43890</v>
      </c>
      <c r="B31" s="1">
        <f t="shared" si="0"/>
        <v>29</v>
      </c>
    </row>
    <row r="32" spans="1:2" x14ac:dyDescent="0.25">
      <c r="A32" s="4">
        <v>43919</v>
      </c>
      <c r="B32" s="1">
        <f t="shared" si="0"/>
        <v>30</v>
      </c>
    </row>
    <row r="33" spans="1:2" x14ac:dyDescent="0.25">
      <c r="A33" s="4">
        <v>43950</v>
      </c>
      <c r="B33" s="1">
        <f t="shared" si="0"/>
        <v>31</v>
      </c>
    </row>
    <row r="34" spans="1:2" x14ac:dyDescent="0.25">
      <c r="A34" s="4">
        <v>43980</v>
      </c>
      <c r="B34" s="1">
        <f t="shared" si="0"/>
        <v>32</v>
      </c>
    </row>
    <row r="35" spans="1:2" x14ac:dyDescent="0.25">
      <c r="A35" s="4">
        <v>44011</v>
      </c>
      <c r="B35" s="1">
        <f t="shared" si="0"/>
        <v>33</v>
      </c>
    </row>
    <row r="36" spans="1:2" x14ac:dyDescent="0.25">
      <c r="A36" s="4">
        <v>44041</v>
      </c>
      <c r="B36" s="1">
        <f t="shared" si="0"/>
        <v>34</v>
      </c>
    </row>
    <row r="37" spans="1:2" x14ac:dyDescent="0.25">
      <c r="A37" s="4">
        <v>44072</v>
      </c>
      <c r="B37" s="1">
        <f t="shared" si="0"/>
        <v>35</v>
      </c>
    </row>
    <row r="38" spans="1:2" x14ac:dyDescent="0.25">
      <c r="A38" s="4">
        <v>44103</v>
      </c>
      <c r="B38" s="1">
        <f t="shared" si="0"/>
        <v>36</v>
      </c>
    </row>
    <row r="39" spans="1:2" x14ac:dyDescent="0.25">
      <c r="A39" s="4">
        <v>44133</v>
      </c>
      <c r="B39" s="1">
        <f t="shared" si="0"/>
        <v>37</v>
      </c>
    </row>
    <row r="40" spans="1:2" x14ac:dyDescent="0.25">
      <c r="A40" s="4">
        <v>44164</v>
      </c>
      <c r="B40" s="1">
        <f t="shared" si="0"/>
        <v>38</v>
      </c>
    </row>
    <row r="41" spans="1:2" x14ac:dyDescent="0.25">
      <c r="A41" s="4">
        <v>44194</v>
      </c>
      <c r="B41" s="1">
        <f t="shared" si="0"/>
        <v>39</v>
      </c>
    </row>
    <row r="42" spans="1:2" x14ac:dyDescent="0.25">
      <c r="A42" s="4">
        <v>44225</v>
      </c>
      <c r="B42" s="1">
        <f t="shared" si="0"/>
        <v>40</v>
      </c>
    </row>
    <row r="43" spans="1:2" x14ac:dyDescent="0.25">
      <c r="A43" s="4">
        <v>44255</v>
      </c>
      <c r="B43" s="1">
        <f t="shared" si="0"/>
        <v>41</v>
      </c>
    </row>
    <row r="44" spans="1:2" x14ac:dyDescent="0.25">
      <c r="A44" s="4">
        <v>44284</v>
      </c>
      <c r="B44" s="1">
        <f t="shared" si="0"/>
        <v>42</v>
      </c>
    </row>
    <row r="45" spans="1:2" x14ac:dyDescent="0.25">
      <c r="A45" s="4">
        <v>44315</v>
      </c>
      <c r="B45" s="1">
        <f t="shared" si="0"/>
        <v>43</v>
      </c>
    </row>
    <row r="46" spans="1:2" x14ac:dyDescent="0.25">
      <c r="A46" s="4">
        <v>44345</v>
      </c>
      <c r="B46" s="1">
        <f t="shared" si="0"/>
        <v>44</v>
      </c>
    </row>
    <row r="47" spans="1:2" x14ac:dyDescent="0.25">
      <c r="A47" s="4">
        <v>44376</v>
      </c>
      <c r="B47" s="1">
        <f t="shared" si="0"/>
        <v>45</v>
      </c>
    </row>
    <row r="48" spans="1:2" x14ac:dyDescent="0.25">
      <c r="A48" s="4">
        <v>44406</v>
      </c>
      <c r="B48" s="1">
        <f t="shared" si="0"/>
        <v>46</v>
      </c>
    </row>
    <row r="49" spans="1:2" x14ac:dyDescent="0.25">
      <c r="A49" s="4">
        <v>44437</v>
      </c>
      <c r="B49" s="1">
        <f t="shared" si="0"/>
        <v>47</v>
      </c>
    </row>
    <row r="50" spans="1:2" x14ac:dyDescent="0.25">
      <c r="A50" s="4">
        <v>44468</v>
      </c>
      <c r="B50" s="1">
        <f t="shared" si="0"/>
        <v>48</v>
      </c>
    </row>
    <row r="51" spans="1:2" x14ac:dyDescent="0.25">
      <c r="A51" s="4">
        <v>44498</v>
      </c>
      <c r="B51" s="1">
        <f t="shared" si="0"/>
        <v>49</v>
      </c>
    </row>
    <row r="52" spans="1:2" x14ac:dyDescent="0.25">
      <c r="A52" s="4">
        <v>44529</v>
      </c>
      <c r="B52" s="1">
        <f t="shared" si="0"/>
        <v>50</v>
      </c>
    </row>
    <row r="53" spans="1:2" x14ac:dyDescent="0.25">
      <c r="A53" s="4">
        <v>44559</v>
      </c>
      <c r="B53" s="1">
        <f t="shared" si="0"/>
        <v>51</v>
      </c>
    </row>
    <row r="54" spans="1:2" x14ac:dyDescent="0.25">
      <c r="A54" s="4">
        <v>44590</v>
      </c>
      <c r="B54" s="1">
        <f t="shared" si="0"/>
        <v>52</v>
      </c>
    </row>
    <row r="55" spans="1:2" x14ac:dyDescent="0.25">
      <c r="A55" s="4">
        <v>44620</v>
      </c>
      <c r="B55" s="1">
        <f t="shared" si="0"/>
        <v>53</v>
      </c>
    </row>
    <row r="56" spans="1:2" x14ac:dyDescent="0.25">
      <c r="A56" s="4">
        <v>44649</v>
      </c>
      <c r="B56" s="1">
        <f t="shared" si="0"/>
        <v>54</v>
      </c>
    </row>
    <row r="57" spans="1:2" x14ac:dyDescent="0.25">
      <c r="A57" s="4">
        <v>44680</v>
      </c>
      <c r="B57" s="1">
        <f t="shared" si="0"/>
        <v>55</v>
      </c>
    </row>
    <row r="58" spans="1:2" x14ac:dyDescent="0.25">
      <c r="A58" s="4">
        <v>44710</v>
      </c>
      <c r="B58" s="1">
        <f t="shared" si="0"/>
        <v>56</v>
      </c>
    </row>
    <row r="59" spans="1:2" x14ac:dyDescent="0.25">
      <c r="A59" s="4">
        <v>44741</v>
      </c>
      <c r="B59" s="1">
        <f t="shared" si="0"/>
        <v>57</v>
      </c>
    </row>
    <row r="60" spans="1:2" x14ac:dyDescent="0.25">
      <c r="A60" s="4">
        <v>44771</v>
      </c>
      <c r="B60" s="1">
        <f t="shared" si="0"/>
        <v>58</v>
      </c>
    </row>
    <row r="61" spans="1:2" x14ac:dyDescent="0.25">
      <c r="A61" s="4">
        <v>44802</v>
      </c>
      <c r="B61" s="1">
        <f t="shared" si="0"/>
        <v>59</v>
      </c>
    </row>
    <row r="62" spans="1:2" x14ac:dyDescent="0.25">
      <c r="A62" s="4">
        <v>44833</v>
      </c>
      <c r="B62" s="1">
        <f t="shared" si="0"/>
        <v>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AA24F-BBE5-4904-9F7D-034D49B266B4}">
  <dimension ref="A1:C2"/>
  <sheetViews>
    <sheetView workbookViewId="0"/>
  </sheetViews>
  <sheetFormatPr defaultRowHeight="15" x14ac:dyDescent="0.25"/>
  <cols>
    <col min="1" max="3" width="14.42578125" style="1" bestFit="1" customWidth="1"/>
  </cols>
  <sheetData>
    <row r="1" spans="1:3" x14ac:dyDescent="0.25">
      <c r="A1" s="1" t="s">
        <v>4</v>
      </c>
      <c r="B1" s="1" t="s">
        <v>5</v>
      </c>
      <c r="C1" s="1" t="s">
        <v>1</v>
      </c>
    </row>
    <row r="2" spans="1:3" x14ac:dyDescent="0.25">
      <c r="A2" s="4">
        <v>44833</v>
      </c>
      <c r="B2" s="2">
        <f>+VLOOKUP(A2,tree_dates!$A$2:$B$62,2,0)</f>
        <v>60</v>
      </c>
      <c r="C2" s="3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0C4B9-3CD5-4552-B47A-D6F9329B5447}">
  <dimension ref="A1:C11"/>
  <sheetViews>
    <sheetView workbookViewId="0">
      <selection activeCell="C1" sqref="C1:C11"/>
    </sheetView>
  </sheetViews>
  <sheetFormatPr defaultRowHeight="15" x14ac:dyDescent="0.25"/>
  <cols>
    <col min="1" max="3" width="14.42578125" style="1" bestFit="1" customWidth="1"/>
  </cols>
  <sheetData>
    <row r="1" spans="1:3" x14ac:dyDescent="0.25">
      <c r="A1" s="1" t="s">
        <v>4</v>
      </c>
      <c r="B1" s="1" t="s">
        <v>5</v>
      </c>
      <c r="C1" s="1" t="s">
        <v>1</v>
      </c>
    </row>
    <row r="2" spans="1:3" x14ac:dyDescent="0.25">
      <c r="A2" s="4">
        <v>43188</v>
      </c>
      <c r="B2" s="2">
        <f>+VLOOKUP(A2,tree_dates!$A$2:$B$62,2,0)</f>
        <v>6</v>
      </c>
      <c r="C2" s="3">
        <v>1.3122450511295989E-2</v>
      </c>
    </row>
    <row r="3" spans="1:3" x14ac:dyDescent="0.25">
      <c r="A3" s="4">
        <v>43372</v>
      </c>
      <c r="B3" s="2">
        <f>+VLOOKUP(A3,tree_dates!$A$2:$B$62,2,0)</f>
        <v>12</v>
      </c>
      <c r="C3" s="3">
        <v>1.3122450511295989E-2</v>
      </c>
    </row>
    <row r="4" spans="1:3" x14ac:dyDescent="0.25">
      <c r="A4" s="4">
        <v>43553</v>
      </c>
      <c r="B4" s="2">
        <f>+VLOOKUP(A4,tree_dates!$A$2:$B$62,2,0)</f>
        <v>18</v>
      </c>
      <c r="C4" s="3">
        <v>1.3122450511295989E-2</v>
      </c>
    </row>
    <row r="5" spans="1:3" x14ac:dyDescent="0.25">
      <c r="A5" s="4">
        <v>43737</v>
      </c>
      <c r="B5" s="2">
        <f>+VLOOKUP(A5,tree_dates!$A$2:$B$62,2,0)</f>
        <v>24</v>
      </c>
      <c r="C5" s="3">
        <v>1.3122450511295989E-2</v>
      </c>
    </row>
    <row r="6" spans="1:3" x14ac:dyDescent="0.25">
      <c r="A6" s="4">
        <v>43919</v>
      </c>
      <c r="B6" s="2">
        <f>+VLOOKUP(A6,tree_dates!$A$2:$B$62,2,0)</f>
        <v>30</v>
      </c>
      <c r="C6" s="3">
        <v>1.3122450511295989E-2</v>
      </c>
    </row>
    <row r="7" spans="1:3" x14ac:dyDescent="0.25">
      <c r="A7" s="4">
        <v>44103</v>
      </c>
      <c r="B7" s="2">
        <f>+VLOOKUP(A7,tree_dates!$A$2:$B$62,2,0)</f>
        <v>36</v>
      </c>
      <c r="C7" s="3">
        <v>1.3122450511295999E-2</v>
      </c>
    </row>
    <row r="8" spans="1:3" x14ac:dyDescent="0.25">
      <c r="A8" s="4">
        <v>44284</v>
      </c>
      <c r="B8" s="2">
        <f>+VLOOKUP(A8,tree_dates!$A$2:$B$62,2,0)</f>
        <v>42</v>
      </c>
      <c r="C8" s="3">
        <v>1.3122450511295999E-2</v>
      </c>
    </row>
    <row r="9" spans="1:3" x14ac:dyDescent="0.25">
      <c r="A9" s="4">
        <v>44468</v>
      </c>
      <c r="B9" s="2">
        <f>+VLOOKUP(A9,tree_dates!$A$2:$B$62,2,0)</f>
        <v>48</v>
      </c>
      <c r="C9" s="3">
        <v>1.3122450511295999E-2</v>
      </c>
    </row>
    <row r="10" spans="1:3" x14ac:dyDescent="0.25">
      <c r="A10" s="4">
        <v>44649</v>
      </c>
      <c r="B10" s="2">
        <f>+VLOOKUP(A10,tree_dates!$A$2:$B$62,2,0)</f>
        <v>54</v>
      </c>
      <c r="C10" s="3">
        <v>1.3122450511295999E-2</v>
      </c>
    </row>
    <row r="11" spans="1:3" x14ac:dyDescent="0.25">
      <c r="A11" s="4">
        <v>44833</v>
      </c>
      <c r="B11" s="2">
        <f>+VLOOKUP(A11,tree_dates!$A$2:$B$62,2,0)</f>
        <v>60</v>
      </c>
      <c r="C11" s="3">
        <v>1.3122450511295999E-2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075D2-B8AB-4161-BFB1-548A4A0B8F67}">
  <dimension ref="A1:C23"/>
  <sheetViews>
    <sheetView workbookViewId="0">
      <selection activeCell="A3" sqref="A3"/>
    </sheetView>
  </sheetViews>
  <sheetFormatPr defaultRowHeight="15" x14ac:dyDescent="0.25"/>
  <cols>
    <col min="1" max="2" width="14.42578125" style="1" bestFit="1" customWidth="1"/>
    <col min="3" max="3" width="15.140625" customWidth="1"/>
  </cols>
  <sheetData>
    <row r="1" spans="1:3" x14ac:dyDescent="0.25">
      <c r="A1" s="1" t="s">
        <v>4</v>
      </c>
      <c r="B1" s="1" t="s">
        <v>5</v>
      </c>
      <c r="C1" s="1" t="s">
        <v>1</v>
      </c>
    </row>
    <row r="2" spans="1:3" x14ac:dyDescent="0.25">
      <c r="A2" s="4">
        <v>43098</v>
      </c>
      <c r="B2" s="2">
        <f>+VLOOKUP(A2,tree_dates!$A$2:$B$62,2,0)</f>
        <v>3</v>
      </c>
      <c r="C2" s="3">
        <v>1.3122450511295989E-2</v>
      </c>
    </row>
    <row r="3" spans="1:3" x14ac:dyDescent="0.25">
      <c r="A3" s="4">
        <v>43188</v>
      </c>
      <c r="B3" s="2">
        <f>+VLOOKUP(A3,tree_dates!$A$2:$B$62,2,0)</f>
        <v>6</v>
      </c>
      <c r="C3" s="3">
        <v>1.3122450511295989E-2</v>
      </c>
    </row>
    <row r="4" spans="1:3" x14ac:dyDescent="0.25">
      <c r="A4" s="4">
        <v>43280</v>
      </c>
      <c r="B4" s="2">
        <f>+VLOOKUP(A4,tree_dates!$A$2:$B$62,2,0)</f>
        <v>9</v>
      </c>
      <c r="C4" s="3">
        <v>1.3122450511295989E-2</v>
      </c>
    </row>
    <row r="5" spans="1:3" x14ac:dyDescent="0.25">
      <c r="A5" s="4">
        <v>43372</v>
      </c>
      <c r="B5" s="2">
        <f>+VLOOKUP(A5,tree_dates!$A$2:$B$62,2,0)</f>
        <v>12</v>
      </c>
      <c r="C5" s="3">
        <v>1.3122450511295989E-2</v>
      </c>
    </row>
    <row r="6" spans="1:3" x14ac:dyDescent="0.25">
      <c r="A6" s="4">
        <v>43463</v>
      </c>
      <c r="B6" s="2">
        <f>+VLOOKUP(A6,tree_dates!$A$2:$B$62,2,0)</f>
        <v>15</v>
      </c>
      <c r="C6" s="3">
        <v>1.3122450511295989E-2</v>
      </c>
    </row>
    <row r="7" spans="1:3" x14ac:dyDescent="0.25">
      <c r="A7" s="4">
        <v>43553</v>
      </c>
      <c r="B7" s="2">
        <f>+VLOOKUP(A7,tree_dates!$A$2:$B$62,2,0)</f>
        <v>18</v>
      </c>
      <c r="C7" s="3">
        <v>1.3122450511295999E-2</v>
      </c>
    </row>
    <row r="8" spans="1:3" x14ac:dyDescent="0.25">
      <c r="A8" s="4">
        <v>43645</v>
      </c>
      <c r="B8" s="2">
        <f>+VLOOKUP(A8,tree_dates!$A$2:$B$62,2,0)</f>
        <v>21</v>
      </c>
      <c r="C8" s="3">
        <v>1.3122450511295999E-2</v>
      </c>
    </row>
    <row r="9" spans="1:3" x14ac:dyDescent="0.25">
      <c r="A9" s="4">
        <v>43737</v>
      </c>
      <c r="B9" s="2">
        <f>+VLOOKUP(A9,tree_dates!$A$2:$B$62,2,0)</f>
        <v>24</v>
      </c>
      <c r="C9" s="3">
        <v>1.3122450511295999E-2</v>
      </c>
    </row>
    <row r="10" spans="1:3" x14ac:dyDescent="0.25">
      <c r="A10" s="4">
        <v>43828</v>
      </c>
      <c r="B10" s="2">
        <f>+VLOOKUP(A10,tree_dates!$A$2:$B$62,2,0)</f>
        <v>27</v>
      </c>
      <c r="C10" s="3">
        <v>1.3122450511295999E-2</v>
      </c>
    </row>
    <row r="11" spans="1:3" x14ac:dyDescent="0.25">
      <c r="A11" s="4">
        <v>43919</v>
      </c>
      <c r="B11" s="2">
        <f>+VLOOKUP(A11,tree_dates!$A$2:$B$62,2,0)</f>
        <v>30</v>
      </c>
      <c r="C11" s="3">
        <v>1.3122450511295999E-2</v>
      </c>
    </row>
    <row r="12" spans="1:3" x14ac:dyDescent="0.25">
      <c r="A12" s="4">
        <v>44011</v>
      </c>
      <c r="B12" s="2">
        <f>+VLOOKUP(A12,tree_dates!$A$2:$B$62,2,0)</f>
        <v>33</v>
      </c>
      <c r="C12" s="3">
        <v>1.3122450511295999E-2</v>
      </c>
    </row>
    <row r="13" spans="1:3" x14ac:dyDescent="0.25">
      <c r="A13" s="4">
        <v>44103</v>
      </c>
      <c r="B13" s="2">
        <f>+VLOOKUP(A13,tree_dates!$A$2:$B$62,2,0)</f>
        <v>36</v>
      </c>
      <c r="C13" s="3">
        <v>1.3122450511295999E-2</v>
      </c>
    </row>
    <row r="14" spans="1:3" x14ac:dyDescent="0.25">
      <c r="A14" s="4">
        <v>44194</v>
      </c>
      <c r="B14" s="2">
        <f>+VLOOKUP(A14,tree_dates!$A$2:$B$62,2,0)</f>
        <v>39</v>
      </c>
      <c r="C14" s="3">
        <v>1.3122450511295999E-2</v>
      </c>
    </row>
    <row r="15" spans="1:3" x14ac:dyDescent="0.25">
      <c r="A15" s="4">
        <v>44284</v>
      </c>
      <c r="B15" s="2">
        <f>+VLOOKUP(A15,tree_dates!$A$2:$B$62,2,0)</f>
        <v>42</v>
      </c>
      <c r="C15" s="3">
        <v>1.3122450511295999E-2</v>
      </c>
    </row>
    <row r="16" spans="1:3" x14ac:dyDescent="0.25">
      <c r="A16" s="4">
        <v>44376</v>
      </c>
      <c r="B16" s="2">
        <f>+VLOOKUP(A16,tree_dates!$A$2:$B$62,2,0)</f>
        <v>45</v>
      </c>
      <c r="C16" s="3">
        <v>1.3122450511295999E-2</v>
      </c>
    </row>
    <row r="17" spans="1:3" x14ac:dyDescent="0.25">
      <c r="A17" s="4">
        <v>44468</v>
      </c>
      <c r="B17" s="2">
        <f>+VLOOKUP(A17,tree_dates!$A$2:$B$62,2,0)</f>
        <v>48</v>
      </c>
      <c r="C17" s="3">
        <v>1.3122450511295999E-2</v>
      </c>
    </row>
    <row r="18" spans="1:3" x14ac:dyDescent="0.25">
      <c r="A18" s="4">
        <v>44559</v>
      </c>
      <c r="B18" s="2">
        <f>+VLOOKUP(A18,tree_dates!$A$2:$B$62,2,0)</f>
        <v>51</v>
      </c>
      <c r="C18" s="3">
        <v>1.3122450511295999E-2</v>
      </c>
    </row>
    <row r="19" spans="1:3" x14ac:dyDescent="0.25">
      <c r="A19" s="4">
        <v>44649</v>
      </c>
      <c r="B19" s="2">
        <f>+VLOOKUP(A19,tree_dates!$A$2:$B$62,2,0)</f>
        <v>54</v>
      </c>
      <c r="C19" s="3">
        <v>1.3122450511295999E-2</v>
      </c>
    </row>
    <row r="20" spans="1:3" x14ac:dyDescent="0.25">
      <c r="A20" s="4">
        <v>44741</v>
      </c>
      <c r="B20" s="2">
        <f>+VLOOKUP(A20,tree_dates!$A$2:$B$62,2,0)</f>
        <v>57</v>
      </c>
      <c r="C20" s="3">
        <v>1.3122450511295999E-2</v>
      </c>
    </row>
    <row r="21" spans="1:3" x14ac:dyDescent="0.25">
      <c r="A21" s="4">
        <v>44833</v>
      </c>
      <c r="B21" s="2">
        <f>+VLOOKUP(A21,tree_dates!$A$2:$B$62,2,0)</f>
        <v>60</v>
      </c>
      <c r="C21" s="3">
        <v>1.3122450511295999E-2</v>
      </c>
    </row>
    <row r="22" spans="1:3" x14ac:dyDescent="0.25">
      <c r="A22" s="4"/>
      <c r="B22" s="2"/>
    </row>
    <row r="23" spans="1:3" x14ac:dyDescent="0.25">
      <c r="A23" s="4"/>
      <c r="B23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EEAD1-57EB-489B-855B-D4EA02E343E7}">
  <dimension ref="A1:D2"/>
  <sheetViews>
    <sheetView workbookViewId="0">
      <selection activeCell="E7" sqref="E7"/>
    </sheetView>
  </sheetViews>
  <sheetFormatPr defaultRowHeight="15" x14ac:dyDescent="0.25"/>
  <cols>
    <col min="1" max="4" width="12.7109375" customWidth="1"/>
  </cols>
  <sheetData>
    <row r="1" spans="1:4" x14ac:dyDescent="0.25">
      <c r="A1" s="1" t="s">
        <v>4</v>
      </c>
      <c r="B1" s="1" t="s">
        <v>5</v>
      </c>
      <c r="C1" s="1" t="s">
        <v>10</v>
      </c>
      <c r="D1" s="1" t="s">
        <v>11</v>
      </c>
    </row>
    <row r="2" spans="1:4" x14ac:dyDescent="0.25">
      <c r="A2" s="4">
        <v>43188</v>
      </c>
      <c r="B2" s="2">
        <f>+VLOOKUP(A2,tree_dates!$A$2:$B$62,2,0)</f>
        <v>6</v>
      </c>
      <c r="C2" s="4">
        <v>43098</v>
      </c>
      <c r="D2" s="2">
        <f>+VLOOKUP(C2,tree_dates!$A$2:$B$62,2,0)</f>
        <v>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B4464-469A-43D7-97B6-1D122B71C9F7}">
  <dimension ref="A1:B2"/>
  <sheetViews>
    <sheetView workbookViewId="0"/>
  </sheetViews>
  <sheetFormatPr defaultRowHeight="15" x14ac:dyDescent="0.25"/>
  <cols>
    <col min="1" max="1" width="14.42578125" style="1" bestFit="1" customWidth="1"/>
    <col min="2" max="2" width="14.42578125" bestFit="1" customWidth="1"/>
  </cols>
  <sheetData>
    <row r="1" spans="1:2" x14ac:dyDescent="0.25">
      <c r="A1" s="1" t="s">
        <v>6</v>
      </c>
      <c r="B1" s="1" t="s">
        <v>7</v>
      </c>
    </row>
    <row r="2" spans="1:2" x14ac:dyDescent="0.25">
      <c r="A2" s="4">
        <v>43737</v>
      </c>
      <c r="B2" s="2">
        <f>+VLOOKUP(A2,tree_dates!$A$2:$B$62,2,0)</f>
        <v>24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7A477-F0D3-469D-8BB0-DA97E56654D7}">
  <dimension ref="A1:B6"/>
  <sheetViews>
    <sheetView workbookViewId="0">
      <selection activeCell="B1" sqref="B1"/>
    </sheetView>
  </sheetViews>
  <sheetFormatPr defaultRowHeight="15" x14ac:dyDescent="0.25"/>
  <cols>
    <col min="1" max="1" width="14.42578125" style="1" bestFit="1" customWidth="1"/>
    <col min="2" max="2" width="14.42578125" bestFit="1" customWidth="1"/>
  </cols>
  <sheetData>
    <row r="1" spans="1:2" x14ac:dyDescent="0.25">
      <c r="A1" s="1" t="s">
        <v>6</v>
      </c>
      <c r="B1" s="1" t="s">
        <v>7</v>
      </c>
    </row>
    <row r="2" spans="1:2" x14ac:dyDescent="0.25">
      <c r="A2" s="4">
        <v>43372</v>
      </c>
      <c r="B2" s="2">
        <f>+VLOOKUP(A2,tree_dates!$A$2:$B$62,2,0)</f>
        <v>12</v>
      </c>
    </row>
    <row r="3" spans="1:2" x14ac:dyDescent="0.25">
      <c r="A3" s="4">
        <v>43463</v>
      </c>
      <c r="B3" s="2">
        <f>+VLOOKUP(A3,tree_dates!$A$2:$B$62,2,0)</f>
        <v>15</v>
      </c>
    </row>
    <row r="4" spans="1:2" x14ac:dyDescent="0.25">
      <c r="A4" s="4">
        <v>43553</v>
      </c>
      <c r="B4" s="2">
        <f>+VLOOKUP(A4,tree_dates!$A$2:$B$62,2,0)</f>
        <v>18</v>
      </c>
    </row>
    <row r="5" spans="1:2" x14ac:dyDescent="0.25">
      <c r="A5" s="4">
        <v>43645</v>
      </c>
      <c r="B5" s="2">
        <f>+VLOOKUP(A5,tree_dates!$A$2:$B$62,2,0)</f>
        <v>21</v>
      </c>
    </row>
    <row r="6" spans="1:2" x14ac:dyDescent="0.25">
      <c r="A6" s="4">
        <v>43737</v>
      </c>
      <c r="B6" s="2">
        <f>+VLOOKUP(A6,tree_dates!$A$2:$B$62,2,0)</f>
        <v>24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54086-DC6F-41FB-A9FC-32D893112BE1}">
  <dimension ref="A1:H19"/>
  <sheetViews>
    <sheetView workbookViewId="0">
      <selection activeCell="C10" sqref="C10"/>
    </sheetView>
  </sheetViews>
  <sheetFormatPr defaultRowHeight="15" x14ac:dyDescent="0.25"/>
  <cols>
    <col min="1" max="1" width="14.42578125" style="5" bestFit="1" customWidth="1"/>
    <col min="2" max="2" width="14.42578125" style="6" bestFit="1" customWidth="1"/>
    <col min="3" max="6" width="9.140625" style="6"/>
    <col min="7" max="7" width="14.42578125" style="6" bestFit="1" customWidth="1"/>
    <col min="8" max="12" width="9.140625" style="6"/>
    <col min="13" max="13" width="11.5703125" style="6" bestFit="1" customWidth="1"/>
    <col min="14" max="16384" width="9.140625" style="6"/>
  </cols>
  <sheetData>
    <row r="1" spans="1:8" x14ac:dyDescent="0.25">
      <c r="A1" s="5" t="s">
        <v>6</v>
      </c>
      <c r="B1" s="5" t="s">
        <v>7</v>
      </c>
    </row>
    <row r="2" spans="1:8" x14ac:dyDescent="0.25">
      <c r="A2" s="7">
        <v>43372</v>
      </c>
      <c r="B2" s="8">
        <f>+VLOOKUP(A2,tree_dates!$A$2:$B$62,2,0)</f>
        <v>12</v>
      </c>
      <c r="G2" s="7"/>
      <c r="H2" s="8"/>
    </row>
    <row r="3" spans="1:8" x14ac:dyDescent="0.25">
      <c r="A3" s="7">
        <v>43463</v>
      </c>
      <c r="B3" s="8">
        <f>+VLOOKUP(A3,tree_dates!$A$2:$B$62,2,0)</f>
        <v>15</v>
      </c>
      <c r="G3" s="7"/>
      <c r="H3" s="8"/>
    </row>
    <row r="4" spans="1:8" x14ac:dyDescent="0.25">
      <c r="A4" s="7">
        <v>43553</v>
      </c>
      <c r="B4" s="8">
        <f>+VLOOKUP(A4,tree_dates!$A$2:$B$62,2,0)</f>
        <v>18</v>
      </c>
      <c r="G4" s="7"/>
      <c r="H4" s="8"/>
    </row>
    <row r="5" spans="1:8" x14ac:dyDescent="0.25">
      <c r="A5" s="7">
        <v>43645</v>
      </c>
      <c r="B5" s="9">
        <f>+VLOOKUP(A5,tree_dates!$A$2:$B$62,2,0)</f>
        <v>21</v>
      </c>
      <c r="G5" s="7"/>
      <c r="H5" s="8"/>
    </row>
    <row r="6" spans="1:8" x14ac:dyDescent="0.25">
      <c r="A6" s="7">
        <v>43737</v>
      </c>
      <c r="B6" s="8">
        <f>+VLOOKUP(A6,tree_dates!$A$2:$B$62,2,0)</f>
        <v>24</v>
      </c>
      <c r="G6" s="7"/>
      <c r="H6" s="8"/>
    </row>
    <row r="7" spans="1:8" x14ac:dyDescent="0.25">
      <c r="G7" s="7"/>
      <c r="H7" s="8"/>
    </row>
    <row r="8" spans="1:8" x14ac:dyDescent="0.25">
      <c r="G8" s="7"/>
      <c r="H8" s="8"/>
    </row>
    <row r="9" spans="1:8" x14ac:dyDescent="0.25">
      <c r="G9" s="7"/>
      <c r="H9" s="8"/>
    </row>
    <row r="10" spans="1:8" x14ac:dyDescent="0.25">
      <c r="G10" s="7"/>
      <c r="H10" s="8"/>
    </row>
    <row r="11" spans="1:8" x14ac:dyDescent="0.25">
      <c r="G11" s="7"/>
      <c r="H11" s="8"/>
    </row>
    <row r="12" spans="1:8" x14ac:dyDescent="0.25">
      <c r="G12" s="7"/>
      <c r="H12" s="8"/>
    </row>
    <row r="13" spans="1:8" x14ac:dyDescent="0.25">
      <c r="G13" s="7"/>
      <c r="H13" s="8"/>
    </row>
    <row r="14" spans="1:8" x14ac:dyDescent="0.25">
      <c r="G14" s="7"/>
      <c r="H14" s="8"/>
    </row>
    <row r="15" spans="1:8" x14ac:dyDescent="0.25">
      <c r="G15" s="7"/>
      <c r="H15" s="8"/>
    </row>
    <row r="16" spans="1:8" x14ac:dyDescent="0.25">
      <c r="G16" s="7"/>
      <c r="H16" s="8"/>
    </row>
    <row r="17" spans="7:8" x14ac:dyDescent="0.25">
      <c r="G17" s="7"/>
      <c r="H17" s="8"/>
    </row>
    <row r="18" spans="7:8" x14ac:dyDescent="0.25">
      <c r="G18" s="7"/>
      <c r="H18" s="8"/>
    </row>
    <row r="19" spans="7:8" x14ac:dyDescent="0.25">
      <c r="G19" s="7"/>
      <c r="H19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hw_data_monthly</vt:lpstr>
      <vt:lpstr>tree_dates</vt:lpstr>
      <vt:lpstr>zero_bond_dates</vt:lpstr>
      <vt:lpstr>bond_dates</vt:lpstr>
      <vt:lpstr>payment_dates</vt:lpstr>
      <vt:lpstr>caplet_dates</vt:lpstr>
      <vt:lpstr>european_exercise_dates</vt:lpstr>
      <vt:lpstr>bermudan_exercise_dates</vt:lpstr>
      <vt:lpstr>callable_exercise_dates</vt:lpstr>
      <vt:lpstr>callable_payment_dates</vt:lpstr>
    </vt:vector>
  </TitlesOfParts>
  <Company>University of Illinois - College of 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Widdicks, Martin</dc:creator>
  <cp:lastModifiedBy>Jesus Ramirez</cp:lastModifiedBy>
  <dcterms:created xsi:type="dcterms:W3CDTF">2011-09-20T17:56:41Z</dcterms:created>
  <dcterms:modified xsi:type="dcterms:W3CDTF">2017-11-21T02:09:10Z</dcterms:modified>
</cp:coreProperties>
</file>