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IR 1º JPC\Base de Datos\Ejercicios\3 EVALUACION\Prácta 3-1\"/>
    </mc:Choice>
  </mc:AlternateContent>
  <xr:revisionPtr revIDLastSave="0" documentId="13_ncr:1_{0864939E-7FB1-426E-9C73-9A13DAC20122}" xr6:coauthVersionLast="47" xr6:coauthVersionMax="47" xr10:uidLastSave="{00000000-0000-0000-0000-000000000000}"/>
  <bookViews>
    <workbookView xWindow="1515" yWindow="1515" windowWidth="15375" windowHeight="7785" xr2:uid="{6496195B-13DB-4DC6-B390-0F2476DBB7CD}"/>
  </bookViews>
  <sheets>
    <sheet name="POKEMON" sheetId="1" r:id="rId1"/>
    <sheet name="UBICACION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N1" i="1"/>
  <c r="M1" i="1"/>
  <c r="J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L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Q143" i="1" l="1"/>
  <c r="Q127" i="1"/>
  <c r="Q111" i="1"/>
  <c r="Q95" i="1"/>
  <c r="Q79" i="1"/>
  <c r="Q63" i="1"/>
  <c r="Q47" i="1"/>
  <c r="Q31" i="1"/>
  <c r="Q15" i="1"/>
  <c r="Q110" i="1"/>
  <c r="Q94" i="1"/>
  <c r="Q62" i="1"/>
  <c r="Q46" i="1"/>
  <c r="Q30" i="1"/>
  <c r="Q96" i="1"/>
  <c r="Q64" i="1"/>
  <c r="Q48" i="1"/>
  <c r="Q32" i="1"/>
  <c r="Q16" i="1"/>
  <c r="Q112" i="1"/>
  <c r="Q126" i="1"/>
  <c r="Q80" i="1"/>
  <c r="Q10" i="1"/>
  <c r="Q144" i="1"/>
  <c r="Q128" i="1"/>
  <c r="Q14" i="1"/>
  <c r="Q42" i="1"/>
  <c r="Q137" i="1"/>
  <c r="Q121" i="1"/>
  <c r="Q105" i="1"/>
  <c r="Q89" i="1"/>
  <c r="Q73" i="1"/>
  <c r="Q57" i="1"/>
  <c r="Q41" i="1"/>
  <c r="Q25" i="1"/>
  <c r="Q9" i="1"/>
  <c r="Q1" i="1"/>
  <c r="Q136" i="1"/>
  <c r="Q120" i="1"/>
  <c r="Q104" i="1"/>
  <c r="Q88" i="1"/>
  <c r="Q72" i="1"/>
  <c r="Q56" i="1"/>
  <c r="Q40" i="1"/>
  <c r="Q24" i="1"/>
  <c r="Q8" i="1"/>
  <c r="Q74" i="1"/>
  <c r="Q151" i="1"/>
  <c r="Q135" i="1"/>
  <c r="Q119" i="1"/>
  <c r="Q103" i="1"/>
  <c r="Q87" i="1"/>
  <c r="Q71" i="1"/>
  <c r="Q55" i="1"/>
  <c r="Q39" i="1"/>
  <c r="Q23" i="1"/>
  <c r="Q7" i="1"/>
  <c r="Q122" i="1"/>
  <c r="Q150" i="1"/>
  <c r="Q118" i="1"/>
  <c r="Q102" i="1"/>
  <c r="Q86" i="1"/>
  <c r="Q70" i="1"/>
  <c r="Q54" i="1"/>
  <c r="Q38" i="1"/>
  <c r="Q22" i="1"/>
  <c r="Q6" i="1"/>
  <c r="Q138" i="1"/>
  <c r="Q149" i="1"/>
  <c r="Q133" i="1"/>
  <c r="Q117" i="1"/>
  <c r="Q101" i="1"/>
  <c r="Q85" i="1"/>
  <c r="Q69" i="1"/>
  <c r="Q53" i="1"/>
  <c r="Q37" i="1"/>
  <c r="Q21" i="1"/>
  <c r="Q5" i="1"/>
  <c r="Q26" i="1"/>
  <c r="Q148" i="1"/>
  <c r="Q132" i="1"/>
  <c r="Q116" i="1"/>
  <c r="Q100" i="1"/>
  <c r="Q84" i="1"/>
  <c r="Q68" i="1"/>
  <c r="Q52" i="1"/>
  <c r="Q36" i="1"/>
  <c r="Q20" i="1"/>
  <c r="Q4" i="1"/>
  <c r="Q147" i="1"/>
  <c r="Q131" i="1"/>
  <c r="Q115" i="1"/>
  <c r="Q99" i="1"/>
  <c r="Q83" i="1"/>
  <c r="Q67" i="1"/>
  <c r="Q51" i="1"/>
  <c r="Q35" i="1"/>
  <c r="Q19" i="1"/>
  <c r="Q3" i="1"/>
  <c r="Q78" i="1"/>
  <c r="Q146" i="1"/>
  <c r="Q130" i="1"/>
  <c r="Q114" i="1"/>
  <c r="Q98" i="1"/>
  <c r="Q82" i="1"/>
  <c r="Q66" i="1"/>
  <c r="Q50" i="1"/>
  <c r="Q34" i="1"/>
  <c r="Q18" i="1"/>
  <c r="Q2" i="1"/>
  <c r="Q145" i="1"/>
  <c r="Q129" i="1"/>
  <c r="Q113" i="1"/>
  <c r="Q97" i="1"/>
  <c r="Q81" i="1"/>
  <c r="Q65" i="1"/>
  <c r="Q49" i="1"/>
  <c r="Q33" i="1"/>
  <c r="Q17" i="1"/>
  <c r="Q90" i="1"/>
  <c r="Q106" i="1"/>
  <c r="Q142" i="1"/>
  <c r="Q141" i="1"/>
  <c r="Q125" i="1"/>
  <c r="Q109" i="1"/>
  <c r="Q93" i="1"/>
  <c r="Q77" i="1"/>
  <c r="Q61" i="1"/>
  <c r="Q45" i="1"/>
  <c r="Q29" i="1"/>
  <c r="Q13" i="1"/>
  <c r="Q58" i="1"/>
  <c r="Q140" i="1"/>
  <c r="Q124" i="1"/>
  <c r="Q108" i="1"/>
  <c r="Q92" i="1"/>
  <c r="Q76" i="1"/>
  <c r="Q60" i="1"/>
  <c r="Q44" i="1"/>
  <c r="Q28" i="1"/>
  <c r="Q12" i="1"/>
  <c r="Q139" i="1"/>
  <c r="Q123" i="1"/>
  <c r="Q107" i="1"/>
  <c r="Q91" i="1"/>
  <c r="Q75" i="1"/>
  <c r="Q59" i="1"/>
  <c r="Q43" i="1"/>
  <c r="Q27" i="1"/>
  <c r="Q11" i="1"/>
  <c r="Q134" i="1"/>
</calcChain>
</file>

<file path=xl/sharedStrings.xml><?xml version="1.0" encoding="utf-8"?>
<sst xmlns="http://schemas.openxmlformats.org/spreadsheetml/2006/main" count="1237" uniqueCount="358">
  <si>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</si>
  <si>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</si>
  <si>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</si>
  <si>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</si>
  <si>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</si>
  <si>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</si>
  <si>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</si>
  <si>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</si>
  <si>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</si>
  <si>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</si>
  <si>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</si>
  <si>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</si>
  <si>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</si>
  <si>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</si>
  <si>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</si>
  <si>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</si>
  <si>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</si>
  <si>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</si>
  <si>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</si>
  <si>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</si>
  <si>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</si>
  <si>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</si>
  <si>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</si>
  <si>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</si>
  <si>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</si>
  <si>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</si>
  <si>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</si>
  <si>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</si>
  <si>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</si>
  <si>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</si>
  <si>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</si>
  <si>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</si>
  <si>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</si>
  <si>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</si>
  <si>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</si>
  <si>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</si>
  <si>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</si>
  <si>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</si>
  <si>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</si>
  <si>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</si>
  <si>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</si>
  <si>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</si>
  <si>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</si>
  <si>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</si>
  <si>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</si>
  <si>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</si>
  <si>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</si>
  <si>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</si>
  <si>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</si>
  <si>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</si>
  <si>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</si>
  <si>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</si>
  <si>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</si>
  <si>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</si>
  <si>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</si>
  <si>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</si>
  <si>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</si>
  <si>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</si>
  <si>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</si>
  <si>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</si>
  <si>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</si>
  <si>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</si>
  <si>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</si>
  <si>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</si>
  <si>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</si>
  <si>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</si>
  <si>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</si>
  <si>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</si>
  <si>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</si>
  <si>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</si>
  <si>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</si>
  <si>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</si>
  <si>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</si>
  <si>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</si>
  <si>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</si>
  <si>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</si>
  <si>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</si>
  <si>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</si>
  <si>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</si>
  <si>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</si>
  <si>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</si>
  <si>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</si>
  <si>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</si>
  <si>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</si>
  <si>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</si>
  <si>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</si>
  <si>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</si>
  <si>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</si>
  <si>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</si>
  <si>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</si>
  <si>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</si>
  <si>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</si>
  <si>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</si>
  <si>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</si>
  <si>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</si>
  <si>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</si>
  <si>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</si>
  <si>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</si>
  <si>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</si>
  <si>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</si>
  <si>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</si>
  <si>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</si>
  <si>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</si>
  <si>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</si>
  <si>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</si>
  <si>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</si>
  <si>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</si>
  <si>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</si>
  <si>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</si>
  <si>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</si>
  <si>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</si>
  <si>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</si>
  <si>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</si>
  <si>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</si>
  <si>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</si>
  <si>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</si>
  <si>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</si>
  <si>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</si>
  <si>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</si>
  <si>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</si>
  <si>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</si>
  <si>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</si>
  <si>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</si>
  <si>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</si>
  <si>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</si>
  <si>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</si>
  <si>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</si>
  <si>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</si>
  <si>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</si>
  <si>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</si>
  <si>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</si>
  <si>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</si>
  <si>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</si>
  <si>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</si>
  <si>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</si>
  <si>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</si>
  <si>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</si>
  <si>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</si>
  <si>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</si>
  <si>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</si>
  <si>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</si>
  <si>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</si>
  <si>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</si>
  <si>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</si>
  <si>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</si>
  <si>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</si>
  <si>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</si>
  <si>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</si>
  <si>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</si>
  <si>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</si>
  <si>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</si>
  <si>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PLANTA</t>
  </si>
  <si>
    <t>VENENO</t>
  </si>
  <si>
    <t xml:space="preserve">VENENO </t>
  </si>
  <si>
    <t>FUEGO</t>
  </si>
  <si>
    <t>AGUA</t>
  </si>
  <si>
    <t>VOLADOR</t>
  </si>
  <si>
    <t>NORMAL</t>
  </si>
  <si>
    <t>TIERRA</t>
  </si>
  <si>
    <t>ELECTRICO</t>
  </si>
  <si>
    <t>HADA</t>
  </si>
  <si>
    <t>LUCHA</t>
  </si>
  <si>
    <t>PSIQUICO</t>
  </si>
  <si>
    <t>ROCA</t>
  </si>
  <si>
    <t>DRAGÓN</t>
  </si>
  <si>
    <t>BICHO</t>
  </si>
  <si>
    <t>ACERO</t>
  </si>
  <si>
    <t>HIELO</t>
  </si>
  <si>
    <t>FANTASMA</t>
  </si>
  <si>
    <t>NULL</t>
  </si>
  <si>
    <t>SI</t>
  </si>
  <si>
    <t>NO</t>
  </si>
  <si>
    <t>ID UBICACION</t>
  </si>
  <si>
    <t>NOMBRE</t>
  </si>
  <si>
    <t>ID GIMN</t>
  </si>
  <si>
    <t>TIENE LEGEND?</t>
  </si>
  <si>
    <t>POBLACION</t>
  </si>
  <si>
    <t>Pueblo Paleta</t>
  </si>
  <si>
    <t>Ciudad Verde</t>
  </si>
  <si>
    <t>Ciudad Plateada</t>
  </si>
  <si>
    <t>Ciudad Celeste</t>
  </si>
  <si>
    <t>Ciudad Carmín</t>
  </si>
  <si>
    <t>Pueblo Lavanda</t>
  </si>
  <si>
    <t>Ciudad Azafrán</t>
  </si>
  <si>
    <t>Ciudad Fucsia</t>
  </si>
  <si>
    <t>Isla Canela</t>
  </si>
  <si>
    <t>Pueblo Sésamo</t>
  </si>
  <si>
    <t>Isla Petalia</t>
  </si>
  <si>
    <t>MB</t>
  </si>
  <si>
    <t>UB</t>
  </si>
  <si>
    <t>PB</t>
  </si>
  <si>
    <t>SB</t>
  </si>
  <si>
    <t>GB</t>
  </si>
  <si>
    <t>PBP</t>
  </si>
  <si>
    <t>CDC</t>
  </si>
  <si>
    <t>CDV</t>
  </si>
  <si>
    <t>CDP</t>
  </si>
  <si>
    <t>PBL</t>
  </si>
  <si>
    <t>CDA</t>
  </si>
  <si>
    <t>CDF</t>
  </si>
  <si>
    <t>PBS</t>
  </si>
  <si>
    <t>CDK</t>
  </si>
  <si>
    <t>ISC</t>
  </si>
  <si>
    <t>ISP</t>
  </si>
  <si>
    <t>Isla Flaurelia</t>
  </si>
  <si>
    <t>ISF</t>
  </si>
  <si>
    <t>INSERT INTO POKEMON VALUES</t>
  </si>
  <si>
    <t>INSERT INTO POKEMON VALUES(1,"Bulbasaur","PLANTA","VENENO","SI","PBS","PB");</t>
  </si>
  <si>
    <t>INSERT INTO POKEMON VALUES(2,"Ivysaur","PLANTA","VENENO","SI","PBS","SB");</t>
  </si>
  <si>
    <t>INSERT INTO POKEMON VALUES(3,"Venusaur","PLANTA","VENENO","NO","ISP","UB");</t>
  </si>
  <si>
    <t>INSERT INTO POKEMON VALUES(4,"Charmander","FUEGO","NULL","SI","CDV","PB");</t>
  </si>
  <si>
    <t>INSERT INTO POKEMON VALUES(5,"Charmeleon","FUEGO","NULL","NO","CDK","SB");</t>
  </si>
  <si>
    <t>INSERT INTO POKEMON VALUES(6,"Charizard","FUEGO","VOLADOR","NO","CDV","UB");</t>
  </si>
  <si>
    <t>INSERT INTO POKEMON VALUES(7,"Squirtle","AGUA","NULL","SI","PBL","PB");</t>
  </si>
  <si>
    <t>INSERT INTO POKEMON VALUES(8,"Wartortle","AGUA","NULL","NO","CDP","SB");</t>
  </si>
  <si>
    <t>INSERT INTO POKEMON VALUES(9,"Blastoise","AGUA","NULL","NO","ISP","UB");</t>
  </si>
  <si>
    <t>INSERT INTO POKEMON VALUES(10,"Caterpie","BICHO","NULL","SI","CDP","PB");</t>
  </si>
  <si>
    <t>INSERT INTO POKEMON VALUES(11,"Metapod","BICHO","NULL","SI","CDK","SB");</t>
  </si>
  <si>
    <t>INSERT INTO POKEMON VALUES(12,"Butterfree","BICHO","VOLADOR","NO","CDP","UB");</t>
  </si>
  <si>
    <t>INSERT INTO POKEMON VALUES(13,"Weedle","BICHO","VENENO ","SI","CDF","PB");</t>
  </si>
  <si>
    <t>INSERT INTO POKEMON VALUES(14,"Kakuna","BICHO","VENENO ","SI","ISC","SB");</t>
  </si>
  <si>
    <t>INSERT INTO POKEMON VALUES(15,"Beedrill","BICHO","VENENO ","NO","ISC","UB");</t>
  </si>
  <si>
    <t>INSERT INTO POKEMON VALUES(16,"Pidgey","NORMAL","VOLADOR","SI","CDP","PB");</t>
  </si>
  <si>
    <t>INSERT INTO POKEMON VALUES(17,"Pidgeotto","NORMAL","VOLADOR","SI","PBL","SB");</t>
  </si>
  <si>
    <t>INSERT INTO POKEMON VALUES(18,"Pidgeot","NORMAL","VOLADOR","NO","CDP","UB");</t>
  </si>
  <si>
    <t>INSERT INTO POKEMON VALUES(19,"Rattata","NORMAL","NULL","SI","CDK","PB");</t>
  </si>
  <si>
    <t>INSERT INTO POKEMON VALUES(20,"Raticate","NORMAL","NULL","NO","ISC","SB");</t>
  </si>
  <si>
    <t>INSERT INTO POKEMON VALUES(21,"Spearow","NORMAL","VOLADOR","SI","ISP","PB");</t>
  </si>
  <si>
    <t>INSERT INTO POKEMON VALUES(22,"Fearow","NORMAL","VOLADOR","NO","ISC","SB");</t>
  </si>
  <si>
    <t>INSERT INTO POKEMON VALUES(23,"Ekans","VENENO ","NULL","SI","CDA","PB");</t>
  </si>
  <si>
    <t>INSERT INTO POKEMON VALUES(24,"Arbok","VENENO ","NULL","NO","CDC","SB");</t>
  </si>
  <si>
    <t>INSERT INTO POKEMON VALUES(25,"Pikachu","ELECTRICO","NULL","SI","CDF","PB");</t>
  </si>
  <si>
    <t>INSERT INTO POKEMON VALUES(26,"Raichu","ELECTRICO","NULL","NO","PBS","SB");</t>
  </si>
  <si>
    <t>INSERT INTO POKEMON VALUES(27,"Sandshrew","TIERRA","NULL","SI","ISF","PB");</t>
  </si>
  <si>
    <t>INSERT INTO POKEMON VALUES(28,"Sandslash","TIERRA","NULL","NO","CDF","SB");</t>
  </si>
  <si>
    <r>
      <t>INSERT INTO POKEMON VALUES(29,"Nidoran</t>
    </r>
    <r>
      <rPr>
        <sz val="5"/>
        <color theme="1"/>
        <rFont val="Segoe UI Symbol"/>
        <family val="2"/>
      </rPr>
      <t>♀</t>
    </r>
    <r>
      <rPr>
        <sz val="5"/>
        <color theme="1"/>
        <rFont val="Calibri Light"/>
        <family val="2"/>
      </rPr>
      <t>","VENENO ","NULL","SI","ISC","PB");</t>
    </r>
  </si>
  <si>
    <t>INSERT INTO POKEMON VALUES(30,"Nidorina","VENENO ","NULL","SI","CDC","SB");</t>
  </si>
  <si>
    <t>INSERT INTO POKEMON VALUES(31,"Nidoqueen","VENENO ","TIERRA","NO","CDP","UB");</t>
  </si>
  <si>
    <r>
      <t>INSERT INTO POKEMON VALUES(32,"Nidoran</t>
    </r>
    <r>
      <rPr>
        <sz val="5"/>
        <color theme="1"/>
        <rFont val="Segoe UI Symbol"/>
        <family val="2"/>
      </rPr>
      <t>♂</t>
    </r>
    <r>
      <rPr>
        <sz val="5"/>
        <color theme="1"/>
        <rFont val="Calibri Light"/>
        <family val="2"/>
      </rPr>
      <t>","VENENO ","NULL","SI","ISF","PB");</t>
    </r>
  </si>
  <si>
    <t>INSERT INTO POKEMON VALUES(33,"Nidorino","VENENO ","NULL","SI","ISP","SB");</t>
  </si>
  <si>
    <t>INSERT INTO POKEMON VALUES(34,"Nidoking","VENENO ","TIERRA","NO","CDA","UB");</t>
  </si>
  <si>
    <t>INSERT INTO POKEMON VALUES(35,"Clefairy","HADA","NULL","SI","CDK","PB");</t>
  </si>
  <si>
    <t>INSERT INTO POKEMON VALUES(36,"Clefable","HADA","NULL","NO","PBP","SB");</t>
  </si>
  <si>
    <t>INSERT INTO POKEMON VALUES(37,"Vulpix","FUEGO","NULL","SI","ISF","PB");</t>
  </si>
  <si>
    <t>INSERT INTO POKEMON VALUES(38,"Ninetales","FUEGO","NULL","NO","PBP","SB");</t>
  </si>
  <si>
    <t>INSERT INTO POKEMON VALUES(39,"Jigglypuff","NORMAL","NULL","SI","PBP","PB");</t>
  </si>
  <si>
    <t>INSERT INTO POKEMON VALUES(40,"Wigglytuff","NORMAL","NULL","NO","ISC","SB");</t>
  </si>
  <si>
    <t>INSERT INTO POKEMON VALUES(41,"Zubat","VENENO ","VOLADOR","SI","CDA","PB");</t>
  </si>
  <si>
    <t>INSERT INTO POKEMON VALUES(42,"Golbat","VENENO ","VOLADOR","NO","ISF","SB");</t>
  </si>
  <si>
    <t>INSERT INTO POKEMON VALUES(43,"Oddish","PLANTA","VENENO ","SI","PBP","PB");</t>
  </si>
  <si>
    <t>INSERT INTO POKEMON VALUES(44,"Gloom","PLANTA","VENENO ","SI","CDF","SB");</t>
  </si>
  <si>
    <t>INSERT INTO POKEMON VALUES(45,"Vileplume","PLANTA","VENENO ","SI","CDK","UB");</t>
  </si>
  <si>
    <t>INSERT INTO POKEMON VALUES(46,"Paras","BICHO","PLANTA","NO","PBL","PB");</t>
  </si>
  <si>
    <t>INSERT INTO POKEMON VALUES(47,"Parasect","BICHO","PLANTA","NO","ISC","SB");</t>
  </si>
  <si>
    <t>INSERT INTO POKEMON VALUES(48,"Venonat","BICHO","VENENO ","SI","ISF","PB");</t>
  </si>
  <si>
    <t>INSERT INTO POKEMON VALUES(49,"Venomoth","BICHO","VENENO ","NO","PBS","SB");</t>
  </si>
  <si>
    <t>INSERT INTO POKEMON VALUES(50,"Diglett","TIERRA","NULL","SI","CDA","PB");</t>
  </si>
  <si>
    <t>INSERT INTO POKEMON VALUES(51,"Dugtrio","TIERRA","NULL","NO","CDK","SB");</t>
  </si>
  <si>
    <t>INSERT INTO POKEMON VALUES(52,"Meowth","NORMAL","NULL","SI","PBL","PB");</t>
  </si>
  <si>
    <t>INSERT INTO POKEMON VALUES(53,"Persian","NORMAL","NULL","NO","CDV","SB");</t>
  </si>
  <si>
    <t>INSERT INTO POKEMON VALUES(54,"Psyduck","AGUA","NULL","SI","CDA","PB");</t>
  </si>
  <si>
    <t>INSERT INTO POKEMON VALUES(55,"Golduck","AGUA","NULL","NO","PBS","SB");</t>
  </si>
  <si>
    <t>INSERT INTO POKEMON VALUES(56,"Mankey","LUCHA","NULL","SI","CDV","PB");</t>
  </si>
  <si>
    <t>INSERT INTO POKEMON VALUES(57,"Primeape","LUCHA","NULL","NO","CDA","SB");</t>
  </si>
  <si>
    <t>INSERT INTO POKEMON VALUES(58,"Growlithe","FUEGO","NULL","SI","CDC","PB");</t>
  </si>
  <si>
    <t>INSERT INTO POKEMON VALUES(59,"Arcanine","FUEGO","NULL","NO","PBL","SB");</t>
  </si>
  <si>
    <t>INSERT INTO POKEMON VALUES(60,"Poliwag","AGUA","NULL","SI","PBP","PB");</t>
  </si>
  <si>
    <t>INSERT INTO POKEMON VALUES(61,"Poliwhirl","AGUA","NULL","SI","PBL","SB");</t>
  </si>
  <si>
    <t>INSERT INTO POKEMON VALUES(62,"Poliwrath","AGUA","LUCHA","NO","ISF","UB");</t>
  </si>
  <si>
    <t>INSERT INTO POKEMON VALUES(63,"Abra","PSIQUICO","NULL","SI","CDP","PB");</t>
  </si>
  <si>
    <t>INSERT INTO POKEMON VALUES(64,"Kadabra","PSIQUICO","NULL","SI","CDV","SB");</t>
  </si>
  <si>
    <t>INSERT INTO POKEMON VALUES(65,"Alakazam","PSIQUICO","NULL","NO","CDV","UB");</t>
  </si>
  <si>
    <t>INSERT INTO POKEMON VALUES(66,"Machop","LUCHA","NULL","SI","CDF","PB");</t>
  </si>
  <si>
    <t>INSERT INTO POKEMON VALUES(67,"Machoke","LUCHA","NULL","SI","CDC","SB");</t>
  </si>
  <si>
    <t>INSERT INTO POKEMON VALUES(68,"Machamp","LUCHA","NULL","NO","PBS","UB");</t>
  </si>
  <si>
    <t>INSERT INTO POKEMON VALUES(69,"Bellsprout","PLANTA","VENENO ","SI","CDP","PB");</t>
  </si>
  <si>
    <t>INSERT INTO POKEMON VALUES(70,"Weepinbell","PLANTA","VENENO ","SI","CDK","SB");</t>
  </si>
  <si>
    <t>INSERT INTO POKEMON VALUES(71,"Victreebel","PLANTA","VENENO ","NO","ISC","UB");</t>
  </si>
  <si>
    <t>INSERT INTO POKEMON VALUES(72,"Tentacool","AGUA","VENENO ","SI","CDP","PB");</t>
  </si>
  <si>
    <t>INSERT INTO POKEMON VALUES(73,"Tentacruel","AGUA","VENENO ","NO","ISC","SB");</t>
  </si>
  <si>
    <t>INSERT INTO POKEMON VALUES(74,"Geodude","ROCA","TIERRA","SI","CDF","PB");</t>
  </si>
  <si>
    <t>INSERT INTO POKEMON VALUES(75,"Graveler","ROCA","TIERRA","NO","CDK","SB");</t>
  </si>
  <si>
    <t>INSERT INTO POKEMON VALUES(76,"Golem","ROCA","TIERRA","NO","CDK","UB");</t>
  </si>
  <si>
    <t>INSERT INTO POKEMON VALUES(77,"Ponyta","FUEGO","NULL","SI","CDF","PB");</t>
  </si>
  <si>
    <t>INSERT INTO POKEMON VALUES(78,"Rapidash","FUEGO","NULL","NO","CDC","SB");</t>
  </si>
  <si>
    <t>INSERT INTO POKEMON VALUES(79,"Slowpoke","AGUA","PSIQUICO","SI","CDA","PB");</t>
  </si>
  <si>
    <t>INSERT INTO POKEMON VALUES(80,"Slowbro","AGUA","PSIQUICO","NO","CDV","SB");</t>
  </si>
  <si>
    <t>INSERT INTO POKEMON VALUES(81,"Magnemite","ELECTRICO","ACERO","SI","CDK","PB");</t>
  </si>
  <si>
    <t>INSERT INTO POKEMON VALUES(82,"Magneton","ELECTRICO","ACERO","NO","ISC","SB");</t>
  </si>
  <si>
    <t>INSERT INTO POKEMON VALUES(83,"Farfetch'd","NORMAL","VOLADOR","NO","PBS","PB");</t>
  </si>
  <si>
    <t>INSERT INTO POKEMON VALUES(84,"Doduo","NORMAL","VOLADOR","SI","CDA","PB");</t>
  </si>
  <si>
    <t>INSERT INTO POKEMON VALUES(85,"Dodrio","NORMAL","VOLADOR","NO","CDV","PB");</t>
  </si>
  <si>
    <t>INSERT INTO POKEMON VALUES(86,"Seel","AGUA","NULL","SI","ISF","GB");</t>
  </si>
  <si>
    <t>INSERT INTO POKEMON VALUES(87,"Dewgong","AGUA","HIELO","NO","PBP","PB");</t>
  </si>
  <si>
    <t>INSERT INTO POKEMON VALUES(88,"Grimer","VENENO ","NULL","SI","PBL","GB");</t>
  </si>
  <si>
    <t>INSERT INTO POKEMON VALUES(89,"Muk","VENENO ","NULL","NO","ISP","PB");</t>
  </si>
  <si>
    <t>INSERT INTO POKEMON VALUES(90,"Shellder","AGUA","NULL","SI","ISP","GB");</t>
  </si>
  <si>
    <t>INSERT INTO POKEMON VALUES(91,"Cloyster","AGUA","HIELO","NO","ISF","GB");</t>
  </si>
  <si>
    <t>INSERT INTO POKEMON VALUES(92,"Gastly","FANTASMA","VENENO ","SI","ISP","PB");</t>
  </si>
  <si>
    <t>INSERT INTO POKEMON VALUES(93,"Haunter","FANTASMA","VENENO ","SI","CDV","SB");</t>
  </si>
  <si>
    <t>INSERT INTO POKEMON VALUES(94,"Gengar","FANTASMA","VENENO ","NO","CDA","UB");</t>
  </si>
  <si>
    <t>INSERT INTO POKEMON VALUES(95,"Onix","ROCA","TIERRA","NO","CDC","UB");</t>
  </si>
  <si>
    <t>INSERT INTO POKEMON VALUES(96,"Drowzee","PSIQUICO","NULL","SI","CDA","PB");</t>
  </si>
  <si>
    <t>INSERT INTO POKEMON VALUES(97,"Hypno","PSIQUICO","NULL","NO","PBS","SB");</t>
  </si>
  <si>
    <t>INSERT INTO POKEMON VALUES(98,"Krabby","AGUA","NULL","SI","PBS","PB");</t>
  </si>
  <si>
    <t>INSERT INTO POKEMON VALUES(99,"Kingler","AGUA","NULL","NO","ISF","SB");</t>
  </si>
  <si>
    <t>INSERT INTO POKEMON VALUES(100,"Voltorb","ELECTRICO","NULL","SI","CDF","SB");</t>
  </si>
  <si>
    <t>INSERT INTO POKEMON VALUES(101,"Electrode","ELECTRICO","NULL","NO","ISP","PB");</t>
  </si>
  <si>
    <t>INSERT INTO POKEMON VALUES(102,"Exeggcute","PLANTA","PSIQUICO","SI","CDC","SB");</t>
  </si>
  <si>
    <t>INSERT INTO POKEMON VALUES(103,"Exeggutor","PLANTA","PSIQUICO","NO","ISP","PB");</t>
  </si>
  <si>
    <t>INSERT INTO POKEMON VALUES(104,"Cubone","TIERRA","NULL","SI","CDF","SB");</t>
  </si>
  <si>
    <t>INSERT INTO POKEMON VALUES(105,"Marowak","TIERRA","NULL","NO","CDV","SB");</t>
  </si>
  <si>
    <t>INSERT INTO POKEMON VALUES(106,"Hitmonlee","LUCHA","NULL","NO","PBP","UB");</t>
  </si>
  <si>
    <t>INSERT INTO POKEMON VALUES(107,"Hitmonchan","LUCHA","NULL","NO","PBS","UB");</t>
  </si>
  <si>
    <t>INSERT INTO POKEMON VALUES(108,"Lickitung","NORMAL","NULL","NO","ISC","SB");</t>
  </si>
  <si>
    <t>INSERT INTO POKEMON VALUES(109,"Koffing","VENENO ","NULL","SI","ISP","PB");</t>
  </si>
  <si>
    <t>INSERT INTO POKEMON VALUES(110,"Weezing","VENENO ","NULL","NO","PBL","PB");</t>
  </si>
  <si>
    <t>INSERT INTO POKEMON VALUES(111,"Rhyhorn","TIERRA","ROCA","SI","CDC","SB");</t>
  </si>
  <si>
    <t>INSERT INTO POKEMON VALUES(112,"Rhydon","TIERRA","ROCA","NO","ISP","PB");</t>
  </si>
  <si>
    <t>INSERT INTO POKEMON VALUES(113,"Chansey","NORMAL","NULL","NO","CDV","PB");</t>
  </si>
  <si>
    <t>INSERT INTO POKEMON VALUES(114,"Tangela","PLANTA","NULL","NO","PBL","PB");</t>
  </si>
  <si>
    <t>INSERT INTO POKEMON VALUES(115,"Kangaskhan","NORMAL","NULL","NO","ISP","SB");</t>
  </si>
  <si>
    <t>INSERT INTO POKEMON VALUES(116,"Horsea","AGUA","NULL","SI","CDA","SB");</t>
  </si>
  <si>
    <t>INSERT INTO POKEMON VALUES(117,"Seadra","AGUA","NULL","NO","PBL","PB");</t>
  </si>
  <si>
    <t>INSERT INTO POKEMON VALUES(118,"Goldeen","AGUA","NULL","SI","CDC","PB");</t>
  </si>
  <si>
    <t>INSERT INTO POKEMON VALUES(119,"Seaking","AGUA","NULL","NO","PBP","SB");</t>
  </si>
  <si>
    <t>INSERT INTO POKEMON VALUES(120,"Staryu","AGUA","NULL","SI","PBL","PB");</t>
  </si>
  <si>
    <t>INSERT INTO POKEMON VALUES(121,"Starmie","AGUA","NULL","NO","ISF","PB");</t>
  </si>
  <si>
    <t>INSERT INTO POKEMON VALUES(122,"Mr. Mime","PSIQUICO","HADA","NO","CDC","PB");</t>
  </si>
  <si>
    <t>INSERT INTO POKEMON VALUES(123,"Scyther","BICHO","NULL","NO","ISP","SB");</t>
  </si>
  <si>
    <t>INSERT INTO POKEMON VALUES(124,"Jynx","HIELO","PSIQUICO","NO","PBP","PB");</t>
  </si>
  <si>
    <t>INSERT INTO POKEMON VALUES(125,"Electabuzz","ELECTRICO","NULL","NO","PBP","SB");</t>
  </si>
  <si>
    <t>INSERT INTO POKEMON VALUES(126,"Magmar","FUEGO","NULL","NO","CDA","SB");</t>
  </si>
  <si>
    <t>INSERT INTO POKEMON VALUES(127,"Pinsir","BICHO","NULL","NO","CDK","PB");</t>
  </si>
  <si>
    <t>INSERT INTO POKEMON VALUES(128,"Tauros","NORMAL","NULL","NO","PBL","PB");</t>
  </si>
  <si>
    <t>INSERT INTO POKEMON VALUES(129,"Magikarp","AGUA","NULL","SI","CDC","PB");</t>
  </si>
  <si>
    <t>INSERT INTO POKEMON VALUES(130,"Gyarados","AGUA","VOLADOR","NO","PBS","UB");</t>
  </si>
  <si>
    <t>INSERT INTO POKEMON VALUES(131,"Lapras","AGUA","HIELO","NO","CDF","UB");</t>
  </si>
  <si>
    <t>INSERT INTO POKEMON VALUES(132,"Ditto","NORMAL","NULL","NO","CDP","PB");</t>
  </si>
  <si>
    <t>INSERT INTO POKEMON VALUES(133,"Eevee","NORMAL","NULL","SI","ISF","UB");</t>
  </si>
  <si>
    <t>INSERT INTO POKEMON VALUES(134,"Vaporeon","AGUA","NULL","NO","PBS","SB");</t>
  </si>
  <si>
    <t>INSERT INTO POKEMON VALUES(135,"Jolteon","ELECTRICO","NULL","NO","CDF","SB");</t>
  </si>
  <si>
    <t>INSERT INTO POKEMON VALUES(136,"Flareon","FUEGO","NULL","NO","PBP","UB");</t>
  </si>
  <si>
    <t>INSERT INTO POKEMON VALUES(137,"Porygon","NORMAL","NULL","NO","CDA","SB");</t>
  </si>
  <si>
    <t>INSERT INTO POKEMON VALUES(138,"Omanyte","ROCA","AGUA","SI","ISF","PB");</t>
  </si>
  <si>
    <t>INSERT INTO POKEMON VALUES(139,"Omastar","ROCA","AGUA","NO","PBS","PB");</t>
  </si>
  <si>
    <t>INSERT INTO POKEMON VALUES(140,"Kabuto","ROCA","AGUA","NO","CDP","PB");</t>
  </si>
  <si>
    <t>INSERT INTO POKEMON VALUES(141,"Kabutops","ROCA","AGUA","NO","CDK","UB");</t>
  </si>
  <si>
    <t>INSERT INTO POKEMON VALUES(142,"Aerodactyl","ROCA","VOLADOR","NO","CDV","UB");</t>
  </si>
  <si>
    <t>INSERT INTO POKEMON VALUES(143,"Snorlax","NORMAL","NULL","NO","ISF","UB");</t>
  </si>
  <si>
    <t>INSERT INTO POKEMON VALUES(144,"Articuno","HIELO","VOLADOR","NO","ISC","MB");</t>
  </si>
  <si>
    <t>INSERT INTO POKEMON VALUES(145,"Zapdos","ELECTRICO","VOLADOR","NO","ISP","MB");</t>
  </si>
  <si>
    <t>INSERT INTO POKEMON VALUES(146,"Moltres","FUEGO","VOLADOR","NO","ISF","MB");</t>
  </si>
  <si>
    <t>INSERT INTO POKEMON VALUES(147,"Dratini","DRAGÓN","NULL","SI","PBL","PB");</t>
  </si>
  <si>
    <t>INSERT INTO POKEMON VALUES(148,"Dragonair","DRAGÓN","NULL","SI","CDP","SB");</t>
  </si>
  <si>
    <t>INSERT INTO POKEMON VALUES(149,"Dragonite","DRAGÓN","VOLADOR","NO","ISC","UB");</t>
  </si>
  <si>
    <t xml:space="preserve">INSERT INTO POKEMON VALUES(150,"Mewtwo","PSIQUICO","NULL","NO","CDC","MB"); </t>
  </si>
  <si>
    <t>INSERT INTO POKEMON VALUES(151,"Mew","PSIQUICO","NULL","NO","CDF","MB");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</si>
</sst>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A3A3A"/>
      <name val="Arial"/>
      <family val="2"/>
    </font>
    <font>
      <vertAlign val="superscript"/>
      <sz val="8"/>
      <color rgb="FF3A3A3A"/>
      <name val="Arial"/>
      <family val="2"/>
    </font>
    <font>
      <sz val="11"/>
      <color theme="1"/>
      <name val="Calibri"/>
      <family val="2"/>
    </font>
    <font>
      <sz val="5"/>
      <color theme="1"/>
      <name val="Calibri Light"/>
      <family val="2"/>
    </font>
    <font>
      <sz val="5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DE5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C6C6C6"/>
      </right>
      <top/>
      <bottom style="medium">
        <color rgb="FFC6C6C6"/>
      </bottom>
      <diagonal/>
    </border>
    <border>
      <left style="thick">
        <color rgb="FFC6C6C6"/>
      </left>
      <right style="medium">
        <color rgb="FFC6C6C6"/>
      </right>
      <top/>
      <bottom style="medium">
        <color rgb="FFC6C6C6"/>
      </bottom>
      <diagonal/>
    </border>
    <border>
      <left/>
      <right style="thick">
        <color rgb="FFC6C6C6"/>
      </right>
      <top/>
      <bottom style="medium">
        <color rgb="FFC6C6C6"/>
      </bottom>
      <diagonal/>
    </border>
    <border>
      <left style="thick">
        <color rgb="FFC6C6C6"/>
      </left>
      <right style="medium">
        <color rgb="FFC6C6C6"/>
      </right>
      <top/>
      <bottom style="thick">
        <color rgb="FFC6C6C6"/>
      </bottom>
      <diagonal/>
    </border>
    <border>
      <left style="medium">
        <color rgb="FFC6C6C6"/>
      </left>
      <right/>
      <top style="medium">
        <color rgb="FFC6C6C6"/>
      </top>
      <bottom style="medium">
        <color rgb="FFC6C6C6"/>
      </bottom>
      <diagonal/>
    </border>
    <border>
      <left/>
      <right style="medium">
        <color rgb="FFC6C6C6"/>
      </right>
      <top style="medium">
        <color rgb="FFC6C6C6"/>
      </top>
      <bottom style="medium">
        <color rgb="FFC6C6C6"/>
      </bottom>
      <diagonal/>
    </border>
    <border>
      <left style="medium">
        <color rgb="FFC6C6C6"/>
      </left>
      <right/>
      <top style="medium">
        <color rgb="FFC6C6C6"/>
      </top>
      <bottom style="thick">
        <color rgb="FFC6C6C6"/>
      </bottom>
      <diagonal/>
    </border>
    <border>
      <left/>
      <right style="medium">
        <color rgb="FFC6C6C6"/>
      </right>
      <top style="medium">
        <color rgb="FFC6C6C6"/>
      </top>
      <bottom style="thick">
        <color rgb="FFC6C6C6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ill="1" applyAlignment="1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/>
    <xf numFmtId="0" fontId="3" fillId="0" borderId="9" xfId="0" applyFont="1" applyBorder="1" applyAlignment="1">
      <alignment wrapText="1"/>
    </xf>
    <xf numFmtId="0" fontId="1" fillId="3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/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pokemon.fandom.com/es/wiki/Tipo_normal" TargetMode="External"/><Relationship Id="rId18" Type="http://schemas.openxmlformats.org/officeDocument/2006/relationships/image" Target="../media/image9.gif"/><Relationship Id="rId26" Type="http://schemas.openxmlformats.org/officeDocument/2006/relationships/image" Target="../media/image13.gif"/><Relationship Id="rId3" Type="http://schemas.openxmlformats.org/officeDocument/2006/relationships/hyperlink" Target="https://pokemon.fandom.com/es/wiki/Tipo_veneno" TargetMode="External"/><Relationship Id="rId21" Type="http://schemas.openxmlformats.org/officeDocument/2006/relationships/hyperlink" Target="https://pokemon.fandom.com/es/wiki/Tipo_lucha" TargetMode="External"/><Relationship Id="rId34" Type="http://schemas.openxmlformats.org/officeDocument/2006/relationships/image" Target="../media/image17.gif"/><Relationship Id="rId7" Type="http://schemas.openxmlformats.org/officeDocument/2006/relationships/hyperlink" Target="https://pokemon.fandom.com/es/wiki/Tipo_volador" TargetMode="External"/><Relationship Id="rId12" Type="http://schemas.openxmlformats.org/officeDocument/2006/relationships/image" Target="../media/image6.gif"/><Relationship Id="rId17" Type="http://schemas.openxmlformats.org/officeDocument/2006/relationships/hyperlink" Target="https://pokemon.fandom.com/es/wiki/Tipo_tierra" TargetMode="External"/><Relationship Id="rId25" Type="http://schemas.openxmlformats.org/officeDocument/2006/relationships/hyperlink" Target="https://pokemon.fandom.com/es/wiki/Tipo_roca" TargetMode="External"/><Relationship Id="rId33" Type="http://schemas.openxmlformats.org/officeDocument/2006/relationships/hyperlink" Target="https://pokemon.fandom.com/es/wiki/Tipo_drag%C3%B3n" TargetMode="External"/><Relationship Id="rId2" Type="http://schemas.openxmlformats.org/officeDocument/2006/relationships/image" Target="../media/image1.gif"/><Relationship Id="rId16" Type="http://schemas.openxmlformats.org/officeDocument/2006/relationships/image" Target="../media/image8.gif"/><Relationship Id="rId20" Type="http://schemas.openxmlformats.org/officeDocument/2006/relationships/image" Target="../media/image10.gif"/><Relationship Id="rId29" Type="http://schemas.openxmlformats.org/officeDocument/2006/relationships/hyperlink" Target="https://pokemon.fandom.com/es/wiki/Tipo_hielo" TargetMode="External"/><Relationship Id="rId1" Type="http://schemas.openxmlformats.org/officeDocument/2006/relationships/hyperlink" Target="https://pokemon.fandom.com/es/wiki/Tipo_planta" TargetMode="External"/><Relationship Id="rId6" Type="http://schemas.openxmlformats.org/officeDocument/2006/relationships/image" Target="../media/image3.gif"/><Relationship Id="rId11" Type="http://schemas.openxmlformats.org/officeDocument/2006/relationships/hyperlink" Target="https://pokemon.fandom.com/es/wiki/Tipo_bicho" TargetMode="External"/><Relationship Id="rId24" Type="http://schemas.openxmlformats.org/officeDocument/2006/relationships/image" Target="../media/image12.gif"/><Relationship Id="rId32" Type="http://schemas.openxmlformats.org/officeDocument/2006/relationships/image" Target="../media/image16.gif"/><Relationship Id="rId5" Type="http://schemas.openxmlformats.org/officeDocument/2006/relationships/hyperlink" Target="https://pokemon.fandom.com/es/wiki/Tipo_fuego" TargetMode="External"/><Relationship Id="rId15" Type="http://schemas.openxmlformats.org/officeDocument/2006/relationships/hyperlink" Target="https://pokemon.fandom.com/es/wiki/Tipo_el%C3%A9ctrico" TargetMode="External"/><Relationship Id="rId23" Type="http://schemas.openxmlformats.org/officeDocument/2006/relationships/hyperlink" Target="https://pokemon.fandom.com/es/wiki/Tipo_ps%C3%ADquico" TargetMode="External"/><Relationship Id="rId28" Type="http://schemas.openxmlformats.org/officeDocument/2006/relationships/image" Target="../media/image14.gif"/><Relationship Id="rId10" Type="http://schemas.openxmlformats.org/officeDocument/2006/relationships/image" Target="../media/image5.gif"/><Relationship Id="rId19" Type="http://schemas.openxmlformats.org/officeDocument/2006/relationships/hyperlink" Target="https://pokemon.fandom.com/es/wiki/Tipo_hada" TargetMode="External"/><Relationship Id="rId31" Type="http://schemas.openxmlformats.org/officeDocument/2006/relationships/hyperlink" Target="https://pokemon.fandom.com/es/wiki/Tipo_fantasma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pokemon.fandom.com/es/wiki/Tipo_agua" TargetMode="External"/><Relationship Id="rId14" Type="http://schemas.openxmlformats.org/officeDocument/2006/relationships/image" Target="../media/image7.gif"/><Relationship Id="rId22" Type="http://schemas.openxmlformats.org/officeDocument/2006/relationships/image" Target="../media/image11.gif"/><Relationship Id="rId27" Type="http://schemas.openxmlformats.org/officeDocument/2006/relationships/hyperlink" Target="https://pokemon.fandom.com/es/wiki/Tipo_acero" TargetMode="External"/><Relationship Id="rId30" Type="http://schemas.openxmlformats.org/officeDocument/2006/relationships/image" Target="../media/image15.gif"/><Relationship Id="rId8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0</xdr:row>
      <xdr:rowOff>0</xdr:rowOff>
    </xdr:from>
    <xdr:to>
      <xdr:col>31</xdr:col>
      <xdr:colOff>457200</xdr:colOff>
      <xdr:row>0</xdr:row>
      <xdr:rowOff>171450</xdr:rowOff>
    </xdr:to>
    <xdr:pic>
      <xdr:nvPicPr>
        <xdr:cNvPr id="2" name="Imagen 1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5DDCA383-90F4-4498-92F1-140229F83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0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0</xdr:row>
      <xdr:rowOff>0</xdr:rowOff>
    </xdr:from>
    <xdr:to>
      <xdr:col>32</xdr:col>
      <xdr:colOff>457200</xdr:colOff>
      <xdr:row>0</xdr:row>
      <xdr:rowOff>171450</xdr:rowOff>
    </xdr:to>
    <xdr:pic>
      <xdr:nvPicPr>
        <xdr:cNvPr id="3" name="Imagen 2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C33CF8F1-507A-47FC-912B-91446D0D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00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</xdr:row>
      <xdr:rowOff>0</xdr:rowOff>
    </xdr:from>
    <xdr:to>
      <xdr:col>31</xdr:col>
      <xdr:colOff>457200</xdr:colOff>
      <xdr:row>1</xdr:row>
      <xdr:rowOff>171450</xdr:rowOff>
    </xdr:to>
    <xdr:pic>
      <xdr:nvPicPr>
        <xdr:cNvPr id="4" name="Imagen 3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84523715-A033-4BA1-9353-12C9CEC79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</xdr:row>
      <xdr:rowOff>0</xdr:rowOff>
    </xdr:from>
    <xdr:to>
      <xdr:col>32</xdr:col>
      <xdr:colOff>457200</xdr:colOff>
      <xdr:row>1</xdr:row>
      <xdr:rowOff>171450</xdr:rowOff>
    </xdr:to>
    <xdr:pic>
      <xdr:nvPicPr>
        <xdr:cNvPr id="5" name="Imagen 4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5C1589F9-4EA5-488C-8842-7CA6CAA4D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000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31</xdr:col>
      <xdr:colOff>457200</xdr:colOff>
      <xdr:row>2</xdr:row>
      <xdr:rowOff>171450</xdr:rowOff>
    </xdr:to>
    <xdr:pic>
      <xdr:nvPicPr>
        <xdr:cNvPr id="6" name="Imagen 5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6797984D-B744-4755-8E4E-E9925AE12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00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2</xdr:row>
      <xdr:rowOff>0</xdr:rowOff>
    </xdr:from>
    <xdr:to>
      <xdr:col>32</xdr:col>
      <xdr:colOff>457200</xdr:colOff>
      <xdr:row>2</xdr:row>
      <xdr:rowOff>171450</xdr:rowOff>
    </xdr:to>
    <xdr:pic>
      <xdr:nvPicPr>
        <xdr:cNvPr id="7" name="Imagen 6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2771D4E7-C581-407C-8D4F-AD315AAC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000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</xdr:row>
      <xdr:rowOff>0</xdr:rowOff>
    </xdr:from>
    <xdr:to>
      <xdr:col>31</xdr:col>
      <xdr:colOff>457200</xdr:colOff>
      <xdr:row>3</xdr:row>
      <xdr:rowOff>171450</xdr:rowOff>
    </xdr:to>
    <xdr:pic>
      <xdr:nvPicPr>
        <xdr:cNvPr id="8" name="Imagen 7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36C02935-E0C4-45E6-8029-741B5B1D3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0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</xdr:row>
      <xdr:rowOff>0</xdr:rowOff>
    </xdr:from>
    <xdr:to>
      <xdr:col>31</xdr:col>
      <xdr:colOff>457200</xdr:colOff>
      <xdr:row>4</xdr:row>
      <xdr:rowOff>171450</xdr:rowOff>
    </xdr:to>
    <xdr:pic>
      <xdr:nvPicPr>
        <xdr:cNvPr id="9" name="Imagen 8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FEA64529-BEF4-4A8C-AE3F-EEA5BF2FD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90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</xdr:row>
      <xdr:rowOff>0</xdr:rowOff>
    </xdr:from>
    <xdr:to>
      <xdr:col>31</xdr:col>
      <xdr:colOff>457200</xdr:colOff>
      <xdr:row>5</xdr:row>
      <xdr:rowOff>171450</xdr:rowOff>
    </xdr:to>
    <xdr:pic>
      <xdr:nvPicPr>
        <xdr:cNvPr id="10" name="Imagen 9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48549156-2E4B-4121-902A-83FABACC8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81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5</xdr:row>
      <xdr:rowOff>0</xdr:rowOff>
    </xdr:from>
    <xdr:to>
      <xdr:col>32</xdr:col>
      <xdr:colOff>457200</xdr:colOff>
      <xdr:row>5</xdr:row>
      <xdr:rowOff>171450</xdr:rowOff>
    </xdr:to>
    <xdr:pic>
      <xdr:nvPicPr>
        <xdr:cNvPr id="11" name="Imagen 10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08C2C5AF-B976-4A63-909E-695CA30F0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81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</xdr:row>
      <xdr:rowOff>0</xdr:rowOff>
    </xdr:from>
    <xdr:to>
      <xdr:col>31</xdr:col>
      <xdr:colOff>457200</xdr:colOff>
      <xdr:row>6</xdr:row>
      <xdr:rowOff>171450</xdr:rowOff>
    </xdr:to>
    <xdr:pic>
      <xdr:nvPicPr>
        <xdr:cNvPr id="12" name="Imagen 11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626D7CAF-FB5D-4778-94C1-9E3D98863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811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457200</xdr:colOff>
      <xdr:row>7</xdr:row>
      <xdr:rowOff>171450</xdr:rowOff>
    </xdr:to>
    <xdr:pic>
      <xdr:nvPicPr>
        <xdr:cNvPr id="13" name="Imagen 12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E00AD113-E42B-4CAC-A640-BCDC50172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12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</xdr:row>
      <xdr:rowOff>0</xdr:rowOff>
    </xdr:from>
    <xdr:to>
      <xdr:col>31</xdr:col>
      <xdr:colOff>457200</xdr:colOff>
      <xdr:row>8</xdr:row>
      <xdr:rowOff>171450</xdr:rowOff>
    </xdr:to>
    <xdr:pic>
      <xdr:nvPicPr>
        <xdr:cNvPr id="14" name="Imagen 13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18DEBDBA-265A-4480-970F-7D7CF1808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812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0</xdr:rowOff>
    </xdr:from>
    <xdr:to>
      <xdr:col>31</xdr:col>
      <xdr:colOff>457200</xdr:colOff>
      <xdr:row>9</xdr:row>
      <xdr:rowOff>171450</xdr:rowOff>
    </xdr:to>
    <xdr:pic>
      <xdr:nvPicPr>
        <xdr:cNvPr id="15" name="Imagen 14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0C5972F7-673E-4D0B-9618-DB7204230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812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</xdr:row>
      <xdr:rowOff>0</xdr:rowOff>
    </xdr:from>
    <xdr:to>
      <xdr:col>31</xdr:col>
      <xdr:colOff>457200</xdr:colOff>
      <xdr:row>10</xdr:row>
      <xdr:rowOff>171450</xdr:rowOff>
    </xdr:to>
    <xdr:pic>
      <xdr:nvPicPr>
        <xdr:cNvPr id="16" name="Imagen 15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3EF998AF-D4AF-4498-B46C-8215DE3F4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812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31</xdr:col>
      <xdr:colOff>457200</xdr:colOff>
      <xdr:row>11</xdr:row>
      <xdr:rowOff>171450</xdr:rowOff>
    </xdr:to>
    <xdr:pic>
      <xdr:nvPicPr>
        <xdr:cNvPr id="17" name="Imagen 16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C5FA92E7-E2EA-4862-BB96-486E4478D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813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32</xdr:col>
      <xdr:colOff>457200</xdr:colOff>
      <xdr:row>11</xdr:row>
      <xdr:rowOff>171450</xdr:rowOff>
    </xdr:to>
    <xdr:pic>
      <xdr:nvPicPr>
        <xdr:cNvPr id="18" name="Imagen 17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767C4A3D-8775-4AEC-8E74-46E6497CD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7813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</xdr:row>
      <xdr:rowOff>0</xdr:rowOff>
    </xdr:from>
    <xdr:to>
      <xdr:col>31</xdr:col>
      <xdr:colOff>457200</xdr:colOff>
      <xdr:row>12</xdr:row>
      <xdr:rowOff>171450</xdr:rowOff>
    </xdr:to>
    <xdr:pic>
      <xdr:nvPicPr>
        <xdr:cNvPr id="19" name="Imagen 18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F26CA6EE-C518-4D11-83DE-BB10D419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81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</xdr:row>
      <xdr:rowOff>0</xdr:rowOff>
    </xdr:from>
    <xdr:to>
      <xdr:col>32</xdr:col>
      <xdr:colOff>457200</xdr:colOff>
      <xdr:row>12</xdr:row>
      <xdr:rowOff>171450</xdr:rowOff>
    </xdr:to>
    <xdr:pic>
      <xdr:nvPicPr>
        <xdr:cNvPr id="20" name="Imagen 19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DFEB6524-9721-4D01-9AE4-DF0345092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81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</xdr:row>
      <xdr:rowOff>0</xdr:rowOff>
    </xdr:from>
    <xdr:to>
      <xdr:col>31</xdr:col>
      <xdr:colOff>457200</xdr:colOff>
      <xdr:row>13</xdr:row>
      <xdr:rowOff>171450</xdr:rowOff>
    </xdr:to>
    <xdr:pic>
      <xdr:nvPicPr>
        <xdr:cNvPr id="21" name="Imagen 20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B8AF906A-0A7F-4641-ADC5-4BAD11039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81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13</xdr:row>
      <xdr:rowOff>0</xdr:rowOff>
    </xdr:from>
    <xdr:to>
      <xdr:col>32</xdr:col>
      <xdr:colOff>457200</xdr:colOff>
      <xdr:row>13</xdr:row>
      <xdr:rowOff>171450</xdr:rowOff>
    </xdr:to>
    <xdr:pic>
      <xdr:nvPicPr>
        <xdr:cNvPr id="22" name="Imagen 21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F4B77981-A07E-4350-93C3-2157B27F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181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</xdr:row>
      <xdr:rowOff>0</xdr:rowOff>
    </xdr:from>
    <xdr:to>
      <xdr:col>31</xdr:col>
      <xdr:colOff>457200</xdr:colOff>
      <xdr:row>14</xdr:row>
      <xdr:rowOff>171450</xdr:rowOff>
    </xdr:to>
    <xdr:pic>
      <xdr:nvPicPr>
        <xdr:cNvPr id="23" name="Imagen 22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230FEF63-8C6D-4986-A52B-1C20ADE71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81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</xdr:row>
      <xdr:rowOff>0</xdr:rowOff>
    </xdr:from>
    <xdr:to>
      <xdr:col>32</xdr:col>
      <xdr:colOff>457200</xdr:colOff>
      <xdr:row>14</xdr:row>
      <xdr:rowOff>171450</xdr:rowOff>
    </xdr:to>
    <xdr:pic>
      <xdr:nvPicPr>
        <xdr:cNvPr id="24" name="Imagen 23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A7BACF43-7361-438A-A6A6-350133640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381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15</xdr:row>
      <xdr:rowOff>0</xdr:rowOff>
    </xdr:from>
    <xdr:to>
      <xdr:col>31</xdr:col>
      <xdr:colOff>457200</xdr:colOff>
      <xdr:row>15</xdr:row>
      <xdr:rowOff>171450</xdr:rowOff>
    </xdr:to>
    <xdr:pic>
      <xdr:nvPicPr>
        <xdr:cNvPr id="25" name="Imagen 24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5FF05167-EAFA-4055-AB60-ABE770D22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81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15</xdr:row>
      <xdr:rowOff>0</xdr:rowOff>
    </xdr:from>
    <xdr:to>
      <xdr:col>32</xdr:col>
      <xdr:colOff>457200</xdr:colOff>
      <xdr:row>15</xdr:row>
      <xdr:rowOff>171450</xdr:rowOff>
    </xdr:to>
    <xdr:pic>
      <xdr:nvPicPr>
        <xdr:cNvPr id="26" name="Imagen 25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FF58C8AB-CE3C-4CE1-8BC0-71859FF8F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581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16</xdr:row>
      <xdr:rowOff>0</xdr:rowOff>
    </xdr:from>
    <xdr:to>
      <xdr:col>31</xdr:col>
      <xdr:colOff>457200</xdr:colOff>
      <xdr:row>16</xdr:row>
      <xdr:rowOff>171450</xdr:rowOff>
    </xdr:to>
    <xdr:pic>
      <xdr:nvPicPr>
        <xdr:cNvPr id="27" name="Imagen 26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21202506-0806-42FD-AE45-689EECEA5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814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16</xdr:row>
      <xdr:rowOff>0</xdr:rowOff>
    </xdr:from>
    <xdr:to>
      <xdr:col>32</xdr:col>
      <xdr:colOff>457200</xdr:colOff>
      <xdr:row>16</xdr:row>
      <xdr:rowOff>171450</xdr:rowOff>
    </xdr:to>
    <xdr:pic>
      <xdr:nvPicPr>
        <xdr:cNvPr id="28" name="Imagen 27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D3E1BC6E-1A35-4219-9D14-D741636B8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7814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17</xdr:row>
      <xdr:rowOff>0</xdr:rowOff>
    </xdr:from>
    <xdr:to>
      <xdr:col>31</xdr:col>
      <xdr:colOff>457200</xdr:colOff>
      <xdr:row>17</xdr:row>
      <xdr:rowOff>171450</xdr:rowOff>
    </xdr:to>
    <xdr:pic>
      <xdr:nvPicPr>
        <xdr:cNvPr id="29" name="Imagen 28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01080CA7-777E-496A-8E3E-5CEC5D70A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81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32</xdr:col>
      <xdr:colOff>457200</xdr:colOff>
      <xdr:row>17</xdr:row>
      <xdr:rowOff>171450</xdr:rowOff>
    </xdr:to>
    <xdr:pic>
      <xdr:nvPicPr>
        <xdr:cNvPr id="30" name="Imagen 29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722F0B11-9E55-49F6-8BD4-14421D0C6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981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18</xdr:row>
      <xdr:rowOff>0</xdr:rowOff>
    </xdr:from>
    <xdr:to>
      <xdr:col>31</xdr:col>
      <xdr:colOff>457200</xdr:colOff>
      <xdr:row>18</xdr:row>
      <xdr:rowOff>171450</xdr:rowOff>
    </xdr:to>
    <xdr:pic>
      <xdr:nvPicPr>
        <xdr:cNvPr id="31" name="Imagen 30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EA0DAD86-6B54-4FF9-A21B-0D2D83B1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814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19</xdr:row>
      <xdr:rowOff>0</xdr:rowOff>
    </xdr:from>
    <xdr:to>
      <xdr:col>31</xdr:col>
      <xdr:colOff>457200</xdr:colOff>
      <xdr:row>19</xdr:row>
      <xdr:rowOff>171450</xdr:rowOff>
    </xdr:to>
    <xdr:pic>
      <xdr:nvPicPr>
        <xdr:cNvPr id="32" name="Imagen 31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43E40392-8158-43A5-B0F1-352BA21C0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815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20</xdr:row>
      <xdr:rowOff>0</xdr:rowOff>
    </xdr:from>
    <xdr:to>
      <xdr:col>31</xdr:col>
      <xdr:colOff>457200</xdr:colOff>
      <xdr:row>20</xdr:row>
      <xdr:rowOff>171450</xdr:rowOff>
    </xdr:to>
    <xdr:pic>
      <xdr:nvPicPr>
        <xdr:cNvPr id="33" name="Imagen 32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F6F6A158-F52B-4A24-AE1C-93D6AC0C2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815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20</xdr:row>
      <xdr:rowOff>0</xdr:rowOff>
    </xdr:from>
    <xdr:to>
      <xdr:col>32</xdr:col>
      <xdr:colOff>457200</xdr:colOff>
      <xdr:row>20</xdr:row>
      <xdr:rowOff>171450</xdr:rowOff>
    </xdr:to>
    <xdr:pic>
      <xdr:nvPicPr>
        <xdr:cNvPr id="34" name="Imagen 33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4D27B1C1-A419-4C4F-9BD4-B02DBCD7A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5815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21</xdr:row>
      <xdr:rowOff>0</xdr:rowOff>
    </xdr:from>
    <xdr:to>
      <xdr:col>31</xdr:col>
      <xdr:colOff>457200</xdr:colOff>
      <xdr:row>21</xdr:row>
      <xdr:rowOff>171450</xdr:rowOff>
    </xdr:to>
    <xdr:pic>
      <xdr:nvPicPr>
        <xdr:cNvPr id="35" name="Imagen 34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4841B80F-50FB-4830-87F9-F213C16CA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81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21</xdr:row>
      <xdr:rowOff>0</xdr:rowOff>
    </xdr:from>
    <xdr:to>
      <xdr:col>32</xdr:col>
      <xdr:colOff>457200</xdr:colOff>
      <xdr:row>21</xdr:row>
      <xdr:rowOff>171450</xdr:rowOff>
    </xdr:to>
    <xdr:pic>
      <xdr:nvPicPr>
        <xdr:cNvPr id="36" name="Imagen 35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3E8CDCF3-C496-452D-9790-350800657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781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22</xdr:row>
      <xdr:rowOff>0</xdr:rowOff>
    </xdr:from>
    <xdr:to>
      <xdr:col>31</xdr:col>
      <xdr:colOff>457200</xdr:colOff>
      <xdr:row>22</xdr:row>
      <xdr:rowOff>171450</xdr:rowOff>
    </xdr:to>
    <xdr:pic>
      <xdr:nvPicPr>
        <xdr:cNvPr id="37" name="Imagen 36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9068A386-B04D-4F2A-B2B0-0F1846825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815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23</xdr:row>
      <xdr:rowOff>0</xdr:rowOff>
    </xdr:from>
    <xdr:to>
      <xdr:col>31</xdr:col>
      <xdr:colOff>457200</xdr:colOff>
      <xdr:row>23</xdr:row>
      <xdr:rowOff>171450</xdr:rowOff>
    </xdr:to>
    <xdr:pic>
      <xdr:nvPicPr>
        <xdr:cNvPr id="38" name="Imagen 37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41A09FF5-60DE-4ECC-A7E7-7E64FE76C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816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31</xdr:col>
      <xdr:colOff>457200</xdr:colOff>
      <xdr:row>24</xdr:row>
      <xdr:rowOff>171450</xdr:rowOff>
    </xdr:to>
    <xdr:pic>
      <xdr:nvPicPr>
        <xdr:cNvPr id="39" name="Imagen 38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F5B1C1EB-0804-4AC0-85BD-F53A2F371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81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25</xdr:row>
      <xdr:rowOff>0</xdr:rowOff>
    </xdr:from>
    <xdr:to>
      <xdr:col>31</xdr:col>
      <xdr:colOff>457200</xdr:colOff>
      <xdr:row>25</xdr:row>
      <xdr:rowOff>171450</xdr:rowOff>
    </xdr:to>
    <xdr:pic>
      <xdr:nvPicPr>
        <xdr:cNvPr id="40" name="Imagen 39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7FDE2DAE-E2C4-4296-9E21-32556E321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816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26</xdr:row>
      <xdr:rowOff>0</xdr:rowOff>
    </xdr:from>
    <xdr:to>
      <xdr:col>31</xdr:col>
      <xdr:colOff>457200</xdr:colOff>
      <xdr:row>26</xdr:row>
      <xdr:rowOff>171450</xdr:rowOff>
    </xdr:to>
    <xdr:pic>
      <xdr:nvPicPr>
        <xdr:cNvPr id="41" name="Imagen 40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9AD5EBA9-BC92-43E2-892E-04FF52F09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816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31</xdr:col>
      <xdr:colOff>457200</xdr:colOff>
      <xdr:row>27</xdr:row>
      <xdr:rowOff>171450</xdr:rowOff>
    </xdr:to>
    <xdr:pic>
      <xdr:nvPicPr>
        <xdr:cNvPr id="42" name="Imagen 41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F7F737E1-DF06-4F2F-9504-66761EC1B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817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28</xdr:row>
      <xdr:rowOff>0</xdr:rowOff>
    </xdr:from>
    <xdr:to>
      <xdr:col>31</xdr:col>
      <xdr:colOff>457200</xdr:colOff>
      <xdr:row>28</xdr:row>
      <xdr:rowOff>171450</xdr:rowOff>
    </xdr:to>
    <xdr:pic>
      <xdr:nvPicPr>
        <xdr:cNvPr id="43" name="Imagen 42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2B286B0C-08A3-45E1-9BC1-6FE5A66C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817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29</xdr:row>
      <xdr:rowOff>0</xdr:rowOff>
    </xdr:from>
    <xdr:to>
      <xdr:col>31</xdr:col>
      <xdr:colOff>457200</xdr:colOff>
      <xdr:row>29</xdr:row>
      <xdr:rowOff>171450</xdr:rowOff>
    </xdr:to>
    <xdr:pic>
      <xdr:nvPicPr>
        <xdr:cNvPr id="44" name="Imagen 43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7D6ED325-54DD-41D1-B83A-9DC02EF62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817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30</xdr:row>
      <xdr:rowOff>0</xdr:rowOff>
    </xdr:from>
    <xdr:to>
      <xdr:col>31</xdr:col>
      <xdr:colOff>457200</xdr:colOff>
      <xdr:row>30</xdr:row>
      <xdr:rowOff>171450</xdr:rowOff>
    </xdr:to>
    <xdr:pic>
      <xdr:nvPicPr>
        <xdr:cNvPr id="45" name="Imagen 44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869C0E3C-6A70-4BAE-BAF2-5749D254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817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32</xdr:col>
      <xdr:colOff>457200</xdr:colOff>
      <xdr:row>30</xdr:row>
      <xdr:rowOff>171450</xdr:rowOff>
    </xdr:to>
    <xdr:pic>
      <xdr:nvPicPr>
        <xdr:cNvPr id="46" name="Imagen 45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90273F34-4863-4792-860A-7C181C6B7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5817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31</xdr:row>
      <xdr:rowOff>0</xdr:rowOff>
    </xdr:from>
    <xdr:to>
      <xdr:col>31</xdr:col>
      <xdr:colOff>457200</xdr:colOff>
      <xdr:row>31</xdr:row>
      <xdr:rowOff>171450</xdr:rowOff>
    </xdr:to>
    <xdr:pic>
      <xdr:nvPicPr>
        <xdr:cNvPr id="47" name="Imagen 46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93C088D9-803B-42AC-B1E8-0F1B91F6C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818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32</xdr:row>
      <xdr:rowOff>0</xdr:rowOff>
    </xdr:from>
    <xdr:to>
      <xdr:col>31</xdr:col>
      <xdr:colOff>457200</xdr:colOff>
      <xdr:row>32</xdr:row>
      <xdr:rowOff>171450</xdr:rowOff>
    </xdr:to>
    <xdr:pic>
      <xdr:nvPicPr>
        <xdr:cNvPr id="48" name="Imagen 47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6E46EE21-305A-47ED-87F7-C45B326A1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818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33</xdr:row>
      <xdr:rowOff>0</xdr:rowOff>
    </xdr:from>
    <xdr:to>
      <xdr:col>31</xdr:col>
      <xdr:colOff>457200</xdr:colOff>
      <xdr:row>33</xdr:row>
      <xdr:rowOff>171450</xdr:rowOff>
    </xdr:to>
    <xdr:pic>
      <xdr:nvPicPr>
        <xdr:cNvPr id="49" name="Imagen 48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9496A492-D106-4256-85D8-61C38C849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33</xdr:row>
      <xdr:rowOff>0</xdr:rowOff>
    </xdr:from>
    <xdr:to>
      <xdr:col>32</xdr:col>
      <xdr:colOff>457200</xdr:colOff>
      <xdr:row>33</xdr:row>
      <xdr:rowOff>171450</xdr:rowOff>
    </xdr:to>
    <xdr:pic>
      <xdr:nvPicPr>
        <xdr:cNvPr id="50" name="Imagen 49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31737E6C-2739-4AAD-AFD9-34D74067D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1818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34</xdr:row>
      <xdr:rowOff>0</xdr:rowOff>
    </xdr:from>
    <xdr:to>
      <xdr:col>31</xdr:col>
      <xdr:colOff>457200</xdr:colOff>
      <xdr:row>34</xdr:row>
      <xdr:rowOff>171450</xdr:rowOff>
    </xdr:to>
    <xdr:pic>
      <xdr:nvPicPr>
        <xdr:cNvPr id="51" name="Imagen 50">
          <a:hlinkClick xmlns:r="http://schemas.openxmlformats.org/officeDocument/2006/relationships" r:id="rId19" tooltip="Tipo hada"/>
          <a:extLst>
            <a:ext uri="{FF2B5EF4-FFF2-40B4-BE49-F238E27FC236}">
              <a16:creationId xmlns:a16="http://schemas.microsoft.com/office/drawing/2014/main" id="{110BA1D2-2AF8-4C8D-A3C4-5657201F4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818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35</xdr:row>
      <xdr:rowOff>0</xdr:rowOff>
    </xdr:from>
    <xdr:to>
      <xdr:col>31</xdr:col>
      <xdr:colOff>457200</xdr:colOff>
      <xdr:row>35</xdr:row>
      <xdr:rowOff>171450</xdr:rowOff>
    </xdr:to>
    <xdr:pic>
      <xdr:nvPicPr>
        <xdr:cNvPr id="52" name="Imagen 51">
          <a:hlinkClick xmlns:r="http://schemas.openxmlformats.org/officeDocument/2006/relationships" r:id="rId19" tooltip="Tipo hada"/>
          <a:extLst>
            <a:ext uri="{FF2B5EF4-FFF2-40B4-BE49-F238E27FC236}">
              <a16:creationId xmlns:a16="http://schemas.microsoft.com/office/drawing/2014/main" id="{3FAC6506-0571-4AD3-8CBA-4D9A2737F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819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36</xdr:row>
      <xdr:rowOff>0</xdr:rowOff>
    </xdr:from>
    <xdr:to>
      <xdr:col>31</xdr:col>
      <xdr:colOff>457200</xdr:colOff>
      <xdr:row>36</xdr:row>
      <xdr:rowOff>171450</xdr:rowOff>
    </xdr:to>
    <xdr:pic>
      <xdr:nvPicPr>
        <xdr:cNvPr id="53" name="Imagen 52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BB4C7203-FAFC-4BA5-AD7E-FDCD7F7F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7819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37</xdr:row>
      <xdr:rowOff>0</xdr:rowOff>
    </xdr:from>
    <xdr:to>
      <xdr:col>31</xdr:col>
      <xdr:colOff>457200</xdr:colOff>
      <xdr:row>37</xdr:row>
      <xdr:rowOff>171450</xdr:rowOff>
    </xdr:to>
    <xdr:pic>
      <xdr:nvPicPr>
        <xdr:cNvPr id="54" name="Imagen 53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F9B675DC-F2CD-4FE7-B4C2-F6EEAC5A4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9819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38</xdr:row>
      <xdr:rowOff>0</xdr:rowOff>
    </xdr:from>
    <xdr:to>
      <xdr:col>31</xdr:col>
      <xdr:colOff>457200</xdr:colOff>
      <xdr:row>38</xdr:row>
      <xdr:rowOff>171450</xdr:rowOff>
    </xdr:to>
    <xdr:pic>
      <xdr:nvPicPr>
        <xdr:cNvPr id="55" name="Imagen 54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889FEDBA-AF3F-42CB-90F8-FCF3F9038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819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38</xdr:row>
      <xdr:rowOff>0</xdr:rowOff>
    </xdr:from>
    <xdr:to>
      <xdr:col>32</xdr:col>
      <xdr:colOff>457200</xdr:colOff>
      <xdr:row>38</xdr:row>
      <xdr:rowOff>171450</xdr:rowOff>
    </xdr:to>
    <xdr:pic>
      <xdr:nvPicPr>
        <xdr:cNvPr id="56" name="Imagen 55">
          <a:hlinkClick xmlns:r="http://schemas.openxmlformats.org/officeDocument/2006/relationships" r:id="rId19" tooltip="Tipo hada"/>
          <a:extLst>
            <a:ext uri="{FF2B5EF4-FFF2-40B4-BE49-F238E27FC236}">
              <a16:creationId xmlns:a16="http://schemas.microsoft.com/office/drawing/2014/main" id="{4766991A-CA97-4E65-8A64-95E5E8DF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1819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39</xdr:row>
      <xdr:rowOff>0</xdr:rowOff>
    </xdr:from>
    <xdr:to>
      <xdr:col>31</xdr:col>
      <xdr:colOff>457200</xdr:colOff>
      <xdr:row>39</xdr:row>
      <xdr:rowOff>171450</xdr:rowOff>
    </xdr:to>
    <xdr:pic>
      <xdr:nvPicPr>
        <xdr:cNvPr id="57" name="Imagen 56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6FE8910A-64AA-4E4D-97B6-95DEAE5A9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3820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39</xdr:row>
      <xdr:rowOff>0</xdr:rowOff>
    </xdr:from>
    <xdr:to>
      <xdr:col>32</xdr:col>
      <xdr:colOff>457200</xdr:colOff>
      <xdr:row>39</xdr:row>
      <xdr:rowOff>171450</xdr:rowOff>
    </xdr:to>
    <xdr:pic>
      <xdr:nvPicPr>
        <xdr:cNvPr id="58" name="Imagen 57">
          <a:hlinkClick xmlns:r="http://schemas.openxmlformats.org/officeDocument/2006/relationships" r:id="rId19" tooltip="Tipo hada"/>
          <a:extLst>
            <a:ext uri="{FF2B5EF4-FFF2-40B4-BE49-F238E27FC236}">
              <a16:creationId xmlns:a16="http://schemas.microsoft.com/office/drawing/2014/main" id="{9B707532-245E-4C55-88FA-D4038A2C0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3820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40</xdr:row>
      <xdr:rowOff>0</xdr:rowOff>
    </xdr:from>
    <xdr:to>
      <xdr:col>31</xdr:col>
      <xdr:colOff>457200</xdr:colOff>
      <xdr:row>40</xdr:row>
      <xdr:rowOff>171450</xdr:rowOff>
    </xdr:to>
    <xdr:pic>
      <xdr:nvPicPr>
        <xdr:cNvPr id="59" name="Imagen 58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3E8DDA9B-8305-4EF5-B82D-4161BE813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5820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40</xdr:row>
      <xdr:rowOff>0</xdr:rowOff>
    </xdr:from>
    <xdr:to>
      <xdr:col>32</xdr:col>
      <xdr:colOff>457200</xdr:colOff>
      <xdr:row>40</xdr:row>
      <xdr:rowOff>171450</xdr:rowOff>
    </xdr:to>
    <xdr:pic>
      <xdr:nvPicPr>
        <xdr:cNvPr id="60" name="Imagen 59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C5F80101-9EC5-41C1-9FAA-198DF7505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5820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41</xdr:row>
      <xdr:rowOff>0</xdr:rowOff>
    </xdr:from>
    <xdr:to>
      <xdr:col>31</xdr:col>
      <xdr:colOff>457200</xdr:colOff>
      <xdr:row>41</xdr:row>
      <xdr:rowOff>171450</xdr:rowOff>
    </xdr:to>
    <xdr:pic>
      <xdr:nvPicPr>
        <xdr:cNvPr id="61" name="Imagen 60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2AB2572F-D2C6-4396-A206-5A0C2039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820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41</xdr:row>
      <xdr:rowOff>0</xdr:rowOff>
    </xdr:from>
    <xdr:to>
      <xdr:col>32</xdr:col>
      <xdr:colOff>457200</xdr:colOff>
      <xdr:row>41</xdr:row>
      <xdr:rowOff>171450</xdr:rowOff>
    </xdr:to>
    <xdr:pic>
      <xdr:nvPicPr>
        <xdr:cNvPr id="62" name="Imagen 61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61D096BE-0CCE-4747-8F1E-B287787EA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7820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42</xdr:row>
      <xdr:rowOff>0</xdr:rowOff>
    </xdr:from>
    <xdr:to>
      <xdr:col>31</xdr:col>
      <xdr:colOff>457200</xdr:colOff>
      <xdr:row>42</xdr:row>
      <xdr:rowOff>171450</xdr:rowOff>
    </xdr:to>
    <xdr:pic>
      <xdr:nvPicPr>
        <xdr:cNvPr id="63" name="Imagen 62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D5C390C0-51D6-4056-B17F-D52C38C28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820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42</xdr:row>
      <xdr:rowOff>0</xdr:rowOff>
    </xdr:from>
    <xdr:to>
      <xdr:col>32</xdr:col>
      <xdr:colOff>457200</xdr:colOff>
      <xdr:row>42</xdr:row>
      <xdr:rowOff>171450</xdr:rowOff>
    </xdr:to>
    <xdr:pic>
      <xdr:nvPicPr>
        <xdr:cNvPr id="64" name="Imagen 63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E8EFC7C3-17F8-4286-9416-E45C0F0DA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9820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43</xdr:row>
      <xdr:rowOff>0</xdr:rowOff>
    </xdr:from>
    <xdr:to>
      <xdr:col>31</xdr:col>
      <xdr:colOff>457200</xdr:colOff>
      <xdr:row>43</xdr:row>
      <xdr:rowOff>171450</xdr:rowOff>
    </xdr:to>
    <xdr:pic>
      <xdr:nvPicPr>
        <xdr:cNvPr id="65" name="Imagen 64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7D63D296-AC08-4B7F-98F2-14527C26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182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43</xdr:row>
      <xdr:rowOff>0</xdr:rowOff>
    </xdr:from>
    <xdr:to>
      <xdr:col>32</xdr:col>
      <xdr:colOff>457200</xdr:colOff>
      <xdr:row>43</xdr:row>
      <xdr:rowOff>171450</xdr:rowOff>
    </xdr:to>
    <xdr:pic>
      <xdr:nvPicPr>
        <xdr:cNvPr id="66" name="Imagen 65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7CC01889-D12A-4E42-9478-3DB9DB104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182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44</xdr:row>
      <xdr:rowOff>0</xdr:rowOff>
    </xdr:from>
    <xdr:to>
      <xdr:col>31</xdr:col>
      <xdr:colOff>457200</xdr:colOff>
      <xdr:row>44</xdr:row>
      <xdr:rowOff>171450</xdr:rowOff>
    </xdr:to>
    <xdr:pic>
      <xdr:nvPicPr>
        <xdr:cNvPr id="67" name="Imagen 66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D217D419-F548-4CC1-9481-728EA91C3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3821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32</xdr:col>
      <xdr:colOff>457200</xdr:colOff>
      <xdr:row>44</xdr:row>
      <xdr:rowOff>171450</xdr:rowOff>
    </xdr:to>
    <xdr:pic>
      <xdr:nvPicPr>
        <xdr:cNvPr id="68" name="Imagen 67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BE92DD03-183A-4B7D-8825-677C8DA04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3821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45</xdr:row>
      <xdr:rowOff>0</xdr:rowOff>
    </xdr:from>
    <xdr:to>
      <xdr:col>31</xdr:col>
      <xdr:colOff>457200</xdr:colOff>
      <xdr:row>45</xdr:row>
      <xdr:rowOff>171450</xdr:rowOff>
    </xdr:to>
    <xdr:pic>
      <xdr:nvPicPr>
        <xdr:cNvPr id="69" name="Imagen 68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3F387B71-61A4-465F-8715-D2E27886D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82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45</xdr:row>
      <xdr:rowOff>0</xdr:rowOff>
    </xdr:from>
    <xdr:to>
      <xdr:col>32</xdr:col>
      <xdr:colOff>457200</xdr:colOff>
      <xdr:row>45</xdr:row>
      <xdr:rowOff>171450</xdr:rowOff>
    </xdr:to>
    <xdr:pic>
      <xdr:nvPicPr>
        <xdr:cNvPr id="70" name="Imagen 69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C28EF3E6-F174-4F7B-851B-B99F487A2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82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46</xdr:row>
      <xdr:rowOff>0</xdr:rowOff>
    </xdr:from>
    <xdr:to>
      <xdr:col>31</xdr:col>
      <xdr:colOff>457200</xdr:colOff>
      <xdr:row>46</xdr:row>
      <xdr:rowOff>171450</xdr:rowOff>
    </xdr:to>
    <xdr:pic>
      <xdr:nvPicPr>
        <xdr:cNvPr id="71" name="Imagen 70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42422A68-69BD-4E85-811B-5B8870EB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7821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46</xdr:row>
      <xdr:rowOff>0</xdr:rowOff>
    </xdr:from>
    <xdr:to>
      <xdr:col>32</xdr:col>
      <xdr:colOff>457200</xdr:colOff>
      <xdr:row>46</xdr:row>
      <xdr:rowOff>171450</xdr:rowOff>
    </xdr:to>
    <xdr:pic>
      <xdr:nvPicPr>
        <xdr:cNvPr id="72" name="Imagen 71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40D8B272-D3FA-4CF3-8B1D-F8E12155D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7821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47</xdr:row>
      <xdr:rowOff>0</xdr:rowOff>
    </xdr:from>
    <xdr:to>
      <xdr:col>31</xdr:col>
      <xdr:colOff>457200</xdr:colOff>
      <xdr:row>47</xdr:row>
      <xdr:rowOff>171450</xdr:rowOff>
    </xdr:to>
    <xdr:pic>
      <xdr:nvPicPr>
        <xdr:cNvPr id="73" name="Imagen 72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F6A89B98-2E7A-4C0C-B1A3-899F2675D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822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47</xdr:row>
      <xdr:rowOff>0</xdr:rowOff>
    </xdr:from>
    <xdr:to>
      <xdr:col>32</xdr:col>
      <xdr:colOff>457200</xdr:colOff>
      <xdr:row>47</xdr:row>
      <xdr:rowOff>171450</xdr:rowOff>
    </xdr:to>
    <xdr:pic>
      <xdr:nvPicPr>
        <xdr:cNvPr id="74" name="Imagen 73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6F5A4348-64F0-458F-835B-2FF36C2AB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9822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48</xdr:row>
      <xdr:rowOff>0</xdr:rowOff>
    </xdr:from>
    <xdr:to>
      <xdr:col>31</xdr:col>
      <xdr:colOff>457200</xdr:colOff>
      <xdr:row>48</xdr:row>
      <xdr:rowOff>171450</xdr:rowOff>
    </xdr:to>
    <xdr:pic>
      <xdr:nvPicPr>
        <xdr:cNvPr id="75" name="Imagen 74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A285AADD-1FF2-4E12-BFB9-A0F401EEF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1822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48</xdr:row>
      <xdr:rowOff>0</xdr:rowOff>
    </xdr:from>
    <xdr:to>
      <xdr:col>32</xdr:col>
      <xdr:colOff>457200</xdr:colOff>
      <xdr:row>48</xdr:row>
      <xdr:rowOff>171450</xdr:rowOff>
    </xdr:to>
    <xdr:pic>
      <xdr:nvPicPr>
        <xdr:cNvPr id="76" name="Imagen 75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B1498CE3-692D-4D44-93DC-7317413F3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1822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49</xdr:row>
      <xdr:rowOff>0</xdr:rowOff>
    </xdr:from>
    <xdr:to>
      <xdr:col>31</xdr:col>
      <xdr:colOff>457200</xdr:colOff>
      <xdr:row>49</xdr:row>
      <xdr:rowOff>171450</xdr:rowOff>
    </xdr:to>
    <xdr:pic>
      <xdr:nvPicPr>
        <xdr:cNvPr id="77" name="Imagen 76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481DEEE8-C209-469B-893E-91D1E3459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3822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50</xdr:row>
      <xdr:rowOff>0</xdr:rowOff>
    </xdr:from>
    <xdr:to>
      <xdr:col>31</xdr:col>
      <xdr:colOff>457200</xdr:colOff>
      <xdr:row>50</xdr:row>
      <xdr:rowOff>171450</xdr:rowOff>
    </xdr:to>
    <xdr:pic>
      <xdr:nvPicPr>
        <xdr:cNvPr id="78" name="Imagen 77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3BA633EA-E4ED-462B-838D-9E25128A7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5822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51</xdr:row>
      <xdr:rowOff>0</xdr:rowOff>
    </xdr:from>
    <xdr:to>
      <xdr:col>31</xdr:col>
      <xdr:colOff>457200</xdr:colOff>
      <xdr:row>51</xdr:row>
      <xdr:rowOff>171450</xdr:rowOff>
    </xdr:to>
    <xdr:pic>
      <xdr:nvPicPr>
        <xdr:cNvPr id="79" name="Imagen 78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98589137-EA9C-42D6-8C3D-C2B7AC99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7823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52</xdr:row>
      <xdr:rowOff>0</xdr:rowOff>
    </xdr:from>
    <xdr:to>
      <xdr:col>31</xdr:col>
      <xdr:colOff>457200</xdr:colOff>
      <xdr:row>52</xdr:row>
      <xdr:rowOff>171450</xdr:rowOff>
    </xdr:to>
    <xdr:pic>
      <xdr:nvPicPr>
        <xdr:cNvPr id="80" name="Imagen 79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94CF64E5-E9E0-4D2F-B4AB-9EF6554D3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982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53</xdr:row>
      <xdr:rowOff>0</xdr:rowOff>
    </xdr:from>
    <xdr:to>
      <xdr:col>31</xdr:col>
      <xdr:colOff>457200</xdr:colOff>
      <xdr:row>53</xdr:row>
      <xdr:rowOff>171450</xdr:rowOff>
    </xdr:to>
    <xdr:pic>
      <xdr:nvPicPr>
        <xdr:cNvPr id="81" name="Imagen 80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B7F3C814-0FE5-49E4-AC67-74E242426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182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54</xdr:row>
      <xdr:rowOff>0</xdr:rowOff>
    </xdr:from>
    <xdr:to>
      <xdr:col>31</xdr:col>
      <xdr:colOff>457200</xdr:colOff>
      <xdr:row>54</xdr:row>
      <xdr:rowOff>171450</xdr:rowOff>
    </xdr:to>
    <xdr:pic>
      <xdr:nvPicPr>
        <xdr:cNvPr id="82" name="Imagen 81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53BCABC4-8796-413F-912E-5FB4CB395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382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31</xdr:col>
      <xdr:colOff>457200</xdr:colOff>
      <xdr:row>55</xdr:row>
      <xdr:rowOff>171450</xdr:rowOff>
    </xdr:to>
    <xdr:pic>
      <xdr:nvPicPr>
        <xdr:cNvPr id="83" name="Imagen 82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6984B67C-C210-4DF6-9A3E-E4E781EC1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582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56</xdr:row>
      <xdr:rowOff>0</xdr:rowOff>
    </xdr:from>
    <xdr:to>
      <xdr:col>31</xdr:col>
      <xdr:colOff>457200</xdr:colOff>
      <xdr:row>56</xdr:row>
      <xdr:rowOff>171450</xdr:rowOff>
    </xdr:to>
    <xdr:pic>
      <xdr:nvPicPr>
        <xdr:cNvPr id="84" name="Imagen 83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CC37DCE2-11FE-4369-8EA0-DB0B5C361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7824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57</xdr:row>
      <xdr:rowOff>0</xdr:rowOff>
    </xdr:from>
    <xdr:to>
      <xdr:col>31</xdr:col>
      <xdr:colOff>457200</xdr:colOff>
      <xdr:row>57</xdr:row>
      <xdr:rowOff>171450</xdr:rowOff>
    </xdr:to>
    <xdr:pic>
      <xdr:nvPicPr>
        <xdr:cNvPr id="85" name="Imagen 84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CCF40A72-C3CE-4AD7-9078-DB5D4FD98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982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58</xdr:row>
      <xdr:rowOff>0</xdr:rowOff>
    </xdr:from>
    <xdr:to>
      <xdr:col>31</xdr:col>
      <xdr:colOff>457200</xdr:colOff>
      <xdr:row>58</xdr:row>
      <xdr:rowOff>171450</xdr:rowOff>
    </xdr:to>
    <xdr:pic>
      <xdr:nvPicPr>
        <xdr:cNvPr id="86" name="Imagen 85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D04D0BE4-7C4A-42F1-AA23-E620B2D55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1824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59</xdr:row>
      <xdr:rowOff>0</xdr:rowOff>
    </xdr:from>
    <xdr:to>
      <xdr:col>31</xdr:col>
      <xdr:colOff>457200</xdr:colOff>
      <xdr:row>59</xdr:row>
      <xdr:rowOff>171450</xdr:rowOff>
    </xdr:to>
    <xdr:pic>
      <xdr:nvPicPr>
        <xdr:cNvPr id="87" name="Imagen 86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68AACC60-C2DA-4126-AB24-8EE0EAE4F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3825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60</xdr:row>
      <xdr:rowOff>0</xdr:rowOff>
    </xdr:from>
    <xdr:to>
      <xdr:col>31</xdr:col>
      <xdr:colOff>457200</xdr:colOff>
      <xdr:row>60</xdr:row>
      <xdr:rowOff>171450</xdr:rowOff>
    </xdr:to>
    <xdr:pic>
      <xdr:nvPicPr>
        <xdr:cNvPr id="88" name="Imagen 87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6C360BF7-772A-4927-B91C-5AC40326D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825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61</xdr:row>
      <xdr:rowOff>0</xdr:rowOff>
    </xdr:from>
    <xdr:to>
      <xdr:col>31</xdr:col>
      <xdr:colOff>457200</xdr:colOff>
      <xdr:row>61</xdr:row>
      <xdr:rowOff>171450</xdr:rowOff>
    </xdr:to>
    <xdr:pic>
      <xdr:nvPicPr>
        <xdr:cNvPr id="89" name="Imagen 88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3D69E44E-379F-464C-AA80-4A3701AF9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82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61</xdr:row>
      <xdr:rowOff>0</xdr:rowOff>
    </xdr:from>
    <xdr:to>
      <xdr:col>32</xdr:col>
      <xdr:colOff>457200</xdr:colOff>
      <xdr:row>61</xdr:row>
      <xdr:rowOff>171450</xdr:rowOff>
    </xdr:to>
    <xdr:pic>
      <xdr:nvPicPr>
        <xdr:cNvPr id="90" name="Imagen 89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F7A3D009-E55F-445C-A545-372A2C41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782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62</xdr:row>
      <xdr:rowOff>0</xdr:rowOff>
    </xdr:from>
    <xdr:to>
      <xdr:col>31</xdr:col>
      <xdr:colOff>457200</xdr:colOff>
      <xdr:row>62</xdr:row>
      <xdr:rowOff>171450</xdr:rowOff>
    </xdr:to>
    <xdr:pic>
      <xdr:nvPicPr>
        <xdr:cNvPr id="91" name="Imagen 90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FB3E264C-B1E0-4886-9949-242B0AEEC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9825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31</xdr:col>
      <xdr:colOff>457200</xdr:colOff>
      <xdr:row>63</xdr:row>
      <xdr:rowOff>171450</xdr:rowOff>
    </xdr:to>
    <xdr:pic>
      <xdr:nvPicPr>
        <xdr:cNvPr id="92" name="Imagen 91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E1DC9150-CC10-40DB-9122-A0C355B7E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1826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64</xdr:row>
      <xdr:rowOff>0</xdr:rowOff>
    </xdr:from>
    <xdr:to>
      <xdr:col>31</xdr:col>
      <xdr:colOff>457200</xdr:colOff>
      <xdr:row>64</xdr:row>
      <xdr:rowOff>171450</xdr:rowOff>
    </xdr:to>
    <xdr:pic>
      <xdr:nvPicPr>
        <xdr:cNvPr id="93" name="Imagen 92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94195CE2-0E8F-4BFE-B2A8-7271095EF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82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65</xdr:row>
      <xdr:rowOff>0</xdr:rowOff>
    </xdr:from>
    <xdr:to>
      <xdr:col>31</xdr:col>
      <xdr:colOff>457200</xdr:colOff>
      <xdr:row>65</xdr:row>
      <xdr:rowOff>171450</xdr:rowOff>
    </xdr:to>
    <xdr:pic>
      <xdr:nvPicPr>
        <xdr:cNvPr id="94" name="Imagen 93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A9FE6E67-17CD-4F31-90E5-3A1A5F12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5826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66</xdr:row>
      <xdr:rowOff>0</xdr:rowOff>
    </xdr:from>
    <xdr:to>
      <xdr:col>31</xdr:col>
      <xdr:colOff>457200</xdr:colOff>
      <xdr:row>66</xdr:row>
      <xdr:rowOff>171450</xdr:rowOff>
    </xdr:to>
    <xdr:pic>
      <xdr:nvPicPr>
        <xdr:cNvPr id="95" name="Imagen 94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9677F9EC-3C7C-4E57-A421-A205821FF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826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67</xdr:row>
      <xdr:rowOff>0</xdr:rowOff>
    </xdr:from>
    <xdr:to>
      <xdr:col>31</xdr:col>
      <xdr:colOff>457200</xdr:colOff>
      <xdr:row>67</xdr:row>
      <xdr:rowOff>171450</xdr:rowOff>
    </xdr:to>
    <xdr:pic>
      <xdr:nvPicPr>
        <xdr:cNvPr id="96" name="Imagen 95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B122C5F4-3E62-4BD2-84B9-DE3AFA0B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827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68</xdr:row>
      <xdr:rowOff>0</xdr:rowOff>
    </xdr:from>
    <xdr:to>
      <xdr:col>31</xdr:col>
      <xdr:colOff>457200</xdr:colOff>
      <xdr:row>68</xdr:row>
      <xdr:rowOff>171450</xdr:rowOff>
    </xdr:to>
    <xdr:pic>
      <xdr:nvPicPr>
        <xdr:cNvPr id="97" name="Imagen 96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393BB3F0-6036-4016-944C-5AC0E69F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1827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68</xdr:row>
      <xdr:rowOff>0</xdr:rowOff>
    </xdr:from>
    <xdr:to>
      <xdr:col>32</xdr:col>
      <xdr:colOff>457200</xdr:colOff>
      <xdr:row>68</xdr:row>
      <xdr:rowOff>171450</xdr:rowOff>
    </xdr:to>
    <xdr:pic>
      <xdr:nvPicPr>
        <xdr:cNvPr id="98" name="Imagen 97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691CFBF3-54E8-450A-8AEE-A5C1973A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1827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69</xdr:row>
      <xdr:rowOff>0</xdr:rowOff>
    </xdr:from>
    <xdr:to>
      <xdr:col>31</xdr:col>
      <xdr:colOff>457200</xdr:colOff>
      <xdr:row>69</xdr:row>
      <xdr:rowOff>171450</xdr:rowOff>
    </xdr:to>
    <xdr:pic>
      <xdr:nvPicPr>
        <xdr:cNvPr id="99" name="Imagen 98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DF3CA46A-FC03-407E-A379-9CF792987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516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69</xdr:row>
      <xdr:rowOff>0</xdr:rowOff>
    </xdr:from>
    <xdr:to>
      <xdr:col>32</xdr:col>
      <xdr:colOff>457200</xdr:colOff>
      <xdr:row>69</xdr:row>
      <xdr:rowOff>171450</xdr:rowOff>
    </xdr:to>
    <xdr:pic>
      <xdr:nvPicPr>
        <xdr:cNvPr id="100" name="Imagen 99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8002C137-A3D1-4129-B079-622076E96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516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70</xdr:row>
      <xdr:rowOff>0</xdr:rowOff>
    </xdr:from>
    <xdr:to>
      <xdr:col>31</xdr:col>
      <xdr:colOff>457200</xdr:colOff>
      <xdr:row>70</xdr:row>
      <xdr:rowOff>171450</xdr:rowOff>
    </xdr:to>
    <xdr:pic>
      <xdr:nvPicPr>
        <xdr:cNvPr id="101" name="Imagen 100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99AF4267-3BA6-4F41-B5A2-A51119E09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7161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70</xdr:row>
      <xdr:rowOff>0</xdr:rowOff>
    </xdr:from>
    <xdr:to>
      <xdr:col>32</xdr:col>
      <xdr:colOff>457200</xdr:colOff>
      <xdr:row>70</xdr:row>
      <xdr:rowOff>171450</xdr:rowOff>
    </xdr:to>
    <xdr:pic>
      <xdr:nvPicPr>
        <xdr:cNvPr id="102" name="Imagen 101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5695BCE1-DB80-4F74-BB99-A8486F799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7161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71</xdr:row>
      <xdr:rowOff>0</xdr:rowOff>
    </xdr:from>
    <xdr:to>
      <xdr:col>31</xdr:col>
      <xdr:colOff>457200</xdr:colOff>
      <xdr:row>71</xdr:row>
      <xdr:rowOff>171450</xdr:rowOff>
    </xdr:to>
    <xdr:pic>
      <xdr:nvPicPr>
        <xdr:cNvPr id="103" name="Imagen 102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BEEE91F9-9FF7-4238-AC16-BBB522D53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916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71</xdr:row>
      <xdr:rowOff>0</xdr:rowOff>
    </xdr:from>
    <xdr:to>
      <xdr:col>32</xdr:col>
      <xdr:colOff>457200</xdr:colOff>
      <xdr:row>71</xdr:row>
      <xdr:rowOff>171450</xdr:rowOff>
    </xdr:to>
    <xdr:pic>
      <xdr:nvPicPr>
        <xdr:cNvPr id="104" name="Imagen 103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D9EB8445-4C93-4445-BC48-868B6886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916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72</xdr:row>
      <xdr:rowOff>0</xdr:rowOff>
    </xdr:from>
    <xdr:to>
      <xdr:col>31</xdr:col>
      <xdr:colOff>457200</xdr:colOff>
      <xdr:row>72</xdr:row>
      <xdr:rowOff>171450</xdr:rowOff>
    </xdr:to>
    <xdr:pic>
      <xdr:nvPicPr>
        <xdr:cNvPr id="105" name="Imagen 104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1A1591AA-FA4A-4C27-A62A-89CD9DA89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1161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72</xdr:row>
      <xdr:rowOff>0</xdr:rowOff>
    </xdr:from>
    <xdr:to>
      <xdr:col>32</xdr:col>
      <xdr:colOff>457200</xdr:colOff>
      <xdr:row>72</xdr:row>
      <xdr:rowOff>171450</xdr:rowOff>
    </xdr:to>
    <xdr:pic>
      <xdr:nvPicPr>
        <xdr:cNvPr id="106" name="Imagen 105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F32F4AFE-604A-40C5-8193-5641B188C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1161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73</xdr:row>
      <xdr:rowOff>0</xdr:rowOff>
    </xdr:from>
    <xdr:to>
      <xdr:col>31</xdr:col>
      <xdr:colOff>457200</xdr:colOff>
      <xdr:row>73</xdr:row>
      <xdr:rowOff>171450</xdr:rowOff>
    </xdr:to>
    <xdr:pic>
      <xdr:nvPicPr>
        <xdr:cNvPr id="107" name="Imagen 106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31693FB3-8923-44F0-B120-12F05F44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3162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73</xdr:row>
      <xdr:rowOff>0</xdr:rowOff>
    </xdr:from>
    <xdr:to>
      <xdr:col>32</xdr:col>
      <xdr:colOff>457200</xdr:colOff>
      <xdr:row>73</xdr:row>
      <xdr:rowOff>171450</xdr:rowOff>
    </xdr:to>
    <xdr:pic>
      <xdr:nvPicPr>
        <xdr:cNvPr id="108" name="Imagen 107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FF3E6279-601C-417A-8524-445CEF97F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3162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74</xdr:row>
      <xdr:rowOff>0</xdr:rowOff>
    </xdr:from>
    <xdr:to>
      <xdr:col>31</xdr:col>
      <xdr:colOff>457200</xdr:colOff>
      <xdr:row>74</xdr:row>
      <xdr:rowOff>171450</xdr:rowOff>
    </xdr:to>
    <xdr:pic>
      <xdr:nvPicPr>
        <xdr:cNvPr id="109" name="Imagen 108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2D7F68AE-D2A6-49C7-ACAC-565930E7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5162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74</xdr:row>
      <xdr:rowOff>0</xdr:rowOff>
    </xdr:from>
    <xdr:to>
      <xdr:col>32</xdr:col>
      <xdr:colOff>457200</xdr:colOff>
      <xdr:row>74</xdr:row>
      <xdr:rowOff>171450</xdr:rowOff>
    </xdr:to>
    <xdr:pic>
      <xdr:nvPicPr>
        <xdr:cNvPr id="110" name="Imagen 109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14B2D0EC-DCA6-4400-BA14-408406CF0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5162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75</xdr:row>
      <xdr:rowOff>0</xdr:rowOff>
    </xdr:from>
    <xdr:to>
      <xdr:col>31</xdr:col>
      <xdr:colOff>457200</xdr:colOff>
      <xdr:row>75</xdr:row>
      <xdr:rowOff>171450</xdr:rowOff>
    </xdr:to>
    <xdr:pic>
      <xdr:nvPicPr>
        <xdr:cNvPr id="111" name="Imagen 110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563A5E36-E74C-4B13-9FD3-980CF52F6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7162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75</xdr:row>
      <xdr:rowOff>0</xdr:rowOff>
    </xdr:from>
    <xdr:to>
      <xdr:col>32</xdr:col>
      <xdr:colOff>457200</xdr:colOff>
      <xdr:row>75</xdr:row>
      <xdr:rowOff>171450</xdr:rowOff>
    </xdr:to>
    <xdr:pic>
      <xdr:nvPicPr>
        <xdr:cNvPr id="112" name="Imagen 111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0A56497B-6BB8-4D1A-A76A-81DEC2944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57162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76</xdr:row>
      <xdr:rowOff>0</xdr:rowOff>
    </xdr:from>
    <xdr:to>
      <xdr:col>31</xdr:col>
      <xdr:colOff>457200</xdr:colOff>
      <xdr:row>76</xdr:row>
      <xdr:rowOff>171450</xdr:rowOff>
    </xdr:to>
    <xdr:pic>
      <xdr:nvPicPr>
        <xdr:cNvPr id="113" name="Imagen 112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7EEC5939-BF4C-4BAB-A1F3-E90A74BE9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9162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77</xdr:row>
      <xdr:rowOff>0</xdr:rowOff>
    </xdr:from>
    <xdr:to>
      <xdr:col>31</xdr:col>
      <xdr:colOff>457200</xdr:colOff>
      <xdr:row>77</xdr:row>
      <xdr:rowOff>171450</xdr:rowOff>
    </xdr:to>
    <xdr:pic>
      <xdr:nvPicPr>
        <xdr:cNvPr id="114" name="Imagen 113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BD2EF8FD-0FFB-41ED-8605-3BFAD2D3C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1163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78</xdr:row>
      <xdr:rowOff>0</xdr:rowOff>
    </xdr:from>
    <xdr:to>
      <xdr:col>31</xdr:col>
      <xdr:colOff>457200</xdr:colOff>
      <xdr:row>78</xdr:row>
      <xdr:rowOff>171450</xdr:rowOff>
    </xdr:to>
    <xdr:pic>
      <xdr:nvPicPr>
        <xdr:cNvPr id="115" name="Imagen 114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96141D9A-3CF3-4AE6-AAE3-A6C8E6CF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16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78</xdr:row>
      <xdr:rowOff>0</xdr:rowOff>
    </xdr:from>
    <xdr:to>
      <xdr:col>32</xdr:col>
      <xdr:colOff>457200</xdr:colOff>
      <xdr:row>78</xdr:row>
      <xdr:rowOff>171450</xdr:rowOff>
    </xdr:to>
    <xdr:pic>
      <xdr:nvPicPr>
        <xdr:cNvPr id="116" name="Imagen 115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CC120A18-1E0A-4EDC-9D21-FE96D35AF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316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79</xdr:row>
      <xdr:rowOff>0</xdr:rowOff>
    </xdr:from>
    <xdr:to>
      <xdr:col>31</xdr:col>
      <xdr:colOff>457200</xdr:colOff>
      <xdr:row>79</xdr:row>
      <xdr:rowOff>171450</xdr:rowOff>
    </xdr:to>
    <xdr:pic>
      <xdr:nvPicPr>
        <xdr:cNvPr id="117" name="Imagen 116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8753B0B7-D0B3-40DC-A1ED-38165B8FF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16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79</xdr:row>
      <xdr:rowOff>0</xdr:rowOff>
    </xdr:from>
    <xdr:to>
      <xdr:col>32</xdr:col>
      <xdr:colOff>457200</xdr:colOff>
      <xdr:row>79</xdr:row>
      <xdr:rowOff>171450</xdr:rowOff>
    </xdr:to>
    <xdr:pic>
      <xdr:nvPicPr>
        <xdr:cNvPr id="118" name="Imagen 117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9157EF5A-0B61-4687-BEED-8B2D7A0A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516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80</xdr:row>
      <xdr:rowOff>0</xdr:rowOff>
    </xdr:from>
    <xdr:to>
      <xdr:col>31</xdr:col>
      <xdr:colOff>457200</xdr:colOff>
      <xdr:row>80</xdr:row>
      <xdr:rowOff>171450</xdr:rowOff>
    </xdr:to>
    <xdr:pic>
      <xdr:nvPicPr>
        <xdr:cNvPr id="119" name="Imagen 118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F65E35C6-80CC-41AA-9DEE-A83C845CF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16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80</xdr:row>
      <xdr:rowOff>0</xdr:rowOff>
    </xdr:from>
    <xdr:to>
      <xdr:col>32</xdr:col>
      <xdr:colOff>457200</xdr:colOff>
      <xdr:row>80</xdr:row>
      <xdr:rowOff>171450</xdr:rowOff>
    </xdr:to>
    <xdr:pic>
      <xdr:nvPicPr>
        <xdr:cNvPr id="120" name="Imagen 119">
          <a:hlinkClick xmlns:r="http://schemas.openxmlformats.org/officeDocument/2006/relationships" r:id="rId27" tooltip="Tipo acero"/>
          <a:extLst>
            <a:ext uri="{FF2B5EF4-FFF2-40B4-BE49-F238E27FC236}">
              <a16:creationId xmlns:a16="http://schemas.microsoft.com/office/drawing/2014/main" id="{4ECB9F27-DBCD-4F48-BFD2-C6AE1119B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716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81</xdr:row>
      <xdr:rowOff>0</xdr:rowOff>
    </xdr:from>
    <xdr:to>
      <xdr:col>31</xdr:col>
      <xdr:colOff>457200</xdr:colOff>
      <xdr:row>81</xdr:row>
      <xdr:rowOff>171450</xdr:rowOff>
    </xdr:to>
    <xdr:pic>
      <xdr:nvPicPr>
        <xdr:cNvPr id="121" name="Imagen 120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253E96BE-535E-4DA7-9C55-A9026025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916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81</xdr:row>
      <xdr:rowOff>0</xdr:rowOff>
    </xdr:from>
    <xdr:to>
      <xdr:col>32</xdr:col>
      <xdr:colOff>457200</xdr:colOff>
      <xdr:row>81</xdr:row>
      <xdr:rowOff>171450</xdr:rowOff>
    </xdr:to>
    <xdr:pic>
      <xdr:nvPicPr>
        <xdr:cNvPr id="122" name="Imagen 121">
          <a:hlinkClick xmlns:r="http://schemas.openxmlformats.org/officeDocument/2006/relationships" r:id="rId27" tooltip="Tipo acero"/>
          <a:extLst>
            <a:ext uri="{FF2B5EF4-FFF2-40B4-BE49-F238E27FC236}">
              <a16:creationId xmlns:a16="http://schemas.microsoft.com/office/drawing/2014/main" id="{43A0B64F-A92B-4ADE-ABFA-E6EEAE673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916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82</xdr:row>
      <xdr:rowOff>0</xdr:rowOff>
    </xdr:from>
    <xdr:to>
      <xdr:col>31</xdr:col>
      <xdr:colOff>457200</xdr:colOff>
      <xdr:row>82</xdr:row>
      <xdr:rowOff>171450</xdr:rowOff>
    </xdr:to>
    <xdr:pic>
      <xdr:nvPicPr>
        <xdr:cNvPr id="123" name="Imagen 122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C9BFEABC-BD5A-401B-97C0-740223E13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164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82</xdr:row>
      <xdr:rowOff>0</xdr:rowOff>
    </xdr:from>
    <xdr:to>
      <xdr:col>32</xdr:col>
      <xdr:colOff>457200</xdr:colOff>
      <xdr:row>82</xdr:row>
      <xdr:rowOff>171450</xdr:rowOff>
    </xdr:to>
    <xdr:pic>
      <xdr:nvPicPr>
        <xdr:cNvPr id="124" name="Imagen 123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6A147BD8-2334-4F45-B475-7A9C974F4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1164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83</xdr:row>
      <xdr:rowOff>0</xdr:rowOff>
    </xdr:from>
    <xdr:to>
      <xdr:col>31</xdr:col>
      <xdr:colOff>457200</xdr:colOff>
      <xdr:row>83</xdr:row>
      <xdr:rowOff>171450</xdr:rowOff>
    </xdr:to>
    <xdr:pic>
      <xdr:nvPicPr>
        <xdr:cNvPr id="125" name="Imagen 124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7142D6DB-3610-4E44-AD14-886E8A1B3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316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83</xdr:row>
      <xdr:rowOff>0</xdr:rowOff>
    </xdr:from>
    <xdr:to>
      <xdr:col>32</xdr:col>
      <xdr:colOff>457200</xdr:colOff>
      <xdr:row>83</xdr:row>
      <xdr:rowOff>171450</xdr:rowOff>
    </xdr:to>
    <xdr:pic>
      <xdr:nvPicPr>
        <xdr:cNvPr id="126" name="Imagen 125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6E30F9FE-D47A-4F19-A7E5-EF14DB42E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316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84</xdr:row>
      <xdr:rowOff>0</xdr:rowOff>
    </xdr:from>
    <xdr:to>
      <xdr:col>31</xdr:col>
      <xdr:colOff>457200</xdr:colOff>
      <xdr:row>84</xdr:row>
      <xdr:rowOff>171450</xdr:rowOff>
    </xdr:to>
    <xdr:pic>
      <xdr:nvPicPr>
        <xdr:cNvPr id="127" name="Imagen 126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29B5D4ED-C4D6-4994-8856-1EF78AB95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164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84</xdr:row>
      <xdr:rowOff>0</xdr:rowOff>
    </xdr:from>
    <xdr:to>
      <xdr:col>32</xdr:col>
      <xdr:colOff>457200</xdr:colOff>
      <xdr:row>84</xdr:row>
      <xdr:rowOff>171450</xdr:rowOff>
    </xdr:to>
    <xdr:pic>
      <xdr:nvPicPr>
        <xdr:cNvPr id="128" name="Imagen 127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32EFA527-040E-4A3B-A554-5C6D19ACD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5164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85</xdr:row>
      <xdr:rowOff>0</xdr:rowOff>
    </xdr:from>
    <xdr:to>
      <xdr:col>31</xdr:col>
      <xdr:colOff>457200</xdr:colOff>
      <xdr:row>85</xdr:row>
      <xdr:rowOff>171450</xdr:rowOff>
    </xdr:to>
    <xdr:pic>
      <xdr:nvPicPr>
        <xdr:cNvPr id="129" name="Imagen 128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0C14B76B-7BCD-43A4-BE57-CB6714BF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165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86</xdr:row>
      <xdr:rowOff>0</xdr:rowOff>
    </xdr:from>
    <xdr:to>
      <xdr:col>31</xdr:col>
      <xdr:colOff>457200</xdr:colOff>
      <xdr:row>86</xdr:row>
      <xdr:rowOff>171450</xdr:rowOff>
    </xdr:to>
    <xdr:pic>
      <xdr:nvPicPr>
        <xdr:cNvPr id="130" name="Imagen 129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6A0E1D9C-C71D-4F21-B760-C77601F16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165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86</xdr:row>
      <xdr:rowOff>0</xdr:rowOff>
    </xdr:from>
    <xdr:to>
      <xdr:col>32</xdr:col>
      <xdr:colOff>457200</xdr:colOff>
      <xdr:row>86</xdr:row>
      <xdr:rowOff>171450</xdr:rowOff>
    </xdr:to>
    <xdr:pic>
      <xdr:nvPicPr>
        <xdr:cNvPr id="131" name="Imagen 130">
          <a:hlinkClick xmlns:r="http://schemas.openxmlformats.org/officeDocument/2006/relationships" r:id="rId29" tooltip="Tipo hielo"/>
          <a:extLst>
            <a:ext uri="{FF2B5EF4-FFF2-40B4-BE49-F238E27FC236}">
              <a16:creationId xmlns:a16="http://schemas.microsoft.com/office/drawing/2014/main" id="{440F18FC-ACE1-4E24-8695-2C86782D1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9165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87</xdr:row>
      <xdr:rowOff>0</xdr:rowOff>
    </xdr:from>
    <xdr:to>
      <xdr:col>31</xdr:col>
      <xdr:colOff>457200</xdr:colOff>
      <xdr:row>87</xdr:row>
      <xdr:rowOff>171450</xdr:rowOff>
    </xdr:to>
    <xdr:pic>
      <xdr:nvPicPr>
        <xdr:cNvPr id="132" name="Imagen 131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90C560C7-59AA-47B0-85FB-B7A56C6EA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116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88</xdr:row>
      <xdr:rowOff>0</xdr:rowOff>
    </xdr:from>
    <xdr:to>
      <xdr:col>31</xdr:col>
      <xdr:colOff>457200</xdr:colOff>
      <xdr:row>88</xdr:row>
      <xdr:rowOff>171450</xdr:rowOff>
    </xdr:to>
    <xdr:pic>
      <xdr:nvPicPr>
        <xdr:cNvPr id="133" name="Imagen 132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9C174AD6-1AFE-4F42-B09C-5E8665E04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3165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89</xdr:row>
      <xdr:rowOff>0</xdr:rowOff>
    </xdr:from>
    <xdr:to>
      <xdr:col>31</xdr:col>
      <xdr:colOff>457200</xdr:colOff>
      <xdr:row>89</xdr:row>
      <xdr:rowOff>171450</xdr:rowOff>
    </xdr:to>
    <xdr:pic>
      <xdr:nvPicPr>
        <xdr:cNvPr id="134" name="Imagen 133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935C9E94-5CC3-4C51-BDCD-B83F0E37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5166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90</xdr:row>
      <xdr:rowOff>0</xdr:rowOff>
    </xdr:from>
    <xdr:to>
      <xdr:col>31</xdr:col>
      <xdr:colOff>457200</xdr:colOff>
      <xdr:row>90</xdr:row>
      <xdr:rowOff>171450</xdr:rowOff>
    </xdr:to>
    <xdr:pic>
      <xdr:nvPicPr>
        <xdr:cNvPr id="135" name="Imagen 134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7CACEF03-D9FF-4B3B-AD83-6B2555504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716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90</xdr:row>
      <xdr:rowOff>0</xdr:rowOff>
    </xdr:from>
    <xdr:to>
      <xdr:col>32</xdr:col>
      <xdr:colOff>457200</xdr:colOff>
      <xdr:row>90</xdr:row>
      <xdr:rowOff>171450</xdr:rowOff>
    </xdr:to>
    <xdr:pic>
      <xdr:nvPicPr>
        <xdr:cNvPr id="136" name="Imagen 135">
          <a:hlinkClick xmlns:r="http://schemas.openxmlformats.org/officeDocument/2006/relationships" r:id="rId29" tooltip="Tipo hielo"/>
          <a:extLst>
            <a:ext uri="{FF2B5EF4-FFF2-40B4-BE49-F238E27FC236}">
              <a16:creationId xmlns:a16="http://schemas.microsoft.com/office/drawing/2014/main" id="{C0A8EA51-E269-4624-92D0-A458CDCAA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716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91</xdr:row>
      <xdr:rowOff>0</xdr:rowOff>
    </xdr:from>
    <xdr:to>
      <xdr:col>31</xdr:col>
      <xdr:colOff>457200</xdr:colOff>
      <xdr:row>91</xdr:row>
      <xdr:rowOff>171450</xdr:rowOff>
    </xdr:to>
    <xdr:pic>
      <xdr:nvPicPr>
        <xdr:cNvPr id="137" name="Imagen 136">
          <a:hlinkClick xmlns:r="http://schemas.openxmlformats.org/officeDocument/2006/relationships" r:id="rId31" tooltip="Tipo fantasma"/>
          <a:extLst>
            <a:ext uri="{FF2B5EF4-FFF2-40B4-BE49-F238E27FC236}">
              <a16:creationId xmlns:a16="http://schemas.microsoft.com/office/drawing/2014/main" id="{6A9C17FF-AD43-4723-81B2-D741C72F6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9166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91</xdr:row>
      <xdr:rowOff>0</xdr:rowOff>
    </xdr:from>
    <xdr:to>
      <xdr:col>32</xdr:col>
      <xdr:colOff>457200</xdr:colOff>
      <xdr:row>91</xdr:row>
      <xdr:rowOff>171450</xdr:rowOff>
    </xdr:to>
    <xdr:pic>
      <xdr:nvPicPr>
        <xdr:cNvPr id="138" name="Imagen 137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C3FCDAB7-942E-4516-AD5C-F4BB5134D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89166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92</xdr:row>
      <xdr:rowOff>0</xdr:rowOff>
    </xdr:from>
    <xdr:to>
      <xdr:col>31</xdr:col>
      <xdr:colOff>457200</xdr:colOff>
      <xdr:row>92</xdr:row>
      <xdr:rowOff>171450</xdr:rowOff>
    </xdr:to>
    <xdr:pic>
      <xdr:nvPicPr>
        <xdr:cNvPr id="139" name="Imagen 138">
          <a:hlinkClick xmlns:r="http://schemas.openxmlformats.org/officeDocument/2006/relationships" r:id="rId31" tooltip="Tipo fantasma"/>
          <a:extLst>
            <a:ext uri="{FF2B5EF4-FFF2-40B4-BE49-F238E27FC236}">
              <a16:creationId xmlns:a16="http://schemas.microsoft.com/office/drawing/2014/main" id="{A798C1DF-F799-4F38-8F83-FB5863214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1166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92</xdr:row>
      <xdr:rowOff>0</xdr:rowOff>
    </xdr:from>
    <xdr:to>
      <xdr:col>32</xdr:col>
      <xdr:colOff>457200</xdr:colOff>
      <xdr:row>92</xdr:row>
      <xdr:rowOff>171450</xdr:rowOff>
    </xdr:to>
    <xdr:pic>
      <xdr:nvPicPr>
        <xdr:cNvPr id="140" name="Imagen 139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F642B7F9-A919-4B26-89EE-5F1C452E6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1166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93</xdr:row>
      <xdr:rowOff>0</xdr:rowOff>
    </xdr:from>
    <xdr:to>
      <xdr:col>31</xdr:col>
      <xdr:colOff>457200</xdr:colOff>
      <xdr:row>93</xdr:row>
      <xdr:rowOff>171450</xdr:rowOff>
    </xdr:to>
    <xdr:pic>
      <xdr:nvPicPr>
        <xdr:cNvPr id="141" name="Imagen 140">
          <a:hlinkClick xmlns:r="http://schemas.openxmlformats.org/officeDocument/2006/relationships" r:id="rId31" tooltip="Tipo fantasma"/>
          <a:extLst>
            <a:ext uri="{FF2B5EF4-FFF2-40B4-BE49-F238E27FC236}">
              <a16:creationId xmlns:a16="http://schemas.microsoft.com/office/drawing/2014/main" id="{6F9B348F-85CC-484A-9186-6E62FB33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3167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93</xdr:row>
      <xdr:rowOff>0</xdr:rowOff>
    </xdr:from>
    <xdr:to>
      <xdr:col>32</xdr:col>
      <xdr:colOff>457200</xdr:colOff>
      <xdr:row>93</xdr:row>
      <xdr:rowOff>171450</xdr:rowOff>
    </xdr:to>
    <xdr:pic>
      <xdr:nvPicPr>
        <xdr:cNvPr id="142" name="Imagen 141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CA28F9F3-3C39-45C9-BD29-3492BB1C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3167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94</xdr:row>
      <xdr:rowOff>0</xdr:rowOff>
    </xdr:from>
    <xdr:to>
      <xdr:col>31</xdr:col>
      <xdr:colOff>457200</xdr:colOff>
      <xdr:row>94</xdr:row>
      <xdr:rowOff>171450</xdr:rowOff>
    </xdr:to>
    <xdr:pic>
      <xdr:nvPicPr>
        <xdr:cNvPr id="143" name="Imagen 142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A8B40776-C83A-4962-8E9E-E136FDA66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5167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94</xdr:row>
      <xdr:rowOff>0</xdr:rowOff>
    </xdr:from>
    <xdr:to>
      <xdr:col>32</xdr:col>
      <xdr:colOff>457200</xdr:colOff>
      <xdr:row>94</xdr:row>
      <xdr:rowOff>171450</xdr:rowOff>
    </xdr:to>
    <xdr:pic>
      <xdr:nvPicPr>
        <xdr:cNvPr id="144" name="Imagen 143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9DFAE488-2976-4C0F-948C-98692DA3D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95167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95</xdr:row>
      <xdr:rowOff>0</xdr:rowOff>
    </xdr:from>
    <xdr:to>
      <xdr:col>31</xdr:col>
      <xdr:colOff>457200</xdr:colOff>
      <xdr:row>95</xdr:row>
      <xdr:rowOff>171450</xdr:rowOff>
    </xdr:to>
    <xdr:pic>
      <xdr:nvPicPr>
        <xdr:cNvPr id="145" name="Imagen 144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38B3FD00-CD5B-4F30-9AD5-14592E9A5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7167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96</xdr:row>
      <xdr:rowOff>0</xdr:rowOff>
    </xdr:from>
    <xdr:to>
      <xdr:col>31</xdr:col>
      <xdr:colOff>457200</xdr:colOff>
      <xdr:row>96</xdr:row>
      <xdr:rowOff>171450</xdr:rowOff>
    </xdr:to>
    <xdr:pic>
      <xdr:nvPicPr>
        <xdr:cNvPr id="146" name="Imagen 145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66A7A2CC-5E6C-4B75-BCA5-E4820E18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9167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97</xdr:row>
      <xdr:rowOff>0</xdr:rowOff>
    </xdr:from>
    <xdr:to>
      <xdr:col>31</xdr:col>
      <xdr:colOff>457200</xdr:colOff>
      <xdr:row>97</xdr:row>
      <xdr:rowOff>171450</xdr:rowOff>
    </xdr:to>
    <xdr:pic>
      <xdr:nvPicPr>
        <xdr:cNvPr id="147" name="Imagen 146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90AC0556-24F8-4B70-BE41-5B219719B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1168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98</xdr:row>
      <xdr:rowOff>0</xdr:rowOff>
    </xdr:from>
    <xdr:to>
      <xdr:col>31</xdr:col>
      <xdr:colOff>457200</xdr:colOff>
      <xdr:row>98</xdr:row>
      <xdr:rowOff>171450</xdr:rowOff>
    </xdr:to>
    <xdr:pic>
      <xdr:nvPicPr>
        <xdr:cNvPr id="148" name="Imagen 147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0AA5664D-B0D2-4EDC-B4AD-EB90B7EAA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168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99</xdr:row>
      <xdr:rowOff>0</xdr:rowOff>
    </xdr:from>
    <xdr:to>
      <xdr:col>31</xdr:col>
      <xdr:colOff>457200</xdr:colOff>
      <xdr:row>99</xdr:row>
      <xdr:rowOff>171450</xdr:rowOff>
    </xdr:to>
    <xdr:pic>
      <xdr:nvPicPr>
        <xdr:cNvPr id="149" name="Imagen 148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C1AEC3F7-08AE-4BFD-8269-577AD46D1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168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100</xdr:row>
      <xdr:rowOff>0</xdr:rowOff>
    </xdr:from>
    <xdr:to>
      <xdr:col>31</xdr:col>
      <xdr:colOff>457200</xdr:colOff>
      <xdr:row>100</xdr:row>
      <xdr:rowOff>171450</xdr:rowOff>
    </xdr:to>
    <xdr:pic>
      <xdr:nvPicPr>
        <xdr:cNvPr id="150" name="Imagen 149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861638EF-B83B-4CC1-9C0F-A9C321BD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168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101</xdr:row>
      <xdr:rowOff>0</xdr:rowOff>
    </xdr:from>
    <xdr:to>
      <xdr:col>31</xdr:col>
      <xdr:colOff>457200</xdr:colOff>
      <xdr:row>101</xdr:row>
      <xdr:rowOff>171450</xdr:rowOff>
    </xdr:to>
    <xdr:pic>
      <xdr:nvPicPr>
        <xdr:cNvPr id="151" name="Imagen 150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ACD8CE7C-8E8C-493E-BFE0-A24BD33F3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169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101</xdr:row>
      <xdr:rowOff>0</xdr:rowOff>
    </xdr:from>
    <xdr:to>
      <xdr:col>32</xdr:col>
      <xdr:colOff>457200</xdr:colOff>
      <xdr:row>101</xdr:row>
      <xdr:rowOff>171450</xdr:rowOff>
    </xdr:to>
    <xdr:pic>
      <xdr:nvPicPr>
        <xdr:cNvPr id="152" name="Imagen 151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19ECE130-5B24-433C-B1D3-03047B950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09169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102</xdr:row>
      <xdr:rowOff>0</xdr:rowOff>
    </xdr:from>
    <xdr:to>
      <xdr:col>31</xdr:col>
      <xdr:colOff>457200</xdr:colOff>
      <xdr:row>102</xdr:row>
      <xdr:rowOff>171450</xdr:rowOff>
    </xdr:to>
    <xdr:pic>
      <xdr:nvPicPr>
        <xdr:cNvPr id="153" name="Imagen 152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B4884C46-B1F2-42EA-B402-3CFB44328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169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102</xdr:row>
      <xdr:rowOff>0</xdr:rowOff>
    </xdr:from>
    <xdr:to>
      <xdr:col>32</xdr:col>
      <xdr:colOff>457200</xdr:colOff>
      <xdr:row>102</xdr:row>
      <xdr:rowOff>171450</xdr:rowOff>
    </xdr:to>
    <xdr:pic>
      <xdr:nvPicPr>
        <xdr:cNvPr id="154" name="Imagen 153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58930573-C982-46CB-AA70-4826FBC0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11169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103</xdr:row>
      <xdr:rowOff>0</xdr:rowOff>
    </xdr:from>
    <xdr:to>
      <xdr:col>31</xdr:col>
      <xdr:colOff>457200</xdr:colOff>
      <xdr:row>103</xdr:row>
      <xdr:rowOff>171450</xdr:rowOff>
    </xdr:to>
    <xdr:pic>
      <xdr:nvPicPr>
        <xdr:cNvPr id="155" name="Imagen 154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0DA6DF68-725E-4AA6-9BAA-CA3D86B0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169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104</xdr:row>
      <xdr:rowOff>0</xdr:rowOff>
    </xdr:from>
    <xdr:to>
      <xdr:col>31</xdr:col>
      <xdr:colOff>457200</xdr:colOff>
      <xdr:row>104</xdr:row>
      <xdr:rowOff>171450</xdr:rowOff>
    </xdr:to>
    <xdr:pic>
      <xdr:nvPicPr>
        <xdr:cNvPr id="156" name="Imagen 155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9B356244-C3A5-425E-A284-E7504A5EA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169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105</xdr:row>
      <xdr:rowOff>0</xdr:rowOff>
    </xdr:from>
    <xdr:to>
      <xdr:col>31</xdr:col>
      <xdr:colOff>457200</xdr:colOff>
      <xdr:row>105</xdr:row>
      <xdr:rowOff>171450</xdr:rowOff>
    </xdr:to>
    <xdr:pic>
      <xdr:nvPicPr>
        <xdr:cNvPr id="157" name="Imagen 156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22BEDD62-CBEF-40EE-B71B-2A1E8D0B6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170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106</xdr:row>
      <xdr:rowOff>0</xdr:rowOff>
    </xdr:from>
    <xdr:to>
      <xdr:col>31</xdr:col>
      <xdr:colOff>457200</xdr:colOff>
      <xdr:row>106</xdr:row>
      <xdr:rowOff>171450</xdr:rowOff>
    </xdr:to>
    <xdr:pic>
      <xdr:nvPicPr>
        <xdr:cNvPr id="158" name="Imagen 157">
          <a:hlinkClick xmlns:r="http://schemas.openxmlformats.org/officeDocument/2006/relationships" r:id="rId21" tooltip="Tipo lucha"/>
          <a:extLst>
            <a:ext uri="{FF2B5EF4-FFF2-40B4-BE49-F238E27FC236}">
              <a16:creationId xmlns:a16="http://schemas.microsoft.com/office/drawing/2014/main" id="{F8A54B05-35F2-46A7-9E71-EB4BA8D6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170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107</xdr:row>
      <xdr:rowOff>0</xdr:rowOff>
    </xdr:from>
    <xdr:to>
      <xdr:col>31</xdr:col>
      <xdr:colOff>457200</xdr:colOff>
      <xdr:row>107</xdr:row>
      <xdr:rowOff>171450</xdr:rowOff>
    </xdr:to>
    <xdr:pic>
      <xdr:nvPicPr>
        <xdr:cNvPr id="159" name="Imagen 158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986D3034-1351-4F01-B4D0-75B7F8EB9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307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108</xdr:row>
      <xdr:rowOff>0</xdr:rowOff>
    </xdr:from>
    <xdr:to>
      <xdr:col>31</xdr:col>
      <xdr:colOff>457200</xdr:colOff>
      <xdr:row>108</xdr:row>
      <xdr:rowOff>171450</xdr:rowOff>
    </xdr:to>
    <xdr:pic>
      <xdr:nvPicPr>
        <xdr:cNvPr id="160" name="Imagen 159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D27D4C15-7DB6-4B95-91D5-7A77E2A08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5075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109</xdr:row>
      <xdr:rowOff>0</xdr:rowOff>
    </xdr:from>
    <xdr:to>
      <xdr:col>31</xdr:col>
      <xdr:colOff>457200</xdr:colOff>
      <xdr:row>109</xdr:row>
      <xdr:rowOff>171450</xdr:rowOff>
    </xdr:to>
    <xdr:pic>
      <xdr:nvPicPr>
        <xdr:cNvPr id="161" name="Imagen 160">
          <a:hlinkClick xmlns:r="http://schemas.openxmlformats.org/officeDocument/2006/relationships" r:id="rId3" tooltip="Tipo veneno"/>
          <a:extLst>
            <a:ext uri="{FF2B5EF4-FFF2-40B4-BE49-F238E27FC236}">
              <a16:creationId xmlns:a16="http://schemas.microsoft.com/office/drawing/2014/main" id="{C810339A-424C-4EA5-B1E6-C4CAE51F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7076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110</xdr:row>
      <xdr:rowOff>0</xdr:rowOff>
    </xdr:from>
    <xdr:to>
      <xdr:col>31</xdr:col>
      <xdr:colOff>457200</xdr:colOff>
      <xdr:row>110</xdr:row>
      <xdr:rowOff>171450</xdr:rowOff>
    </xdr:to>
    <xdr:pic>
      <xdr:nvPicPr>
        <xdr:cNvPr id="162" name="Imagen 161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CD34C31B-91BC-4969-997B-16D7FC98D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907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32</xdr:col>
      <xdr:colOff>457200</xdr:colOff>
      <xdr:row>110</xdr:row>
      <xdr:rowOff>171450</xdr:rowOff>
    </xdr:to>
    <xdr:pic>
      <xdr:nvPicPr>
        <xdr:cNvPr id="163" name="Imagen 162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FE1843DE-F27C-49D7-81B6-C67338EDE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2907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111</xdr:row>
      <xdr:rowOff>0</xdr:rowOff>
    </xdr:from>
    <xdr:to>
      <xdr:col>31</xdr:col>
      <xdr:colOff>457200</xdr:colOff>
      <xdr:row>111</xdr:row>
      <xdr:rowOff>171450</xdr:rowOff>
    </xdr:to>
    <xdr:pic>
      <xdr:nvPicPr>
        <xdr:cNvPr id="164" name="Imagen 163">
          <a:hlinkClick xmlns:r="http://schemas.openxmlformats.org/officeDocument/2006/relationships" r:id="rId17" tooltip="Tipo tierra"/>
          <a:extLst>
            <a:ext uri="{FF2B5EF4-FFF2-40B4-BE49-F238E27FC236}">
              <a16:creationId xmlns:a16="http://schemas.microsoft.com/office/drawing/2014/main" id="{E7988606-26B1-46D6-BCEE-031D4EB33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1076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111</xdr:row>
      <xdr:rowOff>0</xdr:rowOff>
    </xdr:from>
    <xdr:to>
      <xdr:col>32</xdr:col>
      <xdr:colOff>457200</xdr:colOff>
      <xdr:row>111</xdr:row>
      <xdr:rowOff>171450</xdr:rowOff>
    </xdr:to>
    <xdr:pic>
      <xdr:nvPicPr>
        <xdr:cNvPr id="165" name="Imagen 164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DAB3B20D-8B8F-47FF-8AB6-BBFF3589E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1076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112</xdr:row>
      <xdr:rowOff>0</xdr:rowOff>
    </xdr:from>
    <xdr:to>
      <xdr:col>31</xdr:col>
      <xdr:colOff>457200</xdr:colOff>
      <xdr:row>112</xdr:row>
      <xdr:rowOff>171450</xdr:rowOff>
    </xdr:to>
    <xdr:pic>
      <xdr:nvPicPr>
        <xdr:cNvPr id="166" name="Imagen 165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68051777-DE2F-47DB-ABE9-3C209C18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3076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113</xdr:row>
      <xdr:rowOff>0</xdr:rowOff>
    </xdr:from>
    <xdr:to>
      <xdr:col>31</xdr:col>
      <xdr:colOff>457200</xdr:colOff>
      <xdr:row>113</xdr:row>
      <xdr:rowOff>171450</xdr:rowOff>
    </xdr:to>
    <xdr:pic>
      <xdr:nvPicPr>
        <xdr:cNvPr id="167" name="Imagen 166">
          <a:hlinkClick xmlns:r="http://schemas.openxmlformats.org/officeDocument/2006/relationships" r:id="rId1" tooltip="Tipo planta"/>
          <a:extLst>
            <a:ext uri="{FF2B5EF4-FFF2-40B4-BE49-F238E27FC236}">
              <a16:creationId xmlns:a16="http://schemas.microsoft.com/office/drawing/2014/main" id="{BC5AF72F-F38A-4F23-A2BE-6749EEF9A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5077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114</xdr:row>
      <xdr:rowOff>0</xdr:rowOff>
    </xdr:from>
    <xdr:to>
      <xdr:col>31</xdr:col>
      <xdr:colOff>457200</xdr:colOff>
      <xdr:row>114</xdr:row>
      <xdr:rowOff>171450</xdr:rowOff>
    </xdr:to>
    <xdr:pic>
      <xdr:nvPicPr>
        <xdr:cNvPr id="168" name="Imagen 167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85967976-DB59-4624-ACE3-DD3F661BC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7077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115</xdr:row>
      <xdr:rowOff>0</xdr:rowOff>
    </xdr:from>
    <xdr:to>
      <xdr:col>31</xdr:col>
      <xdr:colOff>457200</xdr:colOff>
      <xdr:row>115</xdr:row>
      <xdr:rowOff>171450</xdr:rowOff>
    </xdr:to>
    <xdr:pic>
      <xdr:nvPicPr>
        <xdr:cNvPr id="169" name="Imagen 168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85B85212-B50C-420E-AC9B-ABF8CEE25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9077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116</xdr:row>
      <xdr:rowOff>0</xdr:rowOff>
    </xdr:from>
    <xdr:to>
      <xdr:col>31</xdr:col>
      <xdr:colOff>457200</xdr:colOff>
      <xdr:row>116</xdr:row>
      <xdr:rowOff>171450</xdr:rowOff>
    </xdr:to>
    <xdr:pic>
      <xdr:nvPicPr>
        <xdr:cNvPr id="170" name="Imagen 169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884A9CC7-365E-47F6-BE16-565DCC2E7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077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117</xdr:row>
      <xdr:rowOff>0</xdr:rowOff>
    </xdr:from>
    <xdr:to>
      <xdr:col>31</xdr:col>
      <xdr:colOff>457200</xdr:colOff>
      <xdr:row>117</xdr:row>
      <xdr:rowOff>171450</xdr:rowOff>
    </xdr:to>
    <xdr:pic>
      <xdr:nvPicPr>
        <xdr:cNvPr id="171" name="Imagen 170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F863AF2A-4D28-4C80-974F-2A84C4313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3078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118</xdr:row>
      <xdr:rowOff>0</xdr:rowOff>
    </xdr:from>
    <xdr:to>
      <xdr:col>31</xdr:col>
      <xdr:colOff>457200</xdr:colOff>
      <xdr:row>118</xdr:row>
      <xdr:rowOff>171450</xdr:rowOff>
    </xdr:to>
    <xdr:pic>
      <xdr:nvPicPr>
        <xdr:cNvPr id="172" name="Imagen 171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0FD6DC8E-687B-44A4-BBF0-E43AB518B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078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119</xdr:row>
      <xdr:rowOff>0</xdr:rowOff>
    </xdr:from>
    <xdr:to>
      <xdr:col>31</xdr:col>
      <xdr:colOff>457200</xdr:colOff>
      <xdr:row>119</xdr:row>
      <xdr:rowOff>171450</xdr:rowOff>
    </xdr:to>
    <xdr:pic>
      <xdr:nvPicPr>
        <xdr:cNvPr id="173" name="Imagen 172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E9F05361-996D-4A21-9856-9EC9B49D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078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120</xdr:row>
      <xdr:rowOff>0</xdr:rowOff>
    </xdr:from>
    <xdr:to>
      <xdr:col>31</xdr:col>
      <xdr:colOff>457200</xdr:colOff>
      <xdr:row>120</xdr:row>
      <xdr:rowOff>171450</xdr:rowOff>
    </xdr:to>
    <xdr:pic>
      <xdr:nvPicPr>
        <xdr:cNvPr id="174" name="Imagen 173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E57308BF-E281-48D6-82DD-816A73988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078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120</xdr:row>
      <xdr:rowOff>0</xdr:rowOff>
    </xdr:from>
    <xdr:to>
      <xdr:col>32</xdr:col>
      <xdr:colOff>457200</xdr:colOff>
      <xdr:row>120</xdr:row>
      <xdr:rowOff>171450</xdr:rowOff>
    </xdr:to>
    <xdr:pic>
      <xdr:nvPicPr>
        <xdr:cNvPr id="175" name="Imagen 174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54E332E9-E906-48DD-A3D1-496DA4B40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49078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121</xdr:row>
      <xdr:rowOff>0</xdr:rowOff>
    </xdr:from>
    <xdr:to>
      <xdr:col>31</xdr:col>
      <xdr:colOff>457200</xdr:colOff>
      <xdr:row>121</xdr:row>
      <xdr:rowOff>171450</xdr:rowOff>
    </xdr:to>
    <xdr:pic>
      <xdr:nvPicPr>
        <xdr:cNvPr id="176" name="Imagen 175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5AC00BF3-F1CA-4969-B210-D0877903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1079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121</xdr:row>
      <xdr:rowOff>0</xdr:rowOff>
    </xdr:from>
    <xdr:to>
      <xdr:col>32</xdr:col>
      <xdr:colOff>457200</xdr:colOff>
      <xdr:row>121</xdr:row>
      <xdr:rowOff>171450</xdr:rowOff>
    </xdr:to>
    <xdr:pic>
      <xdr:nvPicPr>
        <xdr:cNvPr id="177" name="Imagen 176">
          <a:hlinkClick xmlns:r="http://schemas.openxmlformats.org/officeDocument/2006/relationships" r:id="rId19" tooltip="Tipo hada"/>
          <a:extLst>
            <a:ext uri="{FF2B5EF4-FFF2-40B4-BE49-F238E27FC236}">
              <a16:creationId xmlns:a16="http://schemas.microsoft.com/office/drawing/2014/main" id="{5A4F82A1-21DB-4512-ACBB-7DE8DA8A2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1079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122</xdr:row>
      <xdr:rowOff>0</xdr:rowOff>
    </xdr:from>
    <xdr:to>
      <xdr:col>31</xdr:col>
      <xdr:colOff>457200</xdr:colOff>
      <xdr:row>122</xdr:row>
      <xdr:rowOff>171450</xdr:rowOff>
    </xdr:to>
    <xdr:pic>
      <xdr:nvPicPr>
        <xdr:cNvPr id="178" name="Imagen 177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8551AE1B-6814-42FC-8C74-C5387B5B5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3079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122</xdr:row>
      <xdr:rowOff>0</xdr:rowOff>
    </xdr:from>
    <xdr:to>
      <xdr:col>32</xdr:col>
      <xdr:colOff>457200</xdr:colOff>
      <xdr:row>122</xdr:row>
      <xdr:rowOff>171450</xdr:rowOff>
    </xdr:to>
    <xdr:pic>
      <xdr:nvPicPr>
        <xdr:cNvPr id="179" name="Imagen 178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897B8990-DEB9-42F3-A1A3-560BB37D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3079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123</xdr:row>
      <xdr:rowOff>0</xdr:rowOff>
    </xdr:from>
    <xdr:to>
      <xdr:col>31</xdr:col>
      <xdr:colOff>457200</xdr:colOff>
      <xdr:row>123</xdr:row>
      <xdr:rowOff>171450</xdr:rowOff>
    </xdr:to>
    <xdr:pic>
      <xdr:nvPicPr>
        <xdr:cNvPr id="180" name="Imagen 179">
          <a:hlinkClick xmlns:r="http://schemas.openxmlformats.org/officeDocument/2006/relationships" r:id="rId29" tooltip="Tipo hielo"/>
          <a:extLst>
            <a:ext uri="{FF2B5EF4-FFF2-40B4-BE49-F238E27FC236}">
              <a16:creationId xmlns:a16="http://schemas.microsoft.com/office/drawing/2014/main" id="{FEC6AB0B-E8D0-4E4F-8BE6-756E386F3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079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123</xdr:row>
      <xdr:rowOff>0</xdr:rowOff>
    </xdr:from>
    <xdr:to>
      <xdr:col>32</xdr:col>
      <xdr:colOff>457200</xdr:colOff>
      <xdr:row>123</xdr:row>
      <xdr:rowOff>171450</xdr:rowOff>
    </xdr:to>
    <xdr:pic>
      <xdr:nvPicPr>
        <xdr:cNvPr id="181" name="Imagen 180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05ABEBCB-A9AB-49FE-907F-996B8F1C8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5079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124</xdr:row>
      <xdr:rowOff>0</xdr:rowOff>
    </xdr:from>
    <xdr:to>
      <xdr:col>31</xdr:col>
      <xdr:colOff>457200</xdr:colOff>
      <xdr:row>124</xdr:row>
      <xdr:rowOff>171450</xdr:rowOff>
    </xdr:to>
    <xdr:pic>
      <xdr:nvPicPr>
        <xdr:cNvPr id="182" name="Imagen 181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9869046F-189B-436A-A429-08CE5E21B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079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125</xdr:row>
      <xdr:rowOff>0</xdr:rowOff>
    </xdr:from>
    <xdr:to>
      <xdr:col>31</xdr:col>
      <xdr:colOff>457200</xdr:colOff>
      <xdr:row>125</xdr:row>
      <xdr:rowOff>171450</xdr:rowOff>
    </xdr:to>
    <xdr:pic>
      <xdr:nvPicPr>
        <xdr:cNvPr id="183" name="Imagen 182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1216F0E1-4397-447C-8145-A32CE029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9080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126</xdr:row>
      <xdr:rowOff>0</xdr:rowOff>
    </xdr:from>
    <xdr:to>
      <xdr:col>31</xdr:col>
      <xdr:colOff>457200</xdr:colOff>
      <xdr:row>126</xdr:row>
      <xdr:rowOff>171450</xdr:rowOff>
    </xdr:to>
    <xdr:pic>
      <xdr:nvPicPr>
        <xdr:cNvPr id="184" name="Imagen 183">
          <a:hlinkClick xmlns:r="http://schemas.openxmlformats.org/officeDocument/2006/relationships" r:id="rId11" tooltip="Tipo bicho"/>
          <a:extLst>
            <a:ext uri="{FF2B5EF4-FFF2-40B4-BE49-F238E27FC236}">
              <a16:creationId xmlns:a16="http://schemas.microsoft.com/office/drawing/2014/main" id="{1A342A97-2412-4F93-B25B-95D7A8E22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1080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127</xdr:row>
      <xdr:rowOff>0</xdr:rowOff>
    </xdr:from>
    <xdr:to>
      <xdr:col>31</xdr:col>
      <xdr:colOff>457200</xdr:colOff>
      <xdr:row>127</xdr:row>
      <xdr:rowOff>171450</xdr:rowOff>
    </xdr:to>
    <xdr:pic>
      <xdr:nvPicPr>
        <xdr:cNvPr id="185" name="Imagen 184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D8C6066A-76B1-43B7-91D6-AFAA9A44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3080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128</xdr:row>
      <xdr:rowOff>0</xdr:rowOff>
    </xdr:from>
    <xdr:to>
      <xdr:col>31</xdr:col>
      <xdr:colOff>457200</xdr:colOff>
      <xdr:row>128</xdr:row>
      <xdr:rowOff>171450</xdr:rowOff>
    </xdr:to>
    <xdr:pic>
      <xdr:nvPicPr>
        <xdr:cNvPr id="186" name="Imagen 185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0DA1BA61-C5CC-4707-8D6F-48DAD677B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5080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129</xdr:row>
      <xdr:rowOff>0</xdr:rowOff>
    </xdr:from>
    <xdr:to>
      <xdr:col>31</xdr:col>
      <xdr:colOff>457200</xdr:colOff>
      <xdr:row>129</xdr:row>
      <xdr:rowOff>171450</xdr:rowOff>
    </xdr:to>
    <xdr:pic>
      <xdr:nvPicPr>
        <xdr:cNvPr id="187" name="Imagen 186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E48FFB6B-ED2E-4A90-AD2C-E177E914B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708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129</xdr:row>
      <xdr:rowOff>0</xdr:rowOff>
    </xdr:from>
    <xdr:to>
      <xdr:col>32</xdr:col>
      <xdr:colOff>457200</xdr:colOff>
      <xdr:row>129</xdr:row>
      <xdr:rowOff>171450</xdr:rowOff>
    </xdr:to>
    <xdr:pic>
      <xdr:nvPicPr>
        <xdr:cNvPr id="188" name="Imagen 187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67E235DD-BC83-46C7-971C-D12C576F3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7081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130</xdr:row>
      <xdr:rowOff>0</xdr:rowOff>
    </xdr:from>
    <xdr:to>
      <xdr:col>31</xdr:col>
      <xdr:colOff>457200</xdr:colOff>
      <xdr:row>130</xdr:row>
      <xdr:rowOff>171450</xdr:rowOff>
    </xdr:to>
    <xdr:pic>
      <xdr:nvPicPr>
        <xdr:cNvPr id="189" name="Imagen 188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1A3CB28E-645A-4F28-A214-43043212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9081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130</xdr:row>
      <xdr:rowOff>0</xdr:rowOff>
    </xdr:from>
    <xdr:to>
      <xdr:col>32</xdr:col>
      <xdr:colOff>457200</xdr:colOff>
      <xdr:row>130</xdr:row>
      <xdr:rowOff>171450</xdr:rowOff>
    </xdr:to>
    <xdr:pic>
      <xdr:nvPicPr>
        <xdr:cNvPr id="190" name="Imagen 189">
          <a:hlinkClick xmlns:r="http://schemas.openxmlformats.org/officeDocument/2006/relationships" r:id="rId29" tooltip="Tipo hielo"/>
          <a:extLst>
            <a:ext uri="{FF2B5EF4-FFF2-40B4-BE49-F238E27FC236}">
              <a16:creationId xmlns:a16="http://schemas.microsoft.com/office/drawing/2014/main" id="{B8EAE1D8-D779-4876-88A8-D350DA39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9081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131</xdr:row>
      <xdr:rowOff>0</xdr:rowOff>
    </xdr:from>
    <xdr:to>
      <xdr:col>31</xdr:col>
      <xdr:colOff>457200</xdr:colOff>
      <xdr:row>131</xdr:row>
      <xdr:rowOff>171450</xdr:rowOff>
    </xdr:to>
    <xdr:pic>
      <xdr:nvPicPr>
        <xdr:cNvPr id="191" name="Imagen 190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DCB4B49D-78FA-4E98-A026-24D1AAA80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1081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132</xdr:row>
      <xdr:rowOff>0</xdr:rowOff>
    </xdr:from>
    <xdr:to>
      <xdr:col>31</xdr:col>
      <xdr:colOff>457200</xdr:colOff>
      <xdr:row>132</xdr:row>
      <xdr:rowOff>171450</xdr:rowOff>
    </xdr:to>
    <xdr:pic>
      <xdr:nvPicPr>
        <xdr:cNvPr id="192" name="Imagen 191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E9518F3E-046C-4EB3-9CD6-28A04BC13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3081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133</xdr:row>
      <xdr:rowOff>0</xdr:rowOff>
    </xdr:from>
    <xdr:to>
      <xdr:col>31</xdr:col>
      <xdr:colOff>457200</xdr:colOff>
      <xdr:row>133</xdr:row>
      <xdr:rowOff>171450</xdr:rowOff>
    </xdr:to>
    <xdr:pic>
      <xdr:nvPicPr>
        <xdr:cNvPr id="193" name="Imagen 192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07C37C3C-2EB2-4A53-B4B4-696E604DD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5082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134</xdr:row>
      <xdr:rowOff>0</xdr:rowOff>
    </xdr:from>
    <xdr:to>
      <xdr:col>31</xdr:col>
      <xdr:colOff>457200</xdr:colOff>
      <xdr:row>134</xdr:row>
      <xdr:rowOff>171450</xdr:rowOff>
    </xdr:to>
    <xdr:pic>
      <xdr:nvPicPr>
        <xdr:cNvPr id="194" name="Imagen 193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52216EFA-0AEF-4351-8C04-F64ED8588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7082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135</xdr:row>
      <xdr:rowOff>0</xdr:rowOff>
    </xdr:from>
    <xdr:to>
      <xdr:col>31</xdr:col>
      <xdr:colOff>457200</xdr:colOff>
      <xdr:row>135</xdr:row>
      <xdr:rowOff>171450</xdr:rowOff>
    </xdr:to>
    <xdr:pic>
      <xdr:nvPicPr>
        <xdr:cNvPr id="195" name="Imagen 194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4C87F0E6-C134-411E-A6B0-E9045629A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9082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136</xdr:row>
      <xdr:rowOff>0</xdr:rowOff>
    </xdr:from>
    <xdr:to>
      <xdr:col>31</xdr:col>
      <xdr:colOff>457200</xdr:colOff>
      <xdr:row>136</xdr:row>
      <xdr:rowOff>171450</xdr:rowOff>
    </xdr:to>
    <xdr:pic>
      <xdr:nvPicPr>
        <xdr:cNvPr id="196" name="Imagen 195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688407EB-391D-4152-8B48-353DBE2B8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1082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137</xdr:row>
      <xdr:rowOff>0</xdr:rowOff>
    </xdr:from>
    <xdr:to>
      <xdr:col>31</xdr:col>
      <xdr:colOff>457200</xdr:colOff>
      <xdr:row>137</xdr:row>
      <xdr:rowOff>171450</xdr:rowOff>
    </xdr:to>
    <xdr:pic>
      <xdr:nvPicPr>
        <xdr:cNvPr id="197" name="Imagen 196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7469762F-63DC-4653-89D2-3AB82B76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083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137</xdr:row>
      <xdr:rowOff>0</xdr:rowOff>
    </xdr:from>
    <xdr:to>
      <xdr:col>32</xdr:col>
      <xdr:colOff>457200</xdr:colOff>
      <xdr:row>137</xdr:row>
      <xdr:rowOff>171450</xdr:rowOff>
    </xdr:to>
    <xdr:pic>
      <xdr:nvPicPr>
        <xdr:cNvPr id="198" name="Imagen 197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79F8FA04-A410-4375-8D95-90606A020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3083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138</xdr:row>
      <xdr:rowOff>0</xdr:rowOff>
    </xdr:from>
    <xdr:to>
      <xdr:col>31</xdr:col>
      <xdr:colOff>457200</xdr:colOff>
      <xdr:row>138</xdr:row>
      <xdr:rowOff>171450</xdr:rowOff>
    </xdr:to>
    <xdr:pic>
      <xdr:nvPicPr>
        <xdr:cNvPr id="199" name="Imagen 198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80F9D863-D34E-4EC6-B4F5-C272581F3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08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138</xdr:row>
      <xdr:rowOff>0</xdr:rowOff>
    </xdr:from>
    <xdr:to>
      <xdr:col>32</xdr:col>
      <xdr:colOff>457200</xdr:colOff>
      <xdr:row>138</xdr:row>
      <xdr:rowOff>171450</xdr:rowOff>
    </xdr:to>
    <xdr:pic>
      <xdr:nvPicPr>
        <xdr:cNvPr id="200" name="Imagen 199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6AF65F47-305B-4BF2-9C64-5633765B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5083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139</xdr:row>
      <xdr:rowOff>0</xdr:rowOff>
    </xdr:from>
    <xdr:to>
      <xdr:col>31</xdr:col>
      <xdr:colOff>457200</xdr:colOff>
      <xdr:row>139</xdr:row>
      <xdr:rowOff>171450</xdr:rowOff>
    </xdr:to>
    <xdr:pic>
      <xdr:nvPicPr>
        <xdr:cNvPr id="201" name="Imagen 200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D61C7191-A477-4766-A2FB-18BA6AB04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08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139</xdr:row>
      <xdr:rowOff>0</xdr:rowOff>
    </xdr:from>
    <xdr:to>
      <xdr:col>32</xdr:col>
      <xdr:colOff>457200</xdr:colOff>
      <xdr:row>139</xdr:row>
      <xdr:rowOff>171450</xdr:rowOff>
    </xdr:to>
    <xdr:pic>
      <xdr:nvPicPr>
        <xdr:cNvPr id="202" name="Imagen 201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0A865E6E-A3C1-4032-884F-8EB60EA9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7083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140</xdr:row>
      <xdr:rowOff>0</xdr:rowOff>
    </xdr:from>
    <xdr:to>
      <xdr:col>31</xdr:col>
      <xdr:colOff>457200</xdr:colOff>
      <xdr:row>140</xdr:row>
      <xdr:rowOff>171450</xdr:rowOff>
    </xdr:to>
    <xdr:pic>
      <xdr:nvPicPr>
        <xdr:cNvPr id="203" name="Imagen 202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A7E220E8-ECDB-4695-97CC-892FAED18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08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140</xdr:row>
      <xdr:rowOff>0</xdr:rowOff>
    </xdr:from>
    <xdr:to>
      <xdr:col>32</xdr:col>
      <xdr:colOff>457200</xdr:colOff>
      <xdr:row>140</xdr:row>
      <xdr:rowOff>171450</xdr:rowOff>
    </xdr:to>
    <xdr:pic>
      <xdr:nvPicPr>
        <xdr:cNvPr id="204" name="Imagen 203">
          <a:hlinkClick xmlns:r="http://schemas.openxmlformats.org/officeDocument/2006/relationships" r:id="rId9" tooltip="Tipo agua"/>
          <a:extLst>
            <a:ext uri="{FF2B5EF4-FFF2-40B4-BE49-F238E27FC236}">
              <a16:creationId xmlns:a16="http://schemas.microsoft.com/office/drawing/2014/main" id="{3DE8972B-90BE-4501-84E3-AE9933028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89083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141</xdr:row>
      <xdr:rowOff>0</xdr:rowOff>
    </xdr:from>
    <xdr:to>
      <xdr:col>31</xdr:col>
      <xdr:colOff>457200</xdr:colOff>
      <xdr:row>141</xdr:row>
      <xdr:rowOff>171450</xdr:rowOff>
    </xdr:to>
    <xdr:pic>
      <xdr:nvPicPr>
        <xdr:cNvPr id="205" name="Imagen 204">
          <a:hlinkClick xmlns:r="http://schemas.openxmlformats.org/officeDocument/2006/relationships" r:id="rId25" tooltip="Tipo roca"/>
          <a:extLst>
            <a:ext uri="{FF2B5EF4-FFF2-40B4-BE49-F238E27FC236}">
              <a16:creationId xmlns:a16="http://schemas.microsoft.com/office/drawing/2014/main" id="{CC48406C-AEF6-4E88-9CDC-C85BF73E6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08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141</xdr:row>
      <xdr:rowOff>0</xdr:rowOff>
    </xdr:from>
    <xdr:to>
      <xdr:col>32</xdr:col>
      <xdr:colOff>457200</xdr:colOff>
      <xdr:row>141</xdr:row>
      <xdr:rowOff>171450</xdr:rowOff>
    </xdr:to>
    <xdr:pic>
      <xdr:nvPicPr>
        <xdr:cNvPr id="206" name="Imagen 205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9306FAA7-7EA1-4BB8-95AD-801943FF7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1084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142</xdr:row>
      <xdr:rowOff>0</xdr:rowOff>
    </xdr:from>
    <xdr:to>
      <xdr:col>31</xdr:col>
      <xdr:colOff>457200</xdr:colOff>
      <xdr:row>142</xdr:row>
      <xdr:rowOff>171450</xdr:rowOff>
    </xdr:to>
    <xdr:pic>
      <xdr:nvPicPr>
        <xdr:cNvPr id="207" name="Imagen 206">
          <a:hlinkClick xmlns:r="http://schemas.openxmlformats.org/officeDocument/2006/relationships" r:id="rId13" tooltip="Tipo normal"/>
          <a:extLst>
            <a:ext uri="{FF2B5EF4-FFF2-40B4-BE49-F238E27FC236}">
              <a16:creationId xmlns:a16="http://schemas.microsoft.com/office/drawing/2014/main" id="{6BC2FD57-F2CF-4661-BE4C-36E312B9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3084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143</xdr:row>
      <xdr:rowOff>0</xdr:rowOff>
    </xdr:from>
    <xdr:to>
      <xdr:col>31</xdr:col>
      <xdr:colOff>457200</xdr:colOff>
      <xdr:row>143</xdr:row>
      <xdr:rowOff>171450</xdr:rowOff>
    </xdr:to>
    <xdr:pic>
      <xdr:nvPicPr>
        <xdr:cNvPr id="208" name="Imagen 207">
          <a:hlinkClick xmlns:r="http://schemas.openxmlformats.org/officeDocument/2006/relationships" r:id="rId29" tooltip="Tipo hielo"/>
          <a:extLst>
            <a:ext uri="{FF2B5EF4-FFF2-40B4-BE49-F238E27FC236}">
              <a16:creationId xmlns:a16="http://schemas.microsoft.com/office/drawing/2014/main" id="{76AD0AB9-BA10-4731-B7BD-86094C4B7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08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32</xdr:col>
      <xdr:colOff>457200</xdr:colOff>
      <xdr:row>143</xdr:row>
      <xdr:rowOff>171450</xdr:rowOff>
    </xdr:to>
    <xdr:pic>
      <xdr:nvPicPr>
        <xdr:cNvPr id="209" name="Imagen 208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F8189E65-5AA2-46A1-A24F-9B3FAAB0B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5084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144</xdr:row>
      <xdr:rowOff>0</xdr:rowOff>
    </xdr:from>
    <xdr:to>
      <xdr:col>31</xdr:col>
      <xdr:colOff>457200</xdr:colOff>
      <xdr:row>144</xdr:row>
      <xdr:rowOff>171450</xdr:rowOff>
    </xdr:to>
    <xdr:pic>
      <xdr:nvPicPr>
        <xdr:cNvPr id="210" name="Imagen 209">
          <a:hlinkClick xmlns:r="http://schemas.openxmlformats.org/officeDocument/2006/relationships" r:id="rId15" tooltip="Tipo eléctrico"/>
          <a:extLst>
            <a:ext uri="{FF2B5EF4-FFF2-40B4-BE49-F238E27FC236}">
              <a16:creationId xmlns:a16="http://schemas.microsoft.com/office/drawing/2014/main" id="{6BA1EFF9-F054-4C75-90C8-860142A72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084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144</xdr:row>
      <xdr:rowOff>0</xdr:rowOff>
    </xdr:from>
    <xdr:to>
      <xdr:col>32</xdr:col>
      <xdr:colOff>457200</xdr:colOff>
      <xdr:row>144</xdr:row>
      <xdr:rowOff>171450</xdr:rowOff>
    </xdr:to>
    <xdr:pic>
      <xdr:nvPicPr>
        <xdr:cNvPr id="211" name="Imagen 210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D20CC891-0D1A-47A0-88DF-E7D1C3C06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7084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145</xdr:row>
      <xdr:rowOff>0</xdr:rowOff>
    </xdr:from>
    <xdr:to>
      <xdr:col>31</xdr:col>
      <xdr:colOff>457200</xdr:colOff>
      <xdr:row>145</xdr:row>
      <xdr:rowOff>171450</xdr:rowOff>
    </xdr:to>
    <xdr:pic>
      <xdr:nvPicPr>
        <xdr:cNvPr id="212" name="Imagen 211">
          <a:hlinkClick xmlns:r="http://schemas.openxmlformats.org/officeDocument/2006/relationships" r:id="rId5" tooltip="Tipo fuego"/>
          <a:extLst>
            <a:ext uri="{FF2B5EF4-FFF2-40B4-BE49-F238E27FC236}">
              <a16:creationId xmlns:a16="http://schemas.microsoft.com/office/drawing/2014/main" id="{154FA4A8-7D29-4D2B-A158-3942335C4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9085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145</xdr:row>
      <xdr:rowOff>0</xdr:rowOff>
    </xdr:from>
    <xdr:to>
      <xdr:col>32</xdr:col>
      <xdr:colOff>457200</xdr:colOff>
      <xdr:row>145</xdr:row>
      <xdr:rowOff>171450</xdr:rowOff>
    </xdr:to>
    <xdr:pic>
      <xdr:nvPicPr>
        <xdr:cNvPr id="213" name="Imagen 212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C6E7380B-4496-435C-8FD0-306391062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99085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146</xdr:row>
      <xdr:rowOff>0</xdr:rowOff>
    </xdr:from>
    <xdr:to>
      <xdr:col>31</xdr:col>
      <xdr:colOff>457200</xdr:colOff>
      <xdr:row>146</xdr:row>
      <xdr:rowOff>171450</xdr:rowOff>
    </xdr:to>
    <xdr:pic>
      <xdr:nvPicPr>
        <xdr:cNvPr id="214" name="Imagen 213">
          <a:hlinkClick xmlns:r="http://schemas.openxmlformats.org/officeDocument/2006/relationships" r:id="rId33" tooltip="Tipo dragón"/>
          <a:extLst>
            <a:ext uri="{FF2B5EF4-FFF2-40B4-BE49-F238E27FC236}">
              <a16:creationId xmlns:a16="http://schemas.microsoft.com/office/drawing/2014/main" id="{B0817DE3-010A-4913-9004-561D8146E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1085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147</xdr:row>
      <xdr:rowOff>0</xdr:rowOff>
    </xdr:from>
    <xdr:to>
      <xdr:col>31</xdr:col>
      <xdr:colOff>457200</xdr:colOff>
      <xdr:row>147</xdr:row>
      <xdr:rowOff>171450</xdr:rowOff>
    </xdr:to>
    <xdr:pic>
      <xdr:nvPicPr>
        <xdr:cNvPr id="215" name="Imagen 214">
          <a:hlinkClick xmlns:r="http://schemas.openxmlformats.org/officeDocument/2006/relationships" r:id="rId33" tooltip="Tipo dragón"/>
          <a:extLst>
            <a:ext uri="{FF2B5EF4-FFF2-40B4-BE49-F238E27FC236}">
              <a16:creationId xmlns:a16="http://schemas.microsoft.com/office/drawing/2014/main" id="{4AC988D1-5B4A-4837-8230-EF9A00EE9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30855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148</xdr:row>
      <xdr:rowOff>0</xdr:rowOff>
    </xdr:from>
    <xdr:to>
      <xdr:col>31</xdr:col>
      <xdr:colOff>457200</xdr:colOff>
      <xdr:row>148</xdr:row>
      <xdr:rowOff>171450</xdr:rowOff>
    </xdr:to>
    <xdr:pic>
      <xdr:nvPicPr>
        <xdr:cNvPr id="216" name="Imagen 215">
          <a:hlinkClick xmlns:r="http://schemas.openxmlformats.org/officeDocument/2006/relationships" r:id="rId33" tooltip="Tipo dragón"/>
          <a:extLst>
            <a:ext uri="{FF2B5EF4-FFF2-40B4-BE49-F238E27FC236}">
              <a16:creationId xmlns:a16="http://schemas.microsoft.com/office/drawing/2014/main" id="{11DABA74-0E5A-4FE2-A9C1-B6BAD8467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5085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0</xdr:colOff>
      <xdr:row>148</xdr:row>
      <xdr:rowOff>0</xdr:rowOff>
    </xdr:from>
    <xdr:to>
      <xdr:col>32</xdr:col>
      <xdr:colOff>457200</xdr:colOff>
      <xdr:row>148</xdr:row>
      <xdr:rowOff>171450</xdr:rowOff>
    </xdr:to>
    <xdr:pic>
      <xdr:nvPicPr>
        <xdr:cNvPr id="217" name="Imagen 216">
          <a:hlinkClick xmlns:r="http://schemas.openxmlformats.org/officeDocument/2006/relationships" r:id="rId7" tooltip="Tipo volador"/>
          <a:extLst>
            <a:ext uri="{FF2B5EF4-FFF2-40B4-BE49-F238E27FC236}">
              <a16:creationId xmlns:a16="http://schemas.microsoft.com/office/drawing/2014/main" id="{B0B05FC8-BE30-4092-9AB3-07FBB471C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050857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149</xdr:row>
      <xdr:rowOff>0</xdr:rowOff>
    </xdr:from>
    <xdr:to>
      <xdr:col>31</xdr:col>
      <xdr:colOff>457200</xdr:colOff>
      <xdr:row>149</xdr:row>
      <xdr:rowOff>171450</xdr:rowOff>
    </xdr:to>
    <xdr:pic>
      <xdr:nvPicPr>
        <xdr:cNvPr id="218" name="Imagen 217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7EB0FDC1-0615-41F9-95D9-A637F766D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708600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150</xdr:row>
      <xdr:rowOff>0</xdr:rowOff>
    </xdr:from>
    <xdr:to>
      <xdr:col>31</xdr:col>
      <xdr:colOff>457200</xdr:colOff>
      <xdr:row>150</xdr:row>
      <xdr:rowOff>171450</xdr:rowOff>
    </xdr:to>
    <xdr:pic>
      <xdr:nvPicPr>
        <xdr:cNvPr id="219" name="Imagen 218">
          <a:hlinkClick xmlns:r="http://schemas.openxmlformats.org/officeDocument/2006/relationships" r:id="rId23" tooltip="Tipo psíquico"/>
          <a:extLst>
            <a:ext uri="{FF2B5EF4-FFF2-40B4-BE49-F238E27FC236}">
              <a16:creationId xmlns:a16="http://schemas.microsoft.com/office/drawing/2014/main" id="{940E9330-6253-45F0-867C-3E9E44161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908625"/>
          <a:ext cx="4572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C339-1ECF-49D9-8B8E-757371AEB54B}">
  <dimension ref="A1:AG152"/>
  <sheetViews>
    <sheetView tabSelected="1" zoomScale="70" zoomScaleNormal="70" workbookViewId="0">
      <selection activeCell="AH14" sqref="AH14"/>
    </sheetView>
  </sheetViews>
  <sheetFormatPr baseColWidth="10" defaultRowHeight="15" x14ac:dyDescent="0.25"/>
  <cols>
    <col min="2" max="4" width="11.42578125" style="13"/>
    <col min="6" max="6" width="17.7109375" customWidth="1"/>
    <col min="10" max="10" width="21.28515625" customWidth="1"/>
    <col min="11" max="11" width="20.85546875" customWidth="1"/>
    <col min="12" max="12" width="21.85546875" customWidth="1"/>
    <col min="15" max="15" width="12.85546875" customWidth="1"/>
    <col min="16" max="16" width="35.85546875" customWidth="1"/>
    <col min="17" max="17" width="113.7109375" customWidth="1"/>
    <col min="20" max="20" width="11.42578125" customWidth="1"/>
  </cols>
  <sheetData>
    <row r="1" spans="1:33" ht="15.75" thickBot="1" x14ac:dyDescent="0.3">
      <c r="A1" s="5">
        <v>1</v>
      </c>
      <c r="B1" s="10" t="s">
        <v>0</v>
      </c>
      <c r="C1" s="11" t="s">
        <v>151</v>
      </c>
      <c r="D1" s="11" t="s">
        <v>152</v>
      </c>
      <c r="E1" t="s">
        <v>170</v>
      </c>
      <c r="F1" s="15" t="s">
        <v>200</v>
      </c>
      <c r="G1" t="s">
        <v>190</v>
      </c>
      <c r="I1" t="str">
        <f>_xlfn.CONCAT("(",A1,",")</f>
        <v>(1,</v>
      </c>
      <c r="J1" t="str">
        <f>_xlfn.CONCAT("*C*",B1,"*C*,")</f>
        <v>*C*Bulbasaur*C*,</v>
      </c>
      <c r="K1" s="1" t="str">
        <f>_xlfn.CONCAT("*C*",C1,"*C*,")</f>
        <v>*C*PLANTA*C*,</v>
      </c>
      <c r="L1" s="1" t="str">
        <f>_xlfn.CONCAT("*C*",D1,"*C*,")</f>
        <v>*C*VENENO*C*,</v>
      </c>
      <c r="M1" s="1" t="str">
        <f>_xlfn.CONCAT("*C*",E1,"*C*,")</f>
        <v>*C*SI*C*,</v>
      </c>
      <c r="N1" s="16" t="str">
        <f>_xlfn.CONCAT("*C*",F1,"*C*,")</f>
        <v>*C*PBS*C*,</v>
      </c>
      <c r="O1" s="16" t="str">
        <f>_xlfn.CONCAT("*C*",G1,"*C*);")</f>
        <v>*C*PB*C*);</v>
      </c>
      <c r="P1" s="6" t="s">
        <v>206</v>
      </c>
      <c r="Q1" s="16" t="str">
        <f>_xlfn.CONCAT(P1,I1,J1,K1,L1,M1,N1,O1)</f>
        <v>INSERT INTO POKEMON VALUES(1,*C*Bulbasaur*C*,*C*PLANTA*C*,*C*VENENO*C*,*C*SI*C*,*C*PBS*C*,*C*PB*C*);</v>
      </c>
      <c r="S1" s="17" t="s">
        <v>207</v>
      </c>
      <c r="AF1" s="1"/>
      <c r="AG1" s="1"/>
    </row>
    <row r="2" spans="1:33" ht="15.75" thickBot="1" x14ac:dyDescent="0.3">
      <c r="A2" s="7">
        <v>2</v>
      </c>
      <c r="B2" s="10" t="s">
        <v>1</v>
      </c>
      <c r="C2" s="11" t="s">
        <v>151</v>
      </c>
      <c r="D2" s="11" t="s">
        <v>152</v>
      </c>
      <c r="E2" t="s">
        <v>170</v>
      </c>
      <c r="F2" s="15" t="s">
        <v>200</v>
      </c>
      <c r="G2" t="s">
        <v>191</v>
      </c>
      <c r="I2" t="str">
        <f t="shared" ref="I2:I65" si="0">_xlfn.CONCAT("(",A2,",")</f>
        <v>(2,</v>
      </c>
      <c r="J2" t="str">
        <f t="shared" ref="J2:J33" si="1">_xlfn.CONCAT("*C*",B2,"*C*,")</f>
        <v>*C*Ivysaur*C*,</v>
      </c>
      <c r="K2" s="1" t="str">
        <f t="shared" ref="K2:K33" si="2">_xlfn.CONCAT("*C*",C2,"*C*,")</f>
        <v>*C*PLANTA*C*,</v>
      </c>
      <c r="L2" s="1" t="str">
        <f t="shared" ref="L2:L33" si="3">_xlfn.CONCAT("*C*",D2,"*C*,")</f>
        <v>*C*VENENO*C*,</v>
      </c>
      <c r="M2" s="1" t="str">
        <f t="shared" ref="M2:M65" si="4">_xlfn.CONCAT("*C*",E2,"*C*,")</f>
        <v>*C*SI*C*,</v>
      </c>
      <c r="N2" s="16" t="str">
        <f t="shared" ref="N2:N65" si="5">_xlfn.CONCAT("*C*",F2,"*C*,")</f>
        <v>*C*PBS*C*,</v>
      </c>
      <c r="O2" s="16" t="str">
        <f t="shared" ref="O2:O65" si="6">_xlfn.CONCAT("*C*",G2,"*C*);")</f>
        <v>*C*SB*C*);</v>
      </c>
      <c r="P2" s="6" t="s">
        <v>206</v>
      </c>
      <c r="Q2" s="16" t="str">
        <f>_xlfn.CONCAT(P2,I2,J2,K2,L2,M2,N2,O2)</f>
        <v>INSERT INTO POKEMON VALUES(2,*C*Ivysaur*C*,*C*PLANTA*C*,*C*VENENO*C*,*C*SI*C*,*C*PBS*C*,*C*SB*C*);</v>
      </c>
      <c r="S2" s="17" t="s">
        <v>208</v>
      </c>
      <c r="AF2" s="2"/>
      <c r="AG2" s="2"/>
    </row>
    <row r="3" spans="1:33" ht="15.75" thickBot="1" x14ac:dyDescent="0.3">
      <c r="A3" s="5">
        <v>3</v>
      </c>
      <c r="B3" s="10" t="s">
        <v>2</v>
      </c>
      <c r="C3" s="11" t="s">
        <v>151</v>
      </c>
      <c r="D3" s="11" t="s">
        <v>152</v>
      </c>
      <c r="E3" t="s">
        <v>171</v>
      </c>
      <c r="F3" s="15" t="s">
        <v>203</v>
      </c>
      <c r="G3" t="s">
        <v>189</v>
      </c>
      <c r="I3" t="str">
        <f t="shared" si="0"/>
        <v>(3,</v>
      </c>
      <c r="J3" t="str">
        <f t="shared" si="1"/>
        <v>*C*Venusaur*C*,</v>
      </c>
      <c r="K3" s="1" t="str">
        <f t="shared" si="2"/>
        <v>*C*PLANTA*C*,</v>
      </c>
      <c r="L3" s="1" t="str">
        <f t="shared" si="3"/>
        <v>*C*VENENO*C*,</v>
      </c>
      <c r="M3" s="1" t="str">
        <f t="shared" si="4"/>
        <v>*C*NO*C*,</v>
      </c>
      <c r="N3" s="16" t="str">
        <f t="shared" si="5"/>
        <v>*C*ISP*C*,</v>
      </c>
      <c r="O3" s="16" t="str">
        <f t="shared" si="6"/>
        <v>*C*UB*C*);</v>
      </c>
      <c r="P3" s="6" t="s">
        <v>206</v>
      </c>
      <c r="Q3" s="16" t="str">
        <f t="shared" ref="Q3:Q65" si="7">_xlfn.CONCAT(P3,I3,J3,K3,L3,M3,N3,O3)</f>
        <v>INSERT INTO POKEMON VALUES(3,*C*Venusaur*C*,*C*PLANTA*C*,*C*VENENO*C*,*C*NO*C*,*C*ISP*C*,*C*UB*C*);</v>
      </c>
      <c r="S3" s="17" t="s">
        <v>209</v>
      </c>
      <c r="AF3" s="1"/>
      <c r="AG3" s="1"/>
    </row>
    <row r="4" spans="1:33" ht="15.75" thickBot="1" x14ac:dyDescent="0.3">
      <c r="A4" s="7">
        <v>4</v>
      </c>
      <c r="B4" s="10" t="s">
        <v>3</v>
      </c>
      <c r="C4" s="12" t="s">
        <v>154</v>
      </c>
      <c r="D4" s="14" t="s">
        <v>169</v>
      </c>
      <c r="E4" t="s">
        <v>170</v>
      </c>
      <c r="F4" s="15" t="s">
        <v>195</v>
      </c>
      <c r="G4" t="s">
        <v>190</v>
      </c>
      <c r="I4" t="str">
        <f t="shared" si="0"/>
        <v>(4,</v>
      </c>
      <c r="J4" t="str">
        <f t="shared" si="1"/>
        <v>*C*Charmander*C*,</v>
      </c>
      <c r="K4" s="1" t="str">
        <f t="shared" si="2"/>
        <v>*C*FUEGO*C*,</v>
      </c>
      <c r="L4" s="1" t="str">
        <f t="shared" si="3"/>
        <v>*C*NULL*C*,</v>
      </c>
      <c r="M4" s="1" t="str">
        <f t="shared" si="4"/>
        <v>*C*SI*C*,</v>
      </c>
      <c r="N4" s="16" t="str">
        <f t="shared" si="5"/>
        <v>*C*CDV*C*,</v>
      </c>
      <c r="O4" s="16" t="str">
        <f t="shared" si="6"/>
        <v>*C*PB*C*);</v>
      </c>
      <c r="P4" s="6" t="s">
        <v>206</v>
      </c>
      <c r="Q4" s="16" t="str">
        <f t="shared" si="7"/>
        <v>INSERT INTO POKEMON VALUES(4,*C*Charmander*C*,*C*FUEGO*C*,*C*NULL*C*,*C*SI*C*,*C*CDV*C*,*C*PB*C*);</v>
      </c>
      <c r="S4" s="17" t="s">
        <v>210</v>
      </c>
      <c r="AF4" s="21"/>
      <c r="AG4" s="22"/>
    </row>
    <row r="5" spans="1:33" ht="15.75" thickBot="1" x14ac:dyDescent="0.3">
      <c r="A5" s="5">
        <v>5</v>
      </c>
      <c r="B5" s="10" t="s">
        <v>4</v>
      </c>
      <c r="C5" s="12" t="s">
        <v>154</v>
      </c>
      <c r="D5" s="14" t="s">
        <v>169</v>
      </c>
      <c r="E5" t="s">
        <v>171</v>
      </c>
      <c r="F5" s="15" t="s">
        <v>201</v>
      </c>
      <c r="G5" t="s">
        <v>191</v>
      </c>
      <c r="I5" t="str">
        <f t="shared" si="0"/>
        <v>(5,</v>
      </c>
      <c r="J5" t="str">
        <f t="shared" si="1"/>
        <v>*C*Charmeleon*C*,</v>
      </c>
      <c r="K5" s="1" t="str">
        <f t="shared" si="2"/>
        <v>*C*FUEGO*C*,</v>
      </c>
      <c r="L5" s="1" t="str">
        <f t="shared" si="3"/>
        <v>*C*NULL*C*,</v>
      </c>
      <c r="M5" s="1" t="str">
        <f t="shared" si="4"/>
        <v>*C*NO*C*,</v>
      </c>
      <c r="N5" s="16" t="str">
        <f t="shared" si="5"/>
        <v>*C*CDK*C*,</v>
      </c>
      <c r="O5" s="16" t="str">
        <f t="shared" si="6"/>
        <v>*C*SB*C*);</v>
      </c>
      <c r="P5" s="6" t="s">
        <v>206</v>
      </c>
      <c r="Q5" s="16" t="str">
        <f t="shared" si="7"/>
        <v>INSERT INTO POKEMON VALUES(5,*C*Charmeleon*C*,*C*FUEGO*C*,*C*NULL*C*,*C*NO*C*,*C*CDK*C*,*C*SB*C*);</v>
      </c>
      <c r="S5" s="17" t="s">
        <v>211</v>
      </c>
      <c r="AF5" s="19"/>
      <c r="AG5" s="20"/>
    </row>
    <row r="6" spans="1:33" ht="15.75" thickBot="1" x14ac:dyDescent="0.3">
      <c r="A6" s="7">
        <v>6</v>
      </c>
      <c r="B6" s="10" t="s">
        <v>5</v>
      </c>
      <c r="C6" s="12" t="s">
        <v>154</v>
      </c>
      <c r="D6" s="12" t="s">
        <v>156</v>
      </c>
      <c r="E6" t="s">
        <v>171</v>
      </c>
      <c r="F6" s="15" t="s">
        <v>195</v>
      </c>
      <c r="G6" t="s">
        <v>189</v>
      </c>
      <c r="I6" t="str">
        <f t="shared" si="0"/>
        <v>(6,</v>
      </c>
      <c r="J6" t="str">
        <f t="shared" si="1"/>
        <v>*C*Charizard*C*,</v>
      </c>
      <c r="K6" s="1" t="str">
        <f t="shared" si="2"/>
        <v>*C*FUEGO*C*,</v>
      </c>
      <c r="L6" s="1" t="str">
        <f t="shared" si="3"/>
        <v>*C*VOLADOR*C*,</v>
      </c>
      <c r="M6" s="1" t="str">
        <f t="shared" si="4"/>
        <v>*C*NO*C*,</v>
      </c>
      <c r="N6" s="16" t="str">
        <f t="shared" si="5"/>
        <v>*C*CDV*C*,</v>
      </c>
      <c r="O6" s="16" t="str">
        <f t="shared" si="6"/>
        <v>*C*UB*C*);</v>
      </c>
      <c r="P6" s="6" t="s">
        <v>206</v>
      </c>
      <c r="Q6" s="16" t="str">
        <f t="shared" si="7"/>
        <v>INSERT INTO POKEMON VALUES(6,*C*Charizard*C*,*C*FUEGO*C*,*C*VOLADOR*C*,*C*NO*C*,*C*CDV*C*,*C*UB*C*);</v>
      </c>
      <c r="S6" s="17" t="s">
        <v>212</v>
      </c>
      <c r="AF6" s="2"/>
      <c r="AG6" s="2"/>
    </row>
    <row r="7" spans="1:33" ht="15.75" thickBot="1" x14ac:dyDescent="0.3">
      <c r="A7" s="5">
        <v>7</v>
      </c>
      <c r="B7" s="10" t="s">
        <v>6</v>
      </c>
      <c r="C7" s="12" t="s">
        <v>155</v>
      </c>
      <c r="D7" s="14" t="s">
        <v>169</v>
      </c>
      <c r="E7" t="s">
        <v>170</v>
      </c>
      <c r="F7" s="15" t="s">
        <v>197</v>
      </c>
      <c r="G7" t="s">
        <v>190</v>
      </c>
      <c r="I7" t="str">
        <f t="shared" si="0"/>
        <v>(7,</v>
      </c>
      <c r="J7" t="str">
        <f t="shared" si="1"/>
        <v>*C*Squirtle*C*,</v>
      </c>
      <c r="K7" s="1" t="str">
        <f t="shared" si="2"/>
        <v>*C*AGUA*C*,</v>
      </c>
      <c r="L7" s="1" t="str">
        <f t="shared" si="3"/>
        <v>*C*NULL*C*,</v>
      </c>
      <c r="M7" s="1" t="str">
        <f t="shared" si="4"/>
        <v>*C*SI*C*,</v>
      </c>
      <c r="N7" s="16" t="str">
        <f t="shared" si="5"/>
        <v>*C*PBL*C*,</v>
      </c>
      <c r="O7" s="16" t="str">
        <f t="shared" si="6"/>
        <v>*C*PB*C*);</v>
      </c>
      <c r="P7" s="6" t="s">
        <v>206</v>
      </c>
      <c r="Q7" s="16" t="str">
        <f t="shared" si="7"/>
        <v>INSERT INTO POKEMON VALUES(7,*C*Squirtle*C*,*C*AGUA*C*,*C*NULL*C*,*C*SI*C*,*C*PBL*C*,*C*PB*C*);</v>
      </c>
      <c r="S7" s="17" t="s">
        <v>213</v>
      </c>
      <c r="AF7" s="19"/>
      <c r="AG7" s="20"/>
    </row>
    <row r="8" spans="1:33" ht="15.75" thickBot="1" x14ac:dyDescent="0.3">
      <c r="A8" s="7">
        <v>8</v>
      </c>
      <c r="B8" s="10" t="s">
        <v>7</v>
      </c>
      <c r="C8" s="12" t="s">
        <v>155</v>
      </c>
      <c r="D8" s="14" t="s">
        <v>169</v>
      </c>
      <c r="E8" t="s">
        <v>171</v>
      </c>
      <c r="F8" s="15" t="s">
        <v>196</v>
      </c>
      <c r="G8" t="s">
        <v>191</v>
      </c>
      <c r="I8" t="str">
        <f t="shared" si="0"/>
        <v>(8,</v>
      </c>
      <c r="J8" t="str">
        <f t="shared" si="1"/>
        <v>*C*Wartortle*C*,</v>
      </c>
      <c r="K8" s="1" t="str">
        <f t="shared" si="2"/>
        <v>*C*AGUA*C*,</v>
      </c>
      <c r="L8" s="1" t="str">
        <f t="shared" si="3"/>
        <v>*C*NULL*C*,</v>
      </c>
      <c r="M8" s="1" t="str">
        <f t="shared" si="4"/>
        <v>*C*NO*C*,</v>
      </c>
      <c r="N8" s="16" t="str">
        <f t="shared" si="5"/>
        <v>*C*CDP*C*,</v>
      </c>
      <c r="O8" s="16" t="str">
        <f t="shared" si="6"/>
        <v>*C*SB*C*);</v>
      </c>
      <c r="P8" s="6" t="s">
        <v>206</v>
      </c>
      <c r="Q8" s="16" t="str">
        <f t="shared" si="7"/>
        <v>INSERT INTO POKEMON VALUES(8,*C*Wartortle*C*,*C*AGUA*C*,*C*NULL*C*,*C*NO*C*,*C*CDP*C*,*C*SB*C*);</v>
      </c>
      <c r="S8" s="17" t="s">
        <v>214</v>
      </c>
      <c r="AF8" s="21"/>
      <c r="AG8" s="22"/>
    </row>
    <row r="9" spans="1:33" ht="15.75" thickBot="1" x14ac:dyDescent="0.3">
      <c r="A9" s="5">
        <v>9</v>
      </c>
      <c r="B9" s="10" t="s">
        <v>8</v>
      </c>
      <c r="C9" s="12" t="s">
        <v>155</v>
      </c>
      <c r="D9" s="14" t="s">
        <v>169</v>
      </c>
      <c r="E9" t="s">
        <v>171</v>
      </c>
      <c r="F9" s="15" t="s">
        <v>203</v>
      </c>
      <c r="G9" t="s">
        <v>189</v>
      </c>
      <c r="I9" t="str">
        <f t="shared" si="0"/>
        <v>(9,</v>
      </c>
      <c r="J9" t="str">
        <f t="shared" si="1"/>
        <v>*C*Blastoise*C*,</v>
      </c>
      <c r="K9" s="1" t="str">
        <f t="shared" si="2"/>
        <v>*C*AGUA*C*,</v>
      </c>
      <c r="L9" s="1" t="str">
        <f t="shared" si="3"/>
        <v>*C*NULL*C*,</v>
      </c>
      <c r="M9" s="1" t="str">
        <f t="shared" si="4"/>
        <v>*C*NO*C*,</v>
      </c>
      <c r="N9" s="16" t="str">
        <f t="shared" si="5"/>
        <v>*C*ISP*C*,</v>
      </c>
      <c r="O9" s="16" t="str">
        <f t="shared" si="6"/>
        <v>*C*UB*C*);</v>
      </c>
      <c r="P9" s="6" t="s">
        <v>206</v>
      </c>
      <c r="Q9" s="16" t="str">
        <f t="shared" si="7"/>
        <v>INSERT INTO POKEMON VALUES(9,*C*Blastoise*C*,*C*AGUA*C*,*C*NULL*C*,*C*NO*C*,*C*ISP*C*,*C*UB*C*);</v>
      </c>
      <c r="S9" s="17" t="s">
        <v>215</v>
      </c>
      <c r="W9" s="18"/>
      <c r="AF9" s="19"/>
      <c r="AG9" s="20"/>
    </row>
    <row r="10" spans="1:33" ht="15.75" thickBot="1" x14ac:dyDescent="0.3">
      <c r="A10" s="7">
        <v>10</v>
      </c>
      <c r="B10" s="10" t="s">
        <v>9</v>
      </c>
      <c r="C10" s="12" t="s">
        <v>165</v>
      </c>
      <c r="D10" s="14" t="s">
        <v>169</v>
      </c>
      <c r="E10" t="s">
        <v>170</v>
      </c>
      <c r="F10" s="15" t="s">
        <v>196</v>
      </c>
      <c r="G10" t="s">
        <v>190</v>
      </c>
      <c r="I10" t="str">
        <f t="shared" si="0"/>
        <v>(10,</v>
      </c>
      <c r="J10" t="str">
        <f t="shared" si="1"/>
        <v>*C*Caterpie*C*,</v>
      </c>
      <c r="K10" s="1" t="str">
        <f t="shared" si="2"/>
        <v>*C*BICHO*C*,</v>
      </c>
      <c r="L10" s="1" t="str">
        <f t="shared" si="3"/>
        <v>*C*NULL*C*,</v>
      </c>
      <c r="M10" s="1" t="str">
        <f t="shared" si="4"/>
        <v>*C*SI*C*,</v>
      </c>
      <c r="N10" s="16" t="str">
        <f t="shared" si="5"/>
        <v>*C*CDP*C*,</v>
      </c>
      <c r="O10" s="16" t="str">
        <f t="shared" si="6"/>
        <v>*C*PB*C*);</v>
      </c>
      <c r="P10" s="6" t="s">
        <v>206</v>
      </c>
      <c r="Q10" s="16" t="str">
        <f t="shared" si="7"/>
        <v>INSERT INTO POKEMON VALUES(10,*C*Caterpie*C*,*C*BICHO*C*,*C*NULL*C*,*C*SI*C*,*C*CDP*C*,*C*PB*C*);</v>
      </c>
      <c r="S10" s="17" t="s">
        <v>216</v>
      </c>
      <c r="AF10" s="21"/>
      <c r="AG10" s="22"/>
    </row>
    <row r="11" spans="1:33" ht="15.75" thickBot="1" x14ac:dyDescent="0.3">
      <c r="A11" s="5">
        <v>11</v>
      </c>
      <c r="B11" s="10" t="s">
        <v>10</v>
      </c>
      <c r="C11" s="12" t="s">
        <v>165</v>
      </c>
      <c r="D11" s="14" t="s">
        <v>169</v>
      </c>
      <c r="E11" t="s">
        <v>170</v>
      </c>
      <c r="F11" s="15" t="s">
        <v>201</v>
      </c>
      <c r="G11" t="s">
        <v>191</v>
      </c>
      <c r="I11" t="str">
        <f t="shared" si="0"/>
        <v>(11,</v>
      </c>
      <c r="J11" t="str">
        <f t="shared" si="1"/>
        <v>*C*Metapod*C*,</v>
      </c>
      <c r="K11" s="1" t="str">
        <f t="shared" si="2"/>
        <v>*C*BICHO*C*,</v>
      </c>
      <c r="L11" s="1" t="str">
        <f t="shared" si="3"/>
        <v>*C*NULL*C*,</v>
      </c>
      <c r="M11" s="1" t="str">
        <f t="shared" si="4"/>
        <v>*C*SI*C*,</v>
      </c>
      <c r="N11" s="16" t="str">
        <f t="shared" si="5"/>
        <v>*C*CDK*C*,</v>
      </c>
      <c r="O11" s="16" t="str">
        <f t="shared" si="6"/>
        <v>*C*SB*C*);</v>
      </c>
      <c r="P11" s="6" t="s">
        <v>206</v>
      </c>
      <c r="Q11" s="16" t="str">
        <f t="shared" si="7"/>
        <v>INSERT INTO POKEMON VALUES(11,*C*Metapod*C*,*C*BICHO*C*,*C*NULL*C*,*C*SI*C*,*C*CDK*C*,*C*SB*C*);</v>
      </c>
      <c r="S11" s="17" t="s">
        <v>217</v>
      </c>
      <c r="AF11" s="19"/>
      <c r="AG11" s="20"/>
    </row>
    <row r="12" spans="1:33" ht="15.75" thickBot="1" x14ac:dyDescent="0.3">
      <c r="A12" s="7">
        <v>12</v>
      </c>
      <c r="B12" s="10" t="s">
        <v>11</v>
      </c>
      <c r="C12" s="12" t="s">
        <v>165</v>
      </c>
      <c r="D12" s="12" t="s">
        <v>156</v>
      </c>
      <c r="E12" t="s">
        <v>171</v>
      </c>
      <c r="F12" s="15" t="s">
        <v>196</v>
      </c>
      <c r="G12" t="s">
        <v>189</v>
      </c>
      <c r="I12" t="str">
        <f t="shared" si="0"/>
        <v>(12,</v>
      </c>
      <c r="J12" t="str">
        <f t="shared" si="1"/>
        <v>*C*Butterfree*C*,</v>
      </c>
      <c r="K12" s="1" t="str">
        <f t="shared" si="2"/>
        <v>*C*BICHO*C*,</v>
      </c>
      <c r="L12" s="1" t="str">
        <f t="shared" si="3"/>
        <v>*C*VOLADOR*C*,</v>
      </c>
      <c r="M12" s="1" t="str">
        <f t="shared" si="4"/>
        <v>*C*NO*C*,</v>
      </c>
      <c r="N12" s="16" t="str">
        <f t="shared" si="5"/>
        <v>*C*CDP*C*,</v>
      </c>
      <c r="O12" s="16" t="str">
        <f t="shared" si="6"/>
        <v>*C*UB*C*);</v>
      </c>
      <c r="P12" s="6" t="s">
        <v>206</v>
      </c>
      <c r="Q12" s="16" t="str">
        <f t="shared" si="7"/>
        <v>INSERT INTO POKEMON VALUES(12,*C*Butterfree*C*,*C*BICHO*C*,*C*VOLADOR*C*,*C*NO*C*,*C*CDP*C*,*C*UB*C*);</v>
      </c>
      <c r="S12" s="17" t="s">
        <v>218</v>
      </c>
      <c r="AF12" s="2"/>
      <c r="AG12" s="2"/>
    </row>
    <row r="13" spans="1:33" ht="15.75" thickBot="1" x14ac:dyDescent="0.3">
      <c r="A13" s="5">
        <v>13</v>
      </c>
      <c r="B13" s="10" t="s">
        <v>12</v>
      </c>
      <c r="C13" s="12" t="s">
        <v>165</v>
      </c>
      <c r="D13" s="11" t="s">
        <v>153</v>
      </c>
      <c r="E13" t="s">
        <v>170</v>
      </c>
      <c r="F13" s="15" t="s">
        <v>199</v>
      </c>
      <c r="G13" t="s">
        <v>190</v>
      </c>
      <c r="I13" t="str">
        <f t="shared" si="0"/>
        <v>(13,</v>
      </c>
      <c r="J13" t="str">
        <f t="shared" si="1"/>
        <v>*C*Weedle*C*,</v>
      </c>
      <c r="K13" s="1" t="str">
        <f t="shared" si="2"/>
        <v>*C*BICHO*C*,</v>
      </c>
      <c r="L13" s="1" t="str">
        <f t="shared" si="3"/>
        <v>*C*VENENO *C*,</v>
      </c>
      <c r="M13" s="1" t="str">
        <f t="shared" si="4"/>
        <v>*C*SI*C*,</v>
      </c>
      <c r="N13" s="16" t="str">
        <f t="shared" si="5"/>
        <v>*C*CDF*C*,</v>
      </c>
      <c r="O13" s="16" t="str">
        <f t="shared" si="6"/>
        <v>*C*PB*C*);</v>
      </c>
      <c r="P13" s="6" t="s">
        <v>206</v>
      </c>
      <c r="Q13" s="16" t="str">
        <f t="shared" si="7"/>
        <v>INSERT INTO POKEMON VALUES(13,*C*Weedle*C*,*C*BICHO*C*,*C*VENENO *C*,*C*SI*C*,*C*CDF*C*,*C*PB*C*);</v>
      </c>
      <c r="S13" s="17" t="s">
        <v>219</v>
      </c>
      <c r="AF13" s="1"/>
      <c r="AG13" s="1"/>
    </row>
    <row r="14" spans="1:33" ht="15.75" thickBot="1" x14ac:dyDescent="0.3">
      <c r="A14" s="7">
        <v>14</v>
      </c>
      <c r="B14" s="10" t="s">
        <v>13</v>
      </c>
      <c r="C14" s="12" t="s">
        <v>165</v>
      </c>
      <c r="D14" s="11" t="s">
        <v>153</v>
      </c>
      <c r="E14" t="s">
        <v>170</v>
      </c>
      <c r="F14" s="15" t="s">
        <v>202</v>
      </c>
      <c r="G14" t="s">
        <v>191</v>
      </c>
      <c r="I14" t="str">
        <f t="shared" si="0"/>
        <v>(14,</v>
      </c>
      <c r="J14" t="str">
        <f t="shared" si="1"/>
        <v>*C*Kakuna*C*,</v>
      </c>
      <c r="K14" s="1" t="str">
        <f t="shared" si="2"/>
        <v>*C*BICHO*C*,</v>
      </c>
      <c r="L14" s="1" t="str">
        <f t="shared" si="3"/>
        <v>*C*VENENO *C*,</v>
      </c>
      <c r="M14" s="1" t="str">
        <f t="shared" si="4"/>
        <v>*C*SI*C*,</v>
      </c>
      <c r="N14" s="16" t="str">
        <f t="shared" si="5"/>
        <v>*C*ISC*C*,</v>
      </c>
      <c r="O14" s="16" t="str">
        <f t="shared" si="6"/>
        <v>*C*SB*C*);</v>
      </c>
      <c r="P14" s="6" t="s">
        <v>206</v>
      </c>
      <c r="Q14" s="16" t="str">
        <f t="shared" si="7"/>
        <v>INSERT INTO POKEMON VALUES(14,*C*Kakuna*C*,*C*BICHO*C*,*C*VENENO *C*,*C*SI*C*,*C*ISC*C*,*C*SB*C*);</v>
      </c>
      <c r="S14" s="17" t="s">
        <v>220</v>
      </c>
      <c r="AF14" s="2"/>
      <c r="AG14" s="2"/>
    </row>
    <row r="15" spans="1:33" ht="15.75" thickBot="1" x14ac:dyDescent="0.3">
      <c r="A15" s="5">
        <v>15</v>
      </c>
      <c r="B15" s="10" t="s">
        <v>14</v>
      </c>
      <c r="C15" s="12" t="s">
        <v>165</v>
      </c>
      <c r="D15" s="11" t="s">
        <v>153</v>
      </c>
      <c r="E15" t="s">
        <v>171</v>
      </c>
      <c r="F15" s="15" t="s">
        <v>202</v>
      </c>
      <c r="G15" t="s">
        <v>189</v>
      </c>
      <c r="I15" t="str">
        <f t="shared" si="0"/>
        <v>(15,</v>
      </c>
      <c r="J15" t="str">
        <f t="shared" si="1"/>
        <v>*C*Beedrill*C*,</v>
      </c>
      <c r="K15" s="1" t="str">
        <f t="shared" si="2"/>
        <v>*C*BICHO*C*,</v>
      </c>
      <c r="L15" s="1" t="str">
        <f t="shared" si="3"/>
        <v>*C*VENENO *C*,</v>
      </c>
      <c r="M15" s="1" t="str">
        <f t="shared" si="4"/>
        <v>*C*NO*C*,</v>
      </c>
      <c r="N15" s="16" t="str">
        <f t="shared" si="5"/>
        <v>*C*ISC*C*,</v>
      </c>
      <c r="O15" s="16" t="str">
        <f t="shared" si="6"/>
        <v>*C*UB*C*);</v>
      </c>
      <c r="P15" s="6" t="s">
        <v>206</v>
      </c>
      <c r="Q15" s="16" t="str">
        <f t="shared" si="7"/>
        <v>INSERT INTO POKEMON VALUES(15,*C*Beedrill*C*,*C*BICHO*C*,*C*VENENO *C*,*C*NO*C*,*C*ISC*C*,*C*UB*C*);</v>
      </c>
      <c r="S15" s="17" t="s">
        <v>221</v>
      </c>
      <c r="AF15" s="1"/>
      <c r="AG15" s="1"/>
    </row>
    <row r="16" spans="1:33" ht="15.75" thickBot="1" x14ac:dyDescent="0.3">
      <c r="A16" s="7">
        <v>16</v>
      </c>
      <c r="B16" s="10" t="s">
        <v>15</v>
      </c>
      <c r="C16" s="12" t="s">
        <v>157</v>
      </c>
      <c r="D16" s="12" t="s">
        <v>156</v>
      </c>
      <c r="E16" t="s">
        <v>170</v>
      </c>
      <c r="F16" s="15" t="s">
        <v>196</v>
      </c>
      <c r="G16" t="s">
        <v>190</v>
      </c>
      <c r="I16" t="str">
        <f t="shared" si="0"/>
        <v>(16,</v>
      </c>
      <c r="J16" t="str">
        <f t="shared" si="1"/>
        <v>*C*Pidgey*C*,</v>
      </c>
      <c r="K16" s="1" t="str">
        <f t="shared" si="2"/>
        <v>*C*NORMAL*C*,</v>
      </c>
      <c r="L16" s="1" t="str">
        <f t="shared" si="3"/>
        <v>*C*VOLADOR*C*,</v>
      </c>
      <c r="M16" s="1" t="str">
        <f t="shared" si="4"/>
        <v>*C*SI*C*,</v>
      </c>
      <c r="N16" s="16" t="str">
        <f t="shared" si="5"/>
        <v>*C*CDP*C*,</v>
      </c>
      <c r="O16" s="16" t="str">
        <f t="shared" si="6"/>
        <v>*C*PB*C*);</v>
      </c>
      <c r="P16" s="6" t="s">
        <v>206</v>
      </c>
      <c r="Q16" s="16" t="str">
        <f t="shared" si="7"/>
        <v>INSERT INTO POKEMON VALUES(16,*C*Pidgey*C*,*C*NORMAL*C*,*C*VOLADOR*C*,*C*SI*C*,*C*CDP*C*,*C*PB*C*);</v>
      </c>
      <c r="S16" s="17" t="s">
        <v>222</v>
      </c>
      <c r="AF16" s="2"/>
      <c r="AG16" s="2"/>
    </row>
    <row r="17" spans="1:33" ht="15.75" thickBot="1" x14ac:dyDescent="0.3">
      <c r="A17" s="5">
        <v>17</v>
      </c>
      <c r="B17" s="10" t="s">
        <v>16</v>
      </c>
      <c r="C17" s="12" t="s">
        <v>157</v>
      </c>
      <c r="D17" s="12" t="s">
        <v>156</v>
      </c>
      <c r="E17" t="s">
        <v>170</v>
      </c>
      <c r="F17" s="15" t="s">
        <v>197</v>
      </c>
      <c r="G17" t="s">
        <v>191</v>
      </c>
      <c r="I17" t="str">
        <f t="shared" si="0"/>
        <v>(17,</v>
      </c>
      <c r="J17" t="str">
        <f t="shared" si="1"/>
        <v>*C*Pidgeotto*C*,</v>
      </c>
      <c r="K17" s="1" t="str">
        <f t="shared" si="2"/>
        <v>*C*NORMAL*C*,</v>
      </c>
      <c r="L17" s="1" t="str">
        <f t="shared" si="3"/>
        <v>*C*VOLADOR*C*,</v>
      </c>
      <c r="M17" s="1" t="str">
        <f t="shared" si="4"/>
        <v>*C*SI*C*,</v>
      </c>
      <c r="N17" s="16" t="str">
        <f t="shared" si="5"/>
        <v>*C*PBL*C*,</v>
      </c>
      <c r="O17" s="16" t="str">
        <f t="shared" si="6"/>
        <v>*C*SB*C*);</v>
      </c>
      <c r="P17" s="6" t="s">
        <v>206</v>
      </c>
      <c r="Q17" s="16" t="str">
        <f t="shared" si="7"/>
        <v>INSERT INTO POKEMON VALUES(17,*C*Pidgeotto*C*,*C*NORMAL*C*,*C*VOLADOR*C*,*C*SI*C*,*C*PBL*C*,*C*SB*C*);</v>
      </c>
      <c r="S17" s="17" t="s">
        <v>223</v>
      </c>
      <c r="AF17" s="1"/>
      <c r="AG17" s="1"/>
    </row>
    <row r="18" spans="1:33" ht="15.75" thickBot="1" x14ac:dyDescent="0.3">
      <c r="A18" s="7">
        <v>18</v>
      </c>
      <c r="B18" s="10" t="s">
        <v>17</v>
      </c>
      <c r="C18" s="12" t="s">
        <v>157</v>
      </c>
      <c r="D18" s="12" t="s">
        <v>156</v>
      </c>
      <c r="E18" t="s">
        <v>171</v>
      </c>
      <c r="F18" s="15" t="s">
        <v>196</v>
      </c>
      <c r="G18" t="s">
        <v>189</v>
      </c>
      <c r="I18" t="str">
        <f t="shared" si="0"/>
        <v>(18,</v>
      </c>
      <c r="J18" t="str">
        <f t="shared" si="1"/>
        <v>*C*Pidgeot*C*,</v>
      </c>
      <c r="K18" s="1" t="str">
        <f t="shared" si="2"/>
        <v>*C*NORMAL*C*,</v>
      </c>
      <c r="L18" s="1" t="str">
        <f t="shared" si="3"/>
        <v>*C*VOLADOR*C*,</v>
      </c>
      <c r="M18" s="1" t="str">
        <f t="shared" si="4"/>
        <v>*C*NO*C*,</v>
      </c>
      <c r="N18" s="16" t="str">
        <f t="shared" si="5"/>
        <v>*C*CDP*C*,</v>
      </c>
      <c r="O18" s="16" t="str">
        <f t="shared" si="6"/>
        <v>*C*UB*C*);</v>
      </c>
      <c r="P18" s="6" t="s">
        <v>206</v>
      </c>
      <c r="Q18" s="16" t="str">
        <f t="shared" si="7"/>
        <v>INSERT INTO POKEMON VALUES(18,*C*Pidgeot*C*,*C*NORMAL*C*,*C*VOLADOR*C*,*C*NO*C*,*C*CDP*C*,*C*UB*C*);</v>
      </c>
      <c r="S18" s="17" t="s">
        <v>224</v>
      </c>
      <c r="AF18" s="2"/>
      <c r="AG18" s="2"/>
    </row>
    <row r="19" spans="1:33" ht="15.75" thickBot="1" x14ac:dyDescent="0.3">
      <c r="A19" s="5">
        <v>19</v>
      </c>
      <c r="B19" s="10" t="s">
        <v>18</v>
      </c>
      <c r="C19" s="12" t="s">
        <v>157</v>
      </c>
      <c r="D19" s="14" t="s">
        <v>169</v>
      </c>
      <c r="E19" t="s">
        <v>170</v>
      </c>
      <c r="F19" s="15" t="s">
        <v>201</v>
      </c>
      <c r="G19" t="s">
        <v>190</v>
      </c>
      <c r="I19" t="str">
        <f t="shared" si="0"/>
        <v>(19,</v>
      </c>
      <c r="J19" t="str">
        <f t="shared" si="1"/>
        <v>*C*Rattata*C*,</v>
      </c>
      <c r="K19" s="1" t="str">
        <f t="shared" si="2"/>
        <v>*C*NORMAL*C*,</v>
      </c>
      <c r="L19" s="1" t="str">
        <f t="shared" si="3"/>
        <v>*C*NULL*C*,</v>
      </c>
      <c r="M19" s="1" t="str">
        <f t="shared" si="4"/>
        <v>*C*SI*C*,</v>
      </c>
      <c r="N19" s="16" t="str">
        <f t="shared" si="5"/>
        <v>*C*CDK*C*,</v>
      </c>
      <c r="O19" s="16" t="str">
        <f t="shared" si="6"/>
        <v>*C*PB*C*);</v>
      </c>
      <c r="P19" s="6" t="s">
        <v>206</v>
      </c>
      <c r="Q19" s="16" t="str">
        <f t="shared" si="7"/>
        <v>INSERT INTO POKEMON VALUES(19,*C*Rattata*C*,*C*NORMAL*C*,*C*NULL*C*,*C*SI*C*,*C*CDK*C*,*C*PB*C*);</v>
      </c>
      <c r="S19" s="17" t="s">
        <v>225</v>
      </c>
      <c r="AF19" s="19"/>
      <c r="AG19" s="20"/>
    </row>
    <row r="20" spans="1:33" ht="15.75" thickBot="1" x14ac:dyDescent="0.3">
      <c r="A20" s="7">
        <v>20</v>
      </c>
      <c r="B20" s="10" t="s">
        <v>19</v>
      </c>
      <c r="C20" s="12" t="s">
        <v>157</v>
      </c>
      <c r="D20" s="14" t="s">
        <v>169</v>
      </c>
      <c r="E20" t="s">
        <v>171</v>
      </c>
      <c r="F20" s="15" t="s">
        <v>202</v>
      </c>
      <c r="G20" t="s">
        <v>191</v>
      </c>
      <c r="I20" t="str">
        <f t="shared" si="0"/>
        <v>(20,</v>
      </c>
      <c r="J20" t="str">
        <f t="shared" si="1"/>
        <v>*C*Raticate*C*,</v>
      </c>
      <c r="K20" s="1" t="str">
        <f t="shared" si="2"/>
        <v>*C*NORMAL*C*,</v>
      </c>
      <c r="L20" s="1" t="str">
        <f t="shared" si="3"/>
        <v>*C*NULL*C*,</v>
      </c>
      <c r="M20" s="1" t="str">
        <f t="shared" si="4"/>
        <v>*C*NO*C*,</v>
      </c>
      <c r="N20" s="16" t="str">
        <f t="shared" si="5"/>
        <v>*C*ISC*C*,</v>
      </c>
      <c r="O20" s="16" t="str">
        <f t="shared" si="6"/>
        <v>*C*SB*C*);</v>
      </c>
      <c r="P20" s="6" t="s">
        <v>206</v>
      </c>
      <c r="Q20" s="16" t="str">
        <f t="shared" si="7"/>
        <v>INSERT INTO POKEMON VALUES(20,*C*Raticate*C*,*C*NORMAL*C*,*C*NULL*C*,*C*NO*C*,*C*ISC*C*,*C*SB*C*);</v>
      </c>
      <c r="S20" s="17" t="s">
        <v>226</v>
      </c>
      <c r="AF20" s="21"/>
      <c r="AG20" s="22"/>
    </row>
    <row r="21" spans="1:33" ht="15.75" thickBot="1" x14ac:dyDescent="0.3">
      <c r="A21" s="5">
        <v>21</v>
      </c>
      <c r="B21" s="10" t="s">
        <v>20</v>
      </c>
      <c r="C21" s="12" t="s">
        <v>157</v>
      </c>
      <c r="D21" s="11" t="s">
        <v>156</v>
      </c>
      <c r="E21" t="s">
        <v>170</v>
      </c>
      <c r="F21" s="15" t="s">
        <v>203</v>
      </c>
      <c r="G21" t="s">
        <v>190</v>
      </c>
      <c r="I21" t="str">
        <f t="shared" si="0"/>
        <v>(21,</v>
      </c>
      <c r="J21" t="str">
        <f t="shared" si="1"/>
        <v>*C*Spearow*C*,</v>
      </c>
      <c r="K21" s="1" t="str">
        <f t="shared" si="2"/>
        <v>*C*NORMAL*C*,</v>
      </c>
      <c r="L21" s="1" t="str">
        <f t="shared" si="3"/>
        <v>*C*VOLADOR*C*,</v>
      </c>
      <c r="M21" s="1" t="str">
        <f t="shared" si="4"/>
        <v>*C*SI*C*,</v>
      </c>
      <c r="N21" s="16" t="str">
        <f t="shared" si="5"/>
        <v>*C*ISP*C*,</v>
      </c>
      <c r="O21" s="16" t="str">
        <f t="shared" si="6"/>
        <v>*C*PB*C*);</v>
      </c>
      <c r="P21" s="6" t="s">
        <v>206</v>
      </c>
      <c r="Q21" s="16" t="str">
        <f t="shared" si="7"/>
        <v>INSERT INTO POKEMON VALUES(21,*C*Spearow*C*,*C*NORMAL*C*,*C*VOLADOR*C*,*C*SI*C*,*C*ISP*C*,*C*PB*C*);</v>
      </c>
      <c r="S21" s="17" t="s">
        <v>227</v>
      </c>
      <c r="AF21" s="1"/>
      <c r="AG21" s="1"/>
    </row>
    <row r="22" spans="1:33" ht="15.75" thickBot="1" x14ac:dyDescent="0.3">
      <c r="A22" s="7">
        <v>22</v>
      </c>
      <c r="B22" s="10" t="s">
        <v>21</v>
      </c>
      <c r="C22" s="12" t="s">
        <v>157</v>
      </c>
      <c r="D22" s="12" t="s">
        <v>156</v>
      </c>
      <c r="E22" t="s">
        <v>171</v>
      </c>
      <c r="F22" s="15" t="s">
        <v>202</v>
      </c>
      <c r="G22" t="s">
        <v>191</v>
      </c>
      <c r="I22" t="str">
        <f t="shared" si="0"/>
        <v>(22,</v>
      </c>
      <c r="J22" t="str">
        <f t="shared" si="1"/>
        <v>*C*Fearow*C*,</v>
      </c>
      <c r="K22" s="1" t="str">
        <f t="shared" si="2"/>
        <v>*C*NORMAL*C*,</v>
      </c>
      <c r="L22" s="1" t="str">
        <f t="shared" si="3"/>
        <v>*C*VOLADOR*C*,</v>
      </c>
      <c r="M22" s="1" t="str">
        <f t="shared" si="4"/>
        <v>*C*NO*C*,</v>
      </c>
      <c r="N22" s="16" t="str">
        <f t="shared" si="5"/>
        <v>*C*ISC*C*,</v>
      </c>
      <c r="O22" s="16" t="str">
        <f t="shared" si="6"/>
        <v>*C*SB*C*);</v>
      </c>
      <c r="P22" s="6" t="s">
        <v>206</v>
      </c>
      <c r="Q22" s="16" t="str">
        <f t="shared" si="7"/>
        <v>INSERT INTO POKEMON VALUES(22,*C*Fearow*C*,*C*NORMAL*C*,*C*VOLADOR*C*,*C*NO*C*,*C*ISC*C*,*C*SB*C*);</v>
      </c>
      <c r="S22" s="17" t="s">
        <v>228</v>
      </c>
      <c r="AF22" s="2"/>
      <c r="AG22" s="2"/>
    </row>
    <row r="23" spans="1:33" ht="15.75" thickBot="1" x14ac:dyDescent="0.3">
      <c r="A23" s="5">
        <v>23</v>
      </c>
      <c r="B23" s="10" t="s">
        <v>22</v>
      </c>
      <c r="C23" s="11" t="s">
        <v>153</v>
      </c>
      <c r="D23" s="14" t="s">
        <v>169</v>
      </c>
      <c r="E23" t="s">
        <v>170</v>
      </c>
      <c r="F23" s="15" t="s">
        <v>198</v>
      </c>
      <c r="G23" t="s">
        <v>190</v>
      </c>
      <c r="I23" t="str">
        <f t="shared" si="0"/>
        <v>(23,</v>
      </c>
      <c r="J23" t="str">
        <f t="shared" si="1"/>
        <v>*C*Ekans*C*,</v>
      </c>
      <c r="K23" s="1" t="str">
        <f t="shared" si="2"/>
        <v>*C*VENENO *C*,</v>
      </c>
      <c r="L23" s="1" t="str">
        <f t="shared" si="3"/>
        <v>*C*NULL*C*,</v>
      </c>
      <c r="M23" s="1" t="str">
        <f t="shared" si="4"/>
        <v>*C*SI*C*,</v>
      </c>
      <c r="N23" s="16" t="str">
        <f t="shared" si="5"/>
        <v>*C*CDA*C*,</v>
      </c>
      <c r="O23" s="16" t="str">
        <f t="shared" si="6"/>
        <v>*C*PB*C*);</v>
      </c>
      <c r="P23" s="6" t="s">
        <v>206</v>
      </c>
      <c r="Q23" s="16" t="str">
        <f t="shared" si="7"/>
        <v>INSERT INTO POKEMON VALUES(23,*C*Ekans*C*,*C*VENENO *C*,*C*NULL*C*,*C*SI*C*,*C*CDA*C*,*C*PB*C*);</v>
      </c>
      <c r="S23" s="17" t="s">
        <v>229</v>
      </c>
      <c r="AF23" s="19"/>
      <c r="AG23" s="20"/>
    </row>
    <row r="24" spans="1:33" ht="15.75" thickBot="1" x14ac:dyDescent="0.3">
      <c r="A24" s="7">
        <v>24</v>
      </c>
      <c r="B24" s="10" t="s">
        <v>23</v>
      </c>
      <c r="C24" s="11" t="s">
        <v>153</v>
      </c>
      <c r="D24" s="14" t="s">
        <v>169</v>
      </c>
      <c r="E24" t="s">
        <v>171</v>
      </c>
      <c r="F24" s="15" t="s">
        <v>194</v>
      </c>
      <c r="G24" t="s">
        <v>191</v>
      </c>
      <c r="I24" t="str">
        <f t="shared" si="0"/>
        <v>(24,</v>
      </c>
      <c r="J24" t="str">
        <f t="shared" si="1"/>
        <v>*C*Arbok*C*,</v>
      </c>
      <c r="K24" s="1" t="str">
        <f t="shared" si="2"/>
        <v>*C*VENENO *C*,</v>
      </c>
      <c r="L24" s="1" t="str">
        <f t="shared" si="3"/>
        <v>*C*NULL*C*,</v>
      </c>
      <c r="M24" s="1" t="str">
        <f t="shared" si="4"/>
        <v>*C*NO*C*,</v>
      </c>
      <c r="N24" s="16" t="str">
        <f t="shared" si="5"/>
        <v>*C*CDC*C*,</v>
      </c>
      <c r="O24" s="16" t="str">
        <f t="shared" si="6"/>
        <v>*C*SB*C*);</v>
      </c>
      <c r="P24" s="6" t="s">
        <v>206</v>
      </c>
      <c r="Q24" s="16" t="str">
        <f t="shared" si="7"/>
        <v>INSERT INTO POKEMON VALUES(24,*C*Arbok*C*,*C*VENENO *C*,*C*NULL*C*,*C*NO*C*,*C*CDC*C*,*C*SB*C*);</v>
      </c>
      <c r="S24" s="17" t="s">
        <v>230</v>
      </c>
      <c r="AF24" s="21"/>
      <c r="AG24" s="22"/>
    </row>
    <row r="25" spans="1:33" ht="15.75" thickBot="1" x14ac:dyDescent="0.3">
      <c r="A25" s="5">
        <v>25</v>
      </c>
      <c r="B25" s="10" t="s">
        <v>24</v>
      </c>
      <c r="C25" s="11" t="s">
        <v>159</v>
      </c>
      <c r="D25" s="14" t="s">
        <v>169</v>
      </c>
      <c r="E25" t="s">
        <v>170</v>
      </c>
      <c r="F25" s="15" t="s">
        <v>199</v>
      </c>
      <c r="G25" t="s">
        <v>190</v>
      </c>
      <c r="I25" t="str">
        <f t="shared" si="0"/>
        <v>(25,</v>
      </c>
      <c r="J25" t="str">
        <f t="shared" si="1"/>
        <v>*C*Pikachu*C*,</v>
      </c>
      <c r="K25" s="1" t="str">
        <f t="shared" si="2"/>
        <v>*C*ELECTRICO*C*,</v>
      </c>
      <c r="L25" s="1" t="str">
        <f t="shared" si="3"/>
        <v>*C*NULL*C*,</v>
      </c>
      <c r="M25" s="1" t="str">
        <f t="shared" si="4"/>
        <v>*C*SI*C*,</v>
      </c>
      <c r="N25" s="16" t="str">
        <f t="shared" si="5"/>
        <v>*C*CDF*C*,</v>
      </c>
      <c r="O25" s="16" t="str">
        <f t="shared" si="6"/>
        <v>*C*PB*C*);</v>
      </c>
      <c r="P25" s="6" t="s">
        <v>206</v>
      </c>
      <c r="Q25" s="16" t="str">
        <f t="shared" si="7"/>
        <v>INSERT INTO POKEMON VALUES(25,*C*Pikachu*C*,*C*ELECTRICO*C*,*C*NULL*C*,*C*SI*C*,*C*CDF*C*,*C*PB*C*);</v>
      </c>
      <c r="S25" s="17" t="s">
        <v>231</v>
      </c>
      <c r="AF25" s="19"/>
      <c r="AG25" s="20"/>
    </row>
    <row r="26" spans="1:33" ht="15.75" thickBot="1" x14ac:dyDescent="0.3">
      <c r="A26" s="7">
        <v>26</v>
      </c>
      <c r="B26" s="10" t="s">
        <v>25</v>
      </c>
      <c r="C26" s="12" t="s">
        <v>159</v>
      </c>
      <c r="D26" s="14" t="s">
        <v>169</v>
      </c>
      <c r="E26" t="s">
        <v>171</v>
      </c>
      <c r="F26" s="15" t="s">
        <v>200</v>
      </c>
      <c r="G26" t="s">
        <v>191</v>
      </c>
      <c r="I26" t="str">
        <f t="shared" si="0"/>
        <v>(26,</v>
      </c>
      <c r="J26" t="str">
        <f t="shared" si="1"/>
        <v>*C*Raichu*C*,</v>
      </c>
      <c r="K26" s="1" t="str">
        <f t="shared" si="2"/>
        <v>*C*ELECTRICO*C*,</v>
      </c>
      <c r="L26" s="1" t="str">
        <f t="shared" si="3"/>
        <v>*C*NULL*C*,</v>
      </c>
      <c r="M26" s="1" t="str">
        <f t="shared" si="4"/>
        <v>*C*NO*C*,</v>
      </c>
      <c r="N26" s="16" t="str">
        <f t="shared" si="5"/>
        <v>*C*PBS*C*,</v>
      </c>
      <c r="O26" s="16" t="str">
        <f t="shared" si="6"/>
        <v>*C*SB*C*);</v>
      </c>
      <c r="P26" s="6" t="s">
        <v>206</v>
      </c>
      <c r="Q26" s="16" t="str">
        <f t="shared" si="7"/>
        <v>INSERT INTO POKEMON VALUES(26,*C*Raichu*C*,*C*ELECTRICO*C*,*C*NULL*C*,*C*NO*C*,*C*PBS*C*,*C*SB*C*);</v>
      </c>
      <c r="S26" s="17" t="s">
        <v>232</v>
      </c>
      <c r="AF26" s="21"/>
      <c r="AG26" s="22"/>
    </row>
    <row r="27" spans="1:33" ht="15.75" thickBot="1" x14ac:dyDescent="0.3">
      <c r="A27" s="5">
        <v>27</v>
      </c>
      <c r="B27" s="10" t="s">
        <v>26</v>
      </c>
      <c r="C27" s="11" t="s">
        <v>158</v>
      </c>
      <c r="D27" s="14" t="s">
        <v>169</v>
      </c>
      <c r="E27" t="s">
        <v>170</v>
      </c>
      <c r="F27" s="15" t="s">
        <v>205</v>
      </c>
      <c r="G27" t="s">
        <v>190</v>
      </c>
      <c r="I27" t="str">
        <f t="shared" si="0"/>
        <v>(27,</v>
      </c>
      <c r="J27" t="str">
        <f t="shared" si="1"/>
        <v>*C*Sandshrew*C*,</v>
      </c>
      <c r="K27" s="1" t="str">
        <f t="shared" si="2"/>
        <v>*C*TIERRA*C*,</v>
      </c>
      <c r="L27" s="1" t="str">
        <f t="shared" si="3"/>
        <v>*C*NULL*C*,</v>
      </c>
      <c r="M27" s="1" t="str">
        <f t="shared" si="4"/>
        <v>*C*SI*C*,</v>
      </c>
      <c r="N27" s="16" t="str">
        <f t="shared" si="5"/>
        <v>*C*ISF*C*,</v>
      </c>
      <c r="O27" s="16" t="str">
        <f t="shared" si="6"/>
        <v>*C*PB*C*);</v>
      </c>
      <c r="P27" s="6" t="s">
        <v>206</v>
      </c>
      <c r="Q27" s="16" t="str">
        <f t="shared" si="7"/>
        <v>INSERT INTO POKEMON VALUES(27,*C*Sandshrew*C*,*C*TIERRA*C*,*C*NULL*C*,*C*SI*C*,*C*ISF*C*,*C*PB*C*);</v>
      </c>
      <c r="S27" s="17" t="s">
        <v>233</v>
      </c>
      <c r="AF27" s="19"/>
      <c r="AG27" s="20"/>
    </row>
    <row r="28" spans="1:33" ht="15.75" thickBot="1" x14ac:dyDescent="0.3">
      <c r="A28" s="7">
        <v>28</v>
      </c>
      <c r="B28" s="10" t="s">
        <v>27</v>
      </c>
      <c r="C28" s="12" t="s">
        <v>158</v>
      </c>
      <c r="D28" s="14" t="s">
        <v>169</v>
      </c>
      <c r="E28" t="s">
        <v>171</v>
      </c>
      <c r="F28" s="15" t="s">
        <v>199</v>
      </c>
      <c r="G28" t="s">
        <v>191</v>
      </c>
      <c r="I28" t="str">
        <f t="shared" si="0"/>
        <v>(28,</v>
      </c>
      <c r="J28" t="str">
        <f t="shared" si="1"/>
        <v>*C*Sandslash*C*,</v>
      </c>
      <c r="K28" s="1" t="str">
        <f t="shared" si="2"/>
        <v>*C*TIERRA*C*,</v>
      </c>
      <c r="L28" s="1" t="str">
        <f t="shared" si="3"/>
        <v>*C*NULL*C*,</v>
      </c>
      <c r="M28" s="1" t="str">
        <f t="shared" si="4"/>
        <v>*C*NO*C*,</v>
      </c>
      <c r="N28" s="16" t="str">
        <f t="shared" si="5"/>
        <v>*C*CDF*C*,</v>
      </c>
      <c r="O28" s="16" t="str">
        <f t="shared" si="6"/>
        <v>*C*SB*C*);</v>
      </c>
      <c r="P28" s="6" t="s">
        <v>206</v>
      </c>
      <c r="Q28" s="16" t="str">
        <f t="shared" si="7"/>
        <v>INSERT INTO POKEMON VALUES(28,*C*Sandslash*C*,*C*TIERRA*C*,*C*NULL*C*,*C*NO*C*,*C*CDF*C*,*C*SB*C*);</v>
      </c>
      <c r="S28" s="17" t="s">
        <v>234</v>
      </c>
      <c r="AF28" s="21"/>
      <c r="AG28" s="22"/>
    </row>
    <row r="29" spans="1:33" ht="15.75" thickBot="1" x14ac:dyDescent="0.3">
      <c r="A29" s="5">
        <v>29</v>
      </c>
      <c r="B29" s="10" t="s">
        <v>28</v>
      </c>
      <c r="C29" s="11" t="s">
        <v>153</v>
      </c>
      <c r="D29" s="14" t="s">
        <v>169</v>
      </c>
      <c r="E29" t="s">
        <v>170</v>
      </c>
      <c r="F29" s="15" t="s">
        <v>202</v>
      </c>
      <c r="G29" t="s">
        <v>190</v>
      </c>
      <c r="I29" t="str">
        <f t="shared" si="0"/>
        <v>(29,</v>
      </c>
      <c r="J29" t="str">
        <f t="shared" si="1"/>
        <v>*C*Nidoran♀*C*,</v>
      </c>
      <c r="K29" s="1" t="str">
        <f t="shared" si="2"/>
        <v>*C*VENENO *C*,</v>
      </c>
      <c r="L29" s="1" t="str">
        <f t="shared" si="3"/>
        <v>*C*NULL*C*,</v>
      </c>
      <c r="M29" s="1" t="str">
        <f t="shared" si="4"/>
        <v>*C*SI*C*,</v>
      </c>
      <c r="N29" s="16" t="str">
        <f t="shared" si="5"/>
        <v>*C*ISC*C*,</v>
      </c>
      <c r="O29" s="16" t="str">
        <f t="shared" si="6"/>
        <v>*C*PB*C*);</v>
      </c>
      <c r="P29" s="6" t="s">
        <v>206</v>
      </c>
      <c r="Q29" s="16" t="str">
        <f t="shared" si="7"/>
        <v>INSERT INTO POKEMON VALUES(29,*C*Nidoran♀*C*,*C*VENENO *C*,*C*NULL*C*,*C*SI*C*,*C*ISC*C*,*C*PB*C*);</v>
      </c>
      <c r="S29" s="17" t="s">
        <v>235</v>
      </c>
      <c r="AF29" s="19"/>
      <c r="AG29" s="20"/>
    </row>
    <row r="30" spans="1:33" ht="15.75" thickBot="1" x14ac:dyDescent="0.3">
      <c r="A30" s="7">
        <v>30</v>
      </c>
      <c r="B30" s="10" t="s">
        <v>29</v>
      </c>
      <c r="C30" s="11" t="s">
        <v>153</v>
      </c>
      <c r="D30" s="14" t="s">
        <v>169</v>
      </c>
      <c r="E30" t="s">
        <v>170</v>
      </c>
      <c r="F30" s="15" t="s">
        <v>194</v>
      </c>
      <c r="G30" t="s">
        <v>191</v>
      </c>
      <c r="I30" t="str">
        <f t="shared" si="0"/>
        <v>(30,</v>
      </c>
      <c r="J30" t="str">
        <f t="shared" si="1"/>
        <v>*C*Nidorina*C*,</v>
      </c>
      <c r="K30" s="1" t="str">
        <f t="shared" si="2"/>
        <v>*C*VENENO *C*,</v>
      </c>
      <c r="L30" s="1" t="str">
        <f t="shared" si="3"/>
        <v>*C*NULL*C*,</v>
      </c>
      <c r="M30" s="1" t="str">
        <f t="shared" si="4"/>
        <v>*C*SI*C*,</v>
      </c>
      <c r="N30" s="16" t="str">
        <f t="shared" si="5"/>
        <v>*C*CDC*C*,</v>
      </c>
      <c r="O30" s="16" t="str">
        <f t="shared" si="6"/>
        <v>*C*SB*C*);</v>
      </c>
      <c r="P30" s="6" t="s">
        <v>206</v>
      </c>
      <c r="Q30" s="16" t="str">
        <f t="shared" si="7"/>
        <v>INSERT INTO POKEMON VALUES(30,*C*Nidorina*C*,*C*VENENO *C*,*C*NULL*C*,*C*SI*C*,*C*CDC*C*,*C*SB*C*);</v>
      </c>
      <c r="S30" s="17" t="s">
        <v>236</v>
      </c>
      <c r="AF30" s="21"/>
      <c r="AG30" s="22"/>
    </row>
    <row r="31" spans="1:33" ht="15.75" thickBot="1" x14ac:dyDescent="0.3">
      <c r="A31" s="5">
        <v>31</v>
      </c>
      <c r="B31" s="10" t="s">
        <v>30</v>
      </c>
      <c r="C31" s="11" t="s">
        <v>153</v>
      </c>
      <c r="D31" s="11" t="s">
        <v>158</v>
      </c>
      <c r="E31" t="s">
        <v>171</v>
      </c>
      <c r="F31" s="15" t="s">
        <v>196</v>
      </c>
      <c r="G31" t="s">
        <v>189</v>
      </c>
      <c r="I31" t="str">
        <f t="shared" si="0"/>
        <v>(31,</v>
      </c>
      <c r="J31" t="str">
        <f t="shared" si="1"/>
        <v>*C*Nidoqueen*C*,</v>
      </c>
      <c r="K31" s="1" t="str">
        <f t="shared" si="2"/>
        <v>*C*VENENO *C*,</v>
      </c>
      <c r="L31" s="1" t="str">
        <f t="shared" si="3"/>
        <v>*C*TIERRA*C*,</v>
      </c>
      <c r="M31" s="1" t="str">
        <f t="shared" si="4"/>
        <v>*C*NO*C*,</v>
      </c>
      <c r="N31" s="16" t="str">
        <f t="shared" si="5"/>
        <v>*C*CDP*C*,</v>
      </c>
      <c r="O31" s="16" t="str">
        <f t="shared" si="6"/>
        <v>*C*UB*C*);</v>
      </c>
      <c r="P31" s="6" t="s">
        <v>206</v>
      </c>
      <c r="Q31" s="16" t="str">
        <f t="shared" si="7"/>
        <v>INSERT INTO POKEMON VALUES(31,*C*Nidoqueen*C*,*C*VENENO *C*,*C*TIERRA*C*,*C*NO*C*,*C*CDP*C*,*C*UB*C*);</v>
      </c>
      <c r="S31" s="17" t="s">
        <v>237</v>
      </c>
      <c r="AF31" s="1"/>
      <c r="AG31" s="1"/>
    </row>
    <row r="32" spans="1:33" ht="15.75" thickBot="1" x14ac:dyDescent="0.3">
      <c r="A32" s="7">
        <v>32</v>
      </c>
      <c r="B32" s="10" t="s">
        <v>31</v>
      </c>
      <c r="C32" s="11" t="s">
        <v>153</v>
      </c>
      <c r="D32" s="14" t="s">
        <v>169</v>
      </c>
      <c r="E32" t="s">
        <v>170</v>
      </c>
      <c r="F32" s="15" t="s">
        <v>205</v>
      </c>
      <c r="G32" t="s">
        <v>190</v>
      </c>
      <c r="I32" t="str">
        <f t="shared" si="0"/>
        <v>(32,</v>
      </c>
      <c r="J32" t="str">
        <f t="shared" si="1"/>
        <v>*C*Nidoran♂*C*,</v>
      </c>
      <c r="K32" s="1" t="str">
        <f t="shared" si="2"/>
        <v>*C*VENENO *C*,</v>
      </c>
      <c r="L32" s="1" t="str">
        <f t="shared" si="3"/>
        <v>*C*NULL*C*,</v>
      </c>
      <c r="M32" s="1" t="str">
        <f t="shared" si="4"/>
        <v>*C*SI*C*,</v>
      </c>
      <c r="N32" s="16" t="str">
        <f t="shared" si="5"/>
        <v>*C*ISF*C*,</v>
      </c>
      <c r="O32" s="16" t="str">
        <f t="shared" si="6"/>
        <v>*C*PB*C*);</v>
      </c>
      <c r="P32" s="6" t="s">
        <v>206</v>
      </c>
      <c r="Q32" s="16" t="str">
        <f t="shared" si="7"/>
        <v>INSERT INTO POKEMON VALUES(32,*C*Nidoran♂*C*,*C*VENENO *C*,*C*NULL*C*,*C*SI*C*,*C*ISF*C*,*C*PB*C*);</v>
      </c>
      <c r="S32" s="17" t="s">
        <v>238</v>
      </c>
      <c r="AF32" s="21"/>
      <c r="AG32" s="22"/>
    </row>
    <row r="33" spans="1:33" ht="15.75" thickBot="1" x14ac:dyDescent="0.3">
      <c r="A33" s="5">
        <v>33</v>
      </c>
      <c r="B33" s="10" t="s">
        <v>32</v>
      </c>
      <c r="C33" s="11" t="s">
        <v>153</v>
      </c>
      <c r="D33" s="14" t="s">
        <v>169</v>
      </c>
      <c r="E33" t="s">
        <v>170</v>
      </c>
      <c r="F33" s="15" t="s">
        <v>203</v>
      </c>
      <c r="G33" t="s">
        <v>191</v>
      </c>
      <c r="I33" t="str">
        <f t="shared" si="0"/>
        <v>(33,</v>
      </c>
      <c r="J33" t="str">
        <f t="shared" si="1"/>
        <v>*C*Nidorino*C*,</v>
      </c>
      <c r="K33" s="1" t="str">
        <f t="shared" si="2"/>
        <v>*C*VENENO *C*,</v>
      </c>
      <c r="L33" s="1" t="str">
        <f t="shared" si="3"/>
        <v>*C*NULL*C*,</v>
      </c>
      <c r="M33" s="1" t="str">
        <f t="shared" si="4"/>
        <v>*C*SI*C*,</v>
      </c>
      <c r="N33" s="16" t="str">
        <f t="shared" si="5"/>
        <v>*C*ISP*C*,</v>
      </c>
      <c r="O33" s="16" t="str">
        <f t="shared" si="6"/>
        <v>*C*SB*C*);</v>
      </c>
      <c r="P33" s="6" t="s">
        <v>206</v>
      </c>
      <c r="Q33" s="16" t="str">
        <f t="shared" si="7"/>
        <v>INSERT INTO POKEMON VALUES(33,*C*Nidorino*C*,*C*VENENO *C*,*C*NULL*C*,*C*SI*C*,*C*ISP*C*,*C*SB*C*);</v>
      </c>
      <c r="S33" s="17" t="s">
        <v>239</v>
      </c>
      <c r="AF33" s="19"/>
      <c r="AG33" s="20"/>
    </row>
    <row r="34" spans="1:33" ht="15.75" thickBot="1" x14ac:dyDescent="0.3">
      <c r="A34" s="7">
        <v>34</v>
      </c>
      <c r="B34" s="10" t="s">
        <v>33</v>
      </c>
      <c r="C34" s="11" t="s">
        <v>153</v>
      </c>
      <c r="D34" s="12" t="s">
        <v>158</v>
      </c>
      <c r="E34" t="s">
        <v>171</v>
      </c>
      <c r="F34" s="15" t="s">
        <v>198</v>
      </c>
      <c r="G34" t="s">
        <v>189</v>
      </c>
      <c r="I34" t="str">
        <f t="shared" si="0"/>
        <v>(34,</v>
      </c>
      <c r="J34" t="str">
        <f t="shared" ref="J34:J65" si="8">_xlfn.CONCAT("*C*",B34,"*C*,")</f>
        <v>*C*Nidoking*C*,</v>
      </c>
      <c r="K34" s="1" t="str">
        <f t="shared" ref="K34:K65" si="9">_xlfn.CONCAT("*C*",C34,"*C*,")</f>
        <v>*C*VENENO *C*,</v>
      </c>
      <c r="L34" s="1" t="str">
        <f t="shared" ref="L34:L65" si="10">_xlfn.CONCAT("*C*",D34,"*C*,")</f>
        <v>*C*TIERRA*C*,</v>
      </c>
      <c r="M34" s="1" t="str">
        <f t="shared" si="4"/>
        <v>*C*NO*C*,</v>
      </c>
      <c r="N34" s="16" t="str">
        <f t="shared" si="5"/>
        <v>*C*CDA*C*,</v>
      </c>
      <c r="O34" s="16" t="str">
        <f t="shared" si="6"/>
        <v>*C*UB*C*);</v>
      </c>
      <c r="P34" s="6" t="s">
        <v>206</v>
      </c>
      <c r="Q34" s="16" t="str">
        <f t="shared" si="7"/>
        <v>INSERT INTO POKEMON VALUES(34,*C*Nidoking*C*,*C*VENENO *C*,*C*TIERRA*C*,*C*NO*C*,*C*CDA*C*,*C*UB*C*);</v>
      </c>
      <c r="S34" s="17" t="s">
        <v>240</v>
      </c>
      <c r="AF34" s="2"/>
      <c r="AG34" s="2"/>
    </row>
    <row r="35" spans="1:33" ht="15.75" thickBot="1" x14ac:dyDescent="0.3">
      <c r="A35" s="5">
        <v>35</v>
      </c>
      <c r="B35" s="10" t="s">
        <v>34</v>
      </c>
      <c r="C35" s="11" t="s">
        <v>160</v>
      </c>
      <c r="D35" s="14" t="s">
        <v>169</v>
      </c>
      <c r="E35" t="s">
        <v>170</v>
      </c>
      <c r="F35" s="15" t="s">
        <v>201</v>
      </c>
      <c r="G35" t="s">
        <v>190</v>
      </c>
      <c r="I35" t="str">
        <f t="shared" si="0"/>
        <v>(35,</v>
      </c>
      <c r="J35" t="str">
        <f t="shared" si="8"/>
        <v>*C*Clefairy*C*,</v>
      </c>
      <c r="K35" s="1" t="str">
        <f t="shared" si="9"/>
        <v>*C*HADA*C*,</v>
      </c>
      <c r="L35" s="1" t="str">
        <f t="shared" si="10"/>
        <v>*C*NULL*C*,</v>
      </c>
      <c r="M35" s="1" t="str">
        <f t="shared" si="4"/>
        <v>*C*SI*C*,</v>
      </c>
      <c r="N35" s="16" t="str">
        <f t="shared" si="5"/>
        <v>*C*CDK*C*,</v>
      </c>
      <c r="O35" s="16" t="str">
        <f t="shared" si="6"/>
        <v>*C*PB*C*);</v>
      </c>
      <c r="P35" s="6" t="s">
        <v>206</v>
      </c>
      <c r="Q35" s="16" t="str">
        <f t="shared" si="7"/>
        <v>INSERT INTO POKEMON VALUES(35,*C*Clefairy*C*,*C*HADA*C*,*C*NULL*C*,*C*SI*C*,*C*CDK*C*,*C*PB*C*);</v>
      </c>
      <c r="S35" s="17" t="s">
        <v>241</v>
      </c>
      <c r="AF35" s="25">
        <v>2</v>
      </c>
      <c r="AG35" s="26"/>
    </row>
    <row r="36" spans="1:33" ht="15.75" thickBot="1" x14ac:dyDescent="0.3">
      <c r="A36" s="7">
        <v>36</v>
      </c>
      <c r="B36" s="10" t="s">
        <v>35</v>
      </c>
      <c r="C36" s="12" t="s">
        <v>160</v>
      </c>
      <c r="D36" s="14" t="s">
        <v>169</v>
      </c>
      <c r="E36" t="s">
        <v>171</v>
      </c>
      <c r="F36" s="15" t="s">
        <v>193</v>
      </c>
      <c r="G36" t="s">
        <v>191</v>
      </c>
      <c r="I36" t="str">
        <f t="shared" si="0"/>
        <v>(36,</v>
      </c>
      <c r="J36" t="str">
        <f t="shared" si="8"/>
        <v>*C*Clefable*C*,</v>
      </c>
      <c r="K36" s="1" t="str">
        <f t="shared" si="9"/>
        <v>*C*HADA*C*,</v>
      </c>
      <c r="L36" s="1" t="str">
        <f t="shared" si="10"/>
        <v>*C*NULL*C*,</v>
      </c>
      <c r="M36" s="1" t="str">
        <f t="shared" si="4"/>
        <v>*C*NO*C*,</v>
      </c>
      <c r="N36" s="16" t="str">
        <f t="shared" si="5"/>
        <v>*C*PBP*C*,</v>
      </c>
      <c r="O36" s="16" t="str">
        <f t="shared" si="6"/>
        <v>*C*SB*C*);</v>
      </c>
      <c r="P36" s="6" t="s">
        <v>206</v>
      </c>
      <c r="Q36" s="16" t="str">
        <f t="shared" si="7"/>
        <v>INSERT INTO POKEMON VALUES(36,*C*Clefable*C*,*C*HADA*C*,*C*NULL*C*,*C*NO*C*,*C*PBP*C*,*C*SB*C*);</v>
      </c>
      <c r="S36" s="17" t="s">
        <v>242</v>
      </c>
      <c r="AF36" s="27">
        <v>3</v>
      </c>
      <c r="AG36" s="28"/>
    </row>
    <row r="37" spans="1:33" ht="15.75" thickBot="1" x14ac:dyDescent="0.3">
      <c r="A37" s="5">
        <v>37</v>
      </c>
      <c r="B37" s="10" t="s">
        <v>36</v>
      </c>
      <c r="C37" s="11" t="s">
        <v>154</v>
      </c>
      <c r="D37" s="14" t="s">
        <v>169</v>
      </c>
      <c r="E37" t="s">
        <v>170</v>
      </c>
      <c r="F37" s="15" t="s">
        <v>205</v>
      </c>
      <c r="G37" t="s">
        <v>190</v>
      </c>
      <c r="I37" t="str">
        <f t="shared" si="0"/>
        <v>(37,</v>
      </c>
      <c r="J37" t="str">
        <f t="shared" si="8"/>
        <v>*C*Vulpix*C*,</v>
      </c>
      <c r="K37" s="1" t="str">
        <f t="shared" si="9"/>
        <v>*C*FUEGO*C*,</v>
      </c>
      <c r="L37" s="1" t="str">
        <f t="shared" si="10"/>
        <v>*C*NULL*C*,</v>
      </c>
      <c r="M37" s="1" t="str">
        <f t="shared" si="4"/>
        <v>*C*SI*C*,</v>
      </c>
      <c r="N37" s="16" t="str">
        <f t="shared" si="5"/>
        <v>*C*ISF*C*,</v>
      </c>
      <c r="O37" s="16" t="str">
        <f t="shared" si="6"/>
        <v>*C*PB*C*);</v>
      </c>
      <c r="P37" s="6" t="s">
        <v>206</v>
      </c>
      <c r="Q37" s="16" t="str">
        <f t="shared" si="7"/>
        <v>INSERT INTO POKEMON VALUES(37,*C*Vulpix*C*,*C*FUEGO*C*,*C*NULL*C*,*C*SI*C*,*C*ISF*C*,*C*PB*C*);</v>
      </c>
      <c r="S37" s="17" t="s">
        <v>243</v>
      </c>
      <c r="AF37" s="19"/>
      <c r="AG37" s="20"/>
    </row>
    <row r="38" spans="1:33" ht="15.75" thickBot="1" x14ac:dyDescent="0.3">
      <c r="A38" s="7">
        <v>38</v>
      </c>
      <c r="B38" s="10" t="s">
        <v>37</v>
      </c>
      <c r="C38" s="11" t="s">
        <v>154</v>
      </c>
      <c r="D38" s="14" t="s">
        <v>169</v>
      </c>
      <c r="E38" t="s">
        <v>171</v>
      </c>
      <c r="F38" s="15" t="s">
        <v>193</v>
      </c>
      <c r="G38" t="s">
        <v>191</v>
      </c>
      <c r="I38" t="str">
        <f t="shared" si="0"/>
        <v>(38,</v>
      </c>
      <c r="J38" t="str">
        <f t="shared" si="8"/>
        <v>*C*Ninetales*C*,</v>
      </c>
      <c r="K38" s="1" t="str">
        <f t="shared" si="9"/>
        <v>*C*FUEGO*C*,</v>
      </c>
      <c r="L38" s="1" t="str">
        <f t="shared" si="10"/>
        <v>*C*NULL*C*,</v>
      </c>
      <c r="M38" s="1" t="str">
        <f t="shared" si="4"/>
        <v>*C*NO*C*,</v>
      </c>
      <c r="N38" s="16" t="str">
        <f t="shared" si="5"/>
        <v>*C*PBP*C*,</v>
      </c>
      <c r="O38" s="16" t="str">
        <f t="shared" si="6"/>
        <v>*C*SB*C*);</v>
      </c>
      <c r="P38" s="6" t="s">
        <v>206</v>
      </c>
      <c r="Q38" s="16" t="str">
        <f t="shared" si="7"/>
        <v>INSERT INTO POKEMON VALUES(38,*C*Ninetales*C*,*C*FUEGO*C*,*C*NULL*C*,*C*NO*C*,*C*PBP*C*,*C*SB*C*);</v>
      </c>
      <c r="S38" s="17" t="s">
        <v>244</v>
      </c>
      <c r="AF38" s="21"/>
      <c r="AG38" s="22"/>
    </row>
    <row r="39" spans="1:33" ht="15.75" thickBot="1" x14ac:dyDescent="0.3">
      <c r="A39" s="5">
        <v>39</v>
      </c>
      <c r="B39" s="10" t="s">
        <v>38</v>
      </c>
      <c r="C39" s="11" t="s">
        <v>157</v>
      </c>
      <c r="D39" s="14" t="s">
        <v>169</v>
      </c>
      <c r="E39" t="s">
        <v>170</v>
      </c>
      <c r="F39" s="15" t="s">
        <v>193</v>
      </c>
      <c r="G39" t="s">
        <v>190</v>
      </c>
      <c r="I39" t="str">
        <f t="shared" si="0"/>
        <v>(39,</v>
      </c>
      <c r="J39" t="str">
        <f t="shared" si="8"/>
        <v>*C*Jigglypuff*C*,</v>
      </c>
      <c r="K39" s="1" t="str">
        <f t="shared" si="9"/>
        <v>*C*NORMAL*C*,</v>
      </c>
      <c r="L39" s="1" t="str">
        <f t="shared" si="10"/>
        <v>*C*NULL*C*,</v>
      </c>
      <c r="M39" s="1" t="str">
        <f t="shared" si="4"/>
        <v>*C*SI*C*,</v>
      </c>
      <c r="N39" s="16" t="str">
        <f t="shared" si="5"/>
        <v>*C*PBP*C*,</v>
      </c>
      <c r="O39" s="16" t="str">
        <f t="shared" si="6"/>
        <v>*C*PB*C*);</v>
      </c>
      <c r="P39" s="6" t="s">
        <v>206</v>
      </c>
      <c r="Q39" s="16" t="str">
        <f t="shared" si="7"/>
        <v>INSERT INTO POKEMON VALUES(39,*C*Jigglypuff*C*,*C*NORMAL*C*,*C*NULL*C*,*C*SI*C*,*C*PBP*C*,*C*PB*C*);</v>
      </c>
      <c r="S39" s="17" t="s">
        <v>245</v>
      </c>
      <c r="AF39" s="1"/>
      <c r="AG39" s="3">
        <v>4</v>
      </c>
    </row>
    <row r="40" spans="1:33" ht="15.75" thickBot="1" x14ac:dyDescent="0.3">
      <c r="A40" s="7">
        <v>40</v>
      </c>
      <c r="B40" s="10" t="s">
        <v>39</v>
      </c>
      <c r="C40" s="12" t="s">
        <v>157</v>
      </c>
      <c r="D40" s="14" t="s">
        <v>169</v>
      </c>
      <c r="E40" t="s">
        <v>171</v>
      </c>
      <c r="F40" s="15" t="s">
        <v>202</v>
      </c>
      <c r="G40" t="s">
        <v>191</v>
      </c>
      <c r="I40" t="str">
        <f t="shared" si="0"/>
        <v>(40,</v>
      </c>
      <c r="J40" t="str">
        <f t="shared" si="8"/>
        <v>*C*Wigglytuff*C*,</v>
      </c>
      <c r="K40" s="1" t="str">
        <f t="shared" si="9"/>
        <v>*C*NORMAL*C*,</v>
      </c>
      <c r="L40" s="1" t="str">
        <f t="shared" si="10"/>
        <v>*C*NULL*C*,</v>
      </c>
      <c r="M40" s="1" t="str">
        <f t="shared" si="4"/>
        <v>*C*NO*C*,</v>
      </c>
      <c r="N40" s="16" t="str">
        <f t="shared" si="5"/>
        <v>*C*ISC*C*,</v>
      </c>
      <c r="O40" s="16" t="str">
        <f t="shared" si="6"/>
        <v>*C*SB*C*);</v>
      </c>
      <c r="P40" s="6" t="s">
        <v>206</v>
      </c>
      <c r="Q40" s="16" t="str">
        <f t="shared" si="7"/>
        <v>INSERT INTO POKEMON VALUES(40,*C*Wigglytuff*C*,*C*NORMAL*C*,*C*NULL*C*,*C*NO*C*,*C*ISC*C*,*C*SB*C*);</v>
      </c>
      <c r="S40" s="17" t="s">
        <v>246</v>
      </c>
      <c r="AF40" s="2"/>
      <c r="AG40" s="4">
        <v>5</v>
      </c>
    </row>
    <row r="41" spans="1:33" ht="15.75" thickBot="1" x14ac:dyDescent="0.3">
      <c r="A41" s="5">
        <v>41</v>
      </c>
      <c r="B41" s="10" t="s">
        <v>40</v>
      </c>
      <c r="C41" s="11" t="s">
        <v>153</v>
      </c>
      <c r="D41" s="11" t="s">
        <v>156</v>
      </c>
      <c r="E41" t="s">
        <v>170</v>
      </c>
      <c r="F41" s="15" t="s">
        <v>198</v>
      </c>
      <c r="G41" t="s">
        <v>190</v>
      </c>
      <c r="I41" t="str">
        <f t="shared" si="0"/>
        <v>(41,</v>
      </c>
      <c r="J41" t="str">
        <f t="shared" si="8"/>
        <v>*C*Zubat*C*,</v>
      </c>
      <c r="K41" s="1" t="str">
        <f t="shared" si="9"/>
        <v>*C*VENENO *C*,</v>
      </c>
      <c r="L41" s="1" t="str">
        <f t="shared" si="10"/>
        <v>*C*VOLADOR*C*,</v>
      </c>
      <c r="M41" s="1" t="str">
        <f t="shared" si="4"/>
        <v>*C*SI*C*,</v>
      </c>
      <c r="N41" s="16" t="str">
        <f t="shared" si="5"/>
        <v>*C*CDA*C*,</v>
      </c>
      <c r="O41" s="16" t="str">
        <f t="shared" si="6"/>
        <v>*C*PB*C*);</v>
      </c>
      <c r="P41" s="6" t="s">
        <v>206</v>
      </c>
      <c r="Q41" s="16" t="str">
        <f t="shared" si="7"/>
        <v>INSERT INTO POKEMON VALUES(41,*C*Zubat*C*,*C*VENENO *C*,*C*VOLADOR*C*,*C*SI*C*,*C*CDA*C*,*C*PB*C*);</v>
      </c>
      <c r="S41" s="17" t="s">
        <v>247</v>
      </c>
      <c r="AF41" s="1"/>
      <c r="AG41" s="1"/>
    </row>
    <row r="42" spans="1:33" ht="15.75" thickBot="1" x14ac:dyDescent="0.3">
      <c r="A42" s="7">
        <v>42</v>
      </c>
      <c r="B42" s="10" t="s">
        <v>41</v>
      </c>
      <c r="C42" s="11" t="s">
        <v>153</v>
      </c>
      <c r="D42" s="12" t="s">
        <v>156</v>
      </c>
      <c r="E42" t="s">
        <v>171</v>
      </c>
      <c r="F42" s="15" t="s">
        <v>205</v>
      </c>
      <c r="G42" t="s">
        <v>191</v>
      </c>
      <c r="I42" t="str">
        <f t="shared" si="0"/>
        <v>(42,</v>
      </c>
      <c r="J42" t="str">
        <f t="shared" si="8"/>
        <v>*C*Golbat*C*,</v>
      </c>
      <c r="K42" s="1" t="str">
        <f t="shared" si="9"/>
        <v>*C*VENENO *C*,</v>
      </c>
      <c r="L42" s="1" t="str">
        <f t="shared" si="10"/>
        <v>*C*VOLADOR*C*,</v>
      </c>
      <c r="M42" s="1" t="str">
        <f t="shared" si="4"/>
        <v>*C*NO*C*,</v>
      </c>
      <c r="N42" s="16" t="str">
        <f t="shared" si="5"/>
        <v>*C*ISF*C*,</v>
      </c>
      <c r="O42" s="16" t="str">
        <f t="shared" si="6"/>
        <v>*C*SB*C*);</v>
      </c>
      <c r="P42" s="6" t="s">
        <v>206</v>
      </c>
      <c r="Q42" s="16" t="str">
        <f t="shared" si="7"/>
        <v>INSERT INTO POKEMON VALUES(42,*C*Golbat*C*,*C*VENENO *C*,*C*VOLADOR*C*,*C*NO*C*,*C*ISF*C*,*C*SB*C*);</v>
      </c>
      <c r="S42" s="17" t="s">
        <v>248</v>
      </c>
      <c r="AF42" s="2"/>
      <c r="AG42" s="2"/>
    </row>
    <row r="43" spans="1:33" ht="15.75" thickBot="1" x14ac:dyDescent="0.3">
      <c r="A43" s="5">
        <v>43</v>
      </c>
      <c r="B43" s="10" t="s">
        <v>42</v>
      </c>
      <c r="C43" s="11" t="s">
        <v>151</v>
      </c>
      <c r="D43" s="11" t="s">
        <v>153</v>
      </c>
      <c r="E43" t="s">
        <v>170</v>
      </c>
      <c r="F43" s="15" t="s">
        <v>193</v>
      </c>
      <c r="G43" t="s">
        <v>190</v>
      </c>
      <c r="I43" t="str">
        <f t="shared" si="0"/>
        <v>(43,</v>
      </c>
      <c r="J43" t="str">
        <f t="shared" si="8"/>
        <v>*C*Oddish*C*,</v>
      </c>
      <c r="K43" s="1" t="str">
        <f t="shared" si="9"/>
        <v>*C*PLANTA*C*,</v>
      </c>
      <c r="L43" s="1" t="str">
        <f t="shared" si="10"/>
        <v>*C*VENENO *C*,</v>
      </c>
      <c r="M43" s="1" t="str">
        <f t="shared" si="4"/>
        <v>*C*SI*C*,</v>
      </c>
      <c r="N43" s="16" t="str">
        <f t="shared" si="5"/>
        <v>*C*PBP*C*,</v>
      </c>
      <c r="O43" s="16" t="str">
        <f t="shared" si="6"/>
        <v>*C*PB*C*);</v>
      </c>
      <c r="P43" s="6" t="s">
        <v>206</v>
      </c>
      <c r="Q43" s="16" t="str">
        <f t="shared" si="7"/>
        <v>INSERT INTO POKEMON VALUES(43,*C*Oddish*C*,*C*PLANTA*C*,*C*VENENO *C*,*C*SI*C*,*C*PBP*C*,*C*PB*C*);</v>
      </c>
      <c r="S43" s="17" t="s">
        <v>249</v>
      </c>
      <c r="AF43" s="1"/>
      <c r="AG43" s="1"/>
    </row>
    <row r="44" spans="1:33" ht="15.75" thickBot="1" x14ac:dyDescent="0.3">
      <c r="A44" s="7">
        <v>44</v>
      </c>
      <c r="B44" s="10" t="s">
        <v>43</v>
      </c>
      <c r="C44" s="11" t="s">
        <v>151</v>
      </c>
      <c r="D44" s="11" t="s">
        <v>153</v>
      </c>
      <c r="E44" t="s">
        <v>170</v>
      </c>
      <c r="F44" s="15" t="s">
        <v>199</v>
      </c>
      <c r="G44" t="s">
        <v>191</v>
      </c>
      <c r="I44" t="str">
        <f t="shared" si="0"/>
        <v>(44,</v>
      </c>
      <c r="J44" t="str">
        <f t="shared" si="8"/>
        <v>*C*Gloom*C*,</v>
      </c>
      <c r="K44" s="1" t="str">
        <f t="shared" si="9"/>
        <v>*C*PLANTA*C*,</v>
      </c>
      <c r="L44" s="1" t="str">
        <f t="shared" si="10"/>
        <v>*C*VENENO *C*,</v>
      </c>
      <c r="M44" s="1" t="str">
        <f t="shared" si="4"/>
        <v>*C*SI*C*,</v>
      </c>
      <c r="N44" s="16" t="str">
        <f t="shared" si="5"/>
        <v>*C*CDF*C*,</v>
      </c>
      <c r="O44" s="16" t="str">
        <f t="shared" si="6"/>
        <v>*C*SB*C*);</v>
      </c>
      <c r="P44" s="6" t="s">
        <v>206</v>
      </c>
      <c r="Q44" s="16" t="str">
        <f t="shared" si="7"/>
        <v>INSERT INTO POKEMON VALUES(44,*C*Gloom*C*,*C*PLANTA*C*,*C*VENENO *C*,*C*SI*C*,*C*CDF*C*,*C*SB*C*);</v>
      </c>
      <c r="S44" s="17" t="s">
        <v>250</v>
      </c>
      <c r="AF44" s="2"/>
      <c r="AG44" s="2"/>
    </row>
    <row r="45" spans="1:33" ht="15.75" thickBot="1" x14ac:dyDescent="0.3">
      <c r="A45" s="5">
        <v>45</v>
      </c>
      <c r="B45" s="10" t="s">
        <v>44</v>
      </c>
      <c r="C45" s="11" t="s">
        <v>151</v>
      </c>
      <c r="D45" s="11" t="s">
        <v>153</v>
      </c>
      <c r="E45" t="s">
        <v>170</v>
      </c>
      <c r="F45" s="15" t="s">
        <v>201</v>
      </c>
      <c r="G45" t="s">
        <v>189</v>
      </c>
      <c r="I45" t="str">
        <f t="shared" si="0"/>
        <v>(45,</v>
      </c>
      <c r="J45" t="str">
        <f t="shared" si="8"/>
        <v>*C*Vileplume*C*,</v>
      </c>
      <c r="K45" s="1" t="str">
        <f t="shared" si="9"/>
        <v>*C*PLANTA*C*,</v>
      </c>
      <c r="L45" s="1" t="str">
        <f t="shared" si="10"/>
        <v>*C*VENENO *C*,</v>
      </c>
      <c r="M45" s="1" t="str">
        <f t="shared" si="4"/>
        <v>*C*SI*C*,</v>
      </c>
      <c r="N45" s="16" t="str">
        <f t="shared" si="5"/>
        <v>*C*CDK*C*,</v>
      </c>
      <c r="O45" s="16" t="str">
        <f t="shared" si="6"/>
        <v>*C*UB*C*);</v>
      </c>
      <c r="P45" s="6" t="s">
        <v>206</v>
      </c>
      <c r="Q45" s="16" t="str">
        <f t="shared" si="7"/>
        <v>INSERT INTO POKEMON VALUES(45,*C*Vileplume*C*,*C*PLANTA*C*,*C*VENENO *C*,*C*SI*C*,*C*CDK*C*,*C*UB*C*);</v>
      </c>
      <c r="S45" s="17" t="s">
        <v>251</v>
      </c>
      <c r="AF45" s="1"/>
      <c r="AG45" s="1"/>
    </row>
    <row r="46" spans="1:33" ht="15.75" thickBot="1" x14ac:dyDescent="0.3">
      <c r="A46" s="7">
        <v>46</v>
      </c>
      <c r="B46" s="10" t="s">
        <v>45</v>
      </c>
      <c r="C46" s="12" t="s">
        <v>165</v>
      </c>
      <c r="D46" s="11" t="s">
        <v>151</v>
      </c>
      <c r="E46" t="s">
        <v>171</v>
      </c>
      <c r="F46" s="15" t="s">
        <v>197</v>
      </c>
      <c r="G46" t="s">
        <v>190</v>
      </c>
      <c r="I46" t="str">
        <f t="shared" si="0"/>
        <v>(46,</v>
      </c>
      <c r="J46" t="str">
        <f t="shared" si="8"/>
        <v>*C*Paras*C*,</v>
      </c>
      <c r="K46" s="1" t="str">
        <f t="shared" si="9"/>
        <v>*C*BICHO*C*,</v>
      </c>
      <c r="L46" s="1" t="str">
        <f t="shared" si="10"/>
        <v>*C*PLANTA*C*,</v>
      </c>
      <c r="M46" s="1" t="str">
        <f t="shared" si="4"/>
        <v>*C*NO*C*,</v>
      </c>
      <c r="N46" s="16" t="str">
        <f t="shared" si="5"/>
        <v>*C*PBL*C*,</v>
      </c>
      <c r="O46" s="16" t="str">
        <f t="shared" si="6"/>
        <v>*C*PB*C*);</v>
      </c>
      <c r="P46" s="6" t="s">
        <v>206</v>
      </c>
      <c r="Q46" s="16" t="str">
        <f t="shared" si="7"/>
        <v>INSERT INTO POKEMON VALUES(46,*C*Paras*C*,*C*BICHO*C*,*C*PLANTA*C*,*C*NO*C*,*C*PBL*C*,*C*PB*C*);</v>
      </c>
      <c r="S46" s="17" t="s">
        <v>252</v>
      </c>
      <c r="AF46" s="2"/>
      <c r="AG46" s="2"/>
    </row>
    <row r="47" spans="1:33" ht="15.75" thickBot="1" x14ac:dyDescent="0.3">
      <c r="A47" s="5">
        <v>47</v>
      </c>
      <c r="B47" s="10" t="s">
        <v>46</v>
      </c>
      <c r="C47" s="12" t="s">
        <v>165</v>
      </c>
      <c r="D47" s="11" t="s">
        <v>151</v>
      </c>
      <c r="E47" t="s">
        <v>171</v>
      </c>
      <c r="F47" s="15" t="s">
        <v>202</v>
      </c>
      <c r="G47" t="s">
        <v>191</v>
      </c>
      <c r="I47" t="str">
        <f t="shared" si="0"/>
        <v>(47,</v>
      </c>
      <c r="J47" t="str">
        <f t="shared" si="8"/>
        <v>*C*Parasect*C*,</v>
      </c>
      <c r="K47" s="1" t="str">
        <f t="shared" si="9"/>
        <v>*C*BICHO*C*,</v>
      </c>
      <c r="L47" s="1" t="str">
        <f t="shared" si="10"/>
        <v>*C*PLANTA*C*,</v>
      </c>
      <c r="M47" s="1" t="str">
        <f t="shared" si="4"/>
        <v>*C*NO*C*,</v>
      </c>
      <c r="N47" s="16" t="str">
        <f t="shared" si="5"/>
        <v>*C*ISC*C*,</v>
      </c>
      <c r="O47" s="16" t="str">
        <f t="shared" si="6"/>
        <v>*C*SB*C*);</v>
      </c>
      <c r="P47" s="6" t="s">
        <v>206</v>
      </c>
      <c r="Q47" s="16" t="str">
        <f t="shared" si="7"/>
        <v>INSERT INTO POKEMON VALUES(47,*C*Parasect*C*,*C*BICHO*C*,*C*PLANTA*C*,*C*NO*C*,*C*ISC*C*,*C*SB*C*);</v>
      </c>
      <c r="S47" s="17" t="s">
        <v>253</v>
      </c>
      <c r="AF47" s="1"/>
      <c r="AG47" s="1"/>
    </row>
    <row r="48" spans="1:33" ht="15.75" thickBot="1" x14ac:dyDescent="0.3">
      <c r="A48" s="7">
        <v>48</v>
      </c>
      <c r="B48" s="10" t="s">
        <v>47</v>
      </c>
      <c r="C48" s="12" t="s">
        <v>165</v>
      </c>
      <c r="D48" s="11" t="s">
        <v>153</v>
      </c>
      <c r="E48" t="s">
        <v>170</v>
      </c>
      <c r="F48" s="15" t="s">
        <v>205</v>
      </c>
      <c r="G48" t="s">
        <v>190</v>
      </c>
      <c r="I48" t="str">
        <f t="shared" si="0"/>
        <v>(48,</v>
      </c>
      <c r="J48" t="str">
        <f t="shared" si="8"/>
        <v>*C*Venonat*C*,</v>
      </c>
      <c r="K48" s="1" t="str">
        <f t="shared" si="9"/>
        <v>*C*BICHO*C*,</v>
      </c>
      <c r="L48" s="1" t="str">
        <f t="shared" si="10"/>
        <v>*C*VENENO *C*,</v>
      </c>
      <c r="M48" s="1" t="str">
        <f t="shared" si="4"/>
        <v>*C*SI*C*,</v>
      </c>
      <c r="N48" s="16" t="str">
        <f t="shared" si="5"/>
        <v>*C*ISF*C*,</v>
      </c>
      <c r="O48" s="16" t="str">
        <f t="shared" si="6"/>
        <v>*C*PB*C*);</v>
      </c>
      <c r="P48" s="6" t="s">
        <v>206</v>
      </c>
      <c r="Q48" s="16" t="str">
        <f t="shared" si="7"/>
        <v>INSERT INTO POKEMON VALUES(48,*C*Venonat*C*,*C*BICHO*C*,*C*VENENO *C*,*C*SI*C*,*C*ISF*C*,*C*PB*C*);</v>
      </c>
      <c r="S48" s="17" t="s">
        <v>254</v>
      </c>
      <c r="AF48" s="2"/>
      <c r="AG48" s="2"/>
    </row>
    <row r="49" spans="1:33" ht="15.75" thickBot="1" x14ac:dyDescent="0.3">
      <c r="A49" s="5">
        <v>49</v>
      </c>
      <c r="B49" s="10" t="s">
        <v>48</v>
      </c>
      <c r="C49" s="12" t="s">
        <v>165</v>
      </c>
      <c r="D49" s="11" t="s">
        <v>153</v>
      </c>
      <c r="E49" t="s">
        <v>171</v>
      </c>
      <c r="F49" s="15" t="s">
        <v>200</v>
      </c>
      <c r="G49" t="s">
        <v>191</v>
      </c>
      <c r="I49" t="str">
        <f t="shared" si="0"/>
        <v>(49,</v>
      </c>
      <c r="J49" t="str">
        <f t="shared" si="8"/>
        <v>*C*Venomoth*C*,</v>
      </c>
      <c r="K49" s="1" t="str">
        <f t="shared" si="9"/>
        <v>*C*BICHO*C*,</v>
      </c>
      <c r="L49" s="1" t="str">
        <f t="shared" si="10"/>
        <v>*C*VENENO *C*,</v>
      </c>
      <c r="M49" s="1" t="str">
        <f t="shared" si="4"/>
        <v>*C*NO*C*,</v>
      </c>
      <c r="N49" s="16" t="str">
        <f t="shared" si="5"/>
        <v>*C*PBS*C*,</v>
      </c>
      <c r="O49" s="16" t="str">
        <f t="shared" si="6"/>
        <v>*C*SB*C*);</v>
      </c>
      <c r="P49" s="6" t="s">
        <v>206</v>
      </c>
      <c r="Q49" s="16" t="str">
        <f t="shared" si="7"/>
        <v>INSERT INTO POKEMON VALUES(49,*C*Venomoth*C*,*C*BICHO*C*,*C*VENENO *C*,*C*NO*C*,*C*PBS*C*,*C*SB*C*);</v>
      </c>
      <c r="S49" s="17" t="s">
        <v>255</v>
      </c>
      <c r="AF49" s="1"/>
      <c r="AG49" s="1"/>
    </row>
    <row r="50" spans="1:33" ht="15.75" thickBot="1" x14ac:dyDescent="0.3">
      <c r="A50" s="7">
        <v>50</v>
      </c>
      <c r="B50" s="10" t="s">
        <v>49</v>
      </c>
      <c r="C50" s="12" t="s">
        <v>158</v>
      </c>
      <c r="D50" s="14" t="s">
        <v>169</v>
      </c>
      <c r="E50" t="s">
        <v>170</v>
      </c>
      <c r="F50" s="15" t="s">
        <v>198</v>
      </c>
      <c r="G50" t="s">
        <v>190</v>
      </c>
      <c r="I50" t="str">
        <f t="shared" si="0"/>
        <v>(50,</v>
      </c>
      <c r="J50" t="str">
        <f t="shared" si="8"/>
        <v>*C*Diglett*C*,</v>
      </c>
      <c r="K50" s="1" t="str">
        <f t="shared" si="9"/>
        <v>*C*TIERRA*C*,</v>
      </c>
      <c r="L50" s="1" t="str">
        <f t="shared" si="10"/>
        <v>*C*NULL*C*,</v>
      </c>
      <c r="M50" s="1" t="str">
        <f t="shared" si="4"/>
        <v>*C*SI*C*,</v>
      </c>
      <c r="N50" s="16" t="str">
        <f t="shared" si="5"/>
        <v>*C*CDA*C*,</v>
      </c>
      <c r="O50" s="16" t="str">
        <f t="shared" si="6"/>
        <v>*C*PB*C*);</v>
      </c>
      <c r="P50" s="6" t="s">
        <v>206</v>
      </c>
      <c r="Q50" s="16" t="str">
        <f t="shared" si="7"/>
        <v>INSERT INTO POKEMON VALUES(50,*C*Diglett*C*,*C*TIERRA*C*,*C*NULL*C*,*C*SI*C*,*C*CDA*C*,*C*PB*C*);</v>
      </c>
      <c r="S50" s="17" t="s">
        <v>256</v>
      </c>
      <c r="AF50" s="21"/>
      <c r="AG50" s="22"/>
    </row>
    <row r="51" spans="1:33" ht="15.75" thickBot="1" x14ac:dyDescent="0.3">
      <c r="A51" s="5">
        <v>51</v>
      </c>
      <c r="B51" s="10" t="s">
        <v>50</v>
      </c>
      <c r="C51" s="11" t="s">
        <v>158</v>
      </c>
      <c r="D51" s="14" t="s">
        <v>169</v>
      </c>
      <c r="E51" t="s">
        <v>171</v>
      </c>
      <c r="F51" s="15" t="s">
        <v>201</v>
      </c>
      <c r="G51" t="s">
        <v>191</v>
      </c>
      <c r="I51" t="str">
        <f t="shared" si="0"/>
        <v>(51,</v>
      </c>
      <c r="J51" t="str">
        <f t="shared" si="8"/>
        <v>*C*Dugtrio*C*,</v>
      </c>
      <c r="K51" s="1" t="str">
        <f t="shared" si="9"/>
        <v>*C*TIERRA*C*,</v>
      </c>
      <c r="L51" s="1" t="str">
        <f t="shared" si="10"/>
        <v>*C*NULL*C*,</v>
      </c>
      <c r="M51" s="1" t="str">
        <f t="shared" si="4"/>
        <v>*C*NO*C*,</v>
      </c>
      <c r="N51" s="16" t="str">
        <f t="shared" si="5"/>
        <v>*C*CDK*C*,</v>
      </c>
      <c r="O51" s="16" t="str">
        <f t="shared" si="6"/>
        <v>*C*SB*C*);</v>
      </c>
      <c r="P51" s="6" t="s">
        <v>206</v>
      </c>
      <c r="Q51" s="16" t="str">
        <f t="shared" si="7"/>
        <v>INSERT INTO POKEMON VALUES(51,*C*Dugtrio*C*,*C*TIERRA*C*,*C*NULL*C*,*C*NO*C*,*C*CDK*C*,*C*SB*C*);</v>
      </c>
      <c r="S51" s="17" t="s">
        <v>257</v>
      </c>
      <c r="AF51" s="19"/>
      <c r="AG51" s="20"/>
    </row>
    <row r="52" spans="1:33" ht="15.75" thickBot="1" x14ac:dyDescent="0.3">
      <c r="A52" s="7">
        <v>52</v>
      </c>
      <c r="B52" s="10" t="s">
        <v>51</v>
      </c>
      <c r="C52" s="12" t="s">
        <v>157</v>
      </c>
      <c r="D52" s="14" t="s">
        <v>169</v>
      </c>
      <c r="E52" t="s">
        <v>170</v>
      </c>
      <c r="F52" s="15" t="s">
        <v>197</v>
      </c>
      <c r="G52" t="s">
        <v>190</v>
      </c>
      <c r="I52" t="str">
        <f t="shared" si="0"/>
        <v>(52,</v>
      </c>
      <c r="J52" t="str">
        <f t="shared" si="8"/>
        <v>*C*Meowth*C*,</v>
      </c>
      <c r="K52" s="1" t="str">
        <f t="shared" si="9"/>
        <v>*C*NORMAL*C*,</v>
      </c>
      <c r="L52" s="1" t="str">
        <f t="shared" si="10"/>
        <v>*C*NULL*C*,</v>
      </c>
      <c r="M52" s="1" t="str">
        <f t="shared" si="4"/>
        <v>*C*SI*C*,</v>
      </c>
      <c r="N52" s="16" t="str">
        <f t="shared" si="5"/>
        <v>*C*PBL*C*,</v>
      </c>
      <c r="O52" s="16" t="str">
        <f t="shared" si="6"/>
        <v>*C*PB*C*);</v>
      </c>
      <c r="P52" s="6" t="s">
        <v>206</v>
      </c>
      <c r="Q52" s="16" t="str">
        <f t="shared" si="7"/>
        <v>INSERT INTO POKEMON VALUES(52,*C*Meowth*C*,*C*NORMAL*C*,*C*NULL*C*,*C*SI*C*,*C*PBL*C*,*C*PB*C*);</v>
      </c>
      <c r="S52" s="17" t="s">
        <v>258</v>
      </c>
      <c r="AF52" s="21"/>
      <c r="AG52" s="22"/>
    </row>
    <row r="53" spans="1:33" ht="15.75" thickBot="1" x14ac:dyDescent="0.3">
      <c r="A53" s="5">
        <v>53</v>
      </c>
      <c r="B53" s="10" t="s">
        <v>52</v>
      </c>
      <c r="C53" s="11" t="s">
        <v>157</v>
      </c>
      <c r="D53" s="14" t="s">
        <v>169</v>
      </c>
      <c r="E53" t="s">
        <v>171</v>
      </c>
      <c r="F53" s="15" t="s">
        <v>195</v>
      </c>
      <c r="G53" t="s">
        <v>191</v>
      </c>
      <c r="I53" t="str">
        <f t="shared" si="0"/>
        <v>(53,</v>
      </c>
      <c r="J53" t="str">
        <f t="shared" si="8"/>
        <v>*C*Persian*C*,</v>
      </c>
      <c r="K53" s="1" t="str">
        <f t="shared" si="9"/>
        <v>*C*NORMAL*C*,</v>
      </c>
      <c r="L53" s="1" t="str">
        <f t="shared" si="10"/>
        <v>*C*NULL*C*,</v>
      </c>
      <c r="M53" s="1" t="str">
        <f t="shared" si="4"/>
        <v>*C*NO*C*,</v>
      </c>
      <c r="N53" s="16" t="str">
        <f t="shared" si="5"/>
        <v>*C*CDV*C*,</v>
      </c>
      <c r="O53" s="16" t="str">
        <f t="shared" si="6"/>
        <v>*C*SB*C*);</v>
      </c>
      <c r="P53" s="6" t="s">
        <v>206</v>
      </c>
      <c r="Q53" s="16" t="str">
        <f t="shared" si="7"/>
        <v>INSERT INTO POKEMON VALUES(53,*C*Persian*C*,*C*NORMAL*C*,*C*NULL*C*,*C*NO*C*,*C*CDV*C*,*C*SB*C*);</v>
      </c>
      <c r="S53" s="17" t="s">
        <v>259</v>
      </c>
      <c r="AF53" s="19"/>
      <c r="AG53" s="20"/>
    </row>
    <row r="54" spans="1:33" ht="15.75" thickBot="1" x14ac:dyDescent="0.3">
      <c r="A54" s="7">
        <v>54</v>
      </c>
      <c r="B54" s="10" t="s">
        <v>53</v>
      </c>
      <c r="C54" s="12" t="s">
        <v>155</v>
      </c>
      <c r="D54" s="14" t="s">
        <v>169</v>
      </c>
      <c r="E54" t="s">
        <v>170</v>
      </c>
      <c r="F54" s="15" t="s">
        <v>198</v>
      </c>
      <c r="G54" t="s">
        <v>190</v>
      </c>
      <c r="I54" t="str">
        <f t="shared" si="0"/>
        <v>(54,</v>
      </c>
      <c r="J54" t="str">
        <f t="shared" si="8"/>
        <v>*C*Psyduck*C*,</v>
      </c>
      <c r="K54" s="1" t="str">
        <f t="shared" si="9"/>
        <v>*C*AGUA*C*,</v>
      </c>
      <c r="L54" s="1" t="str">
        <f t="shared" si="10"/>
        <v>*C*NULL*C*,</v>
      </c>
      <c r="M54" s="1" t="str">
        <f t="shared" si="4"/>
        <v>*C*SI*C*,</v>
      </c>
      <c r="N54" s="16" t="str">
        <f t="shared" si="5"/>
        <v>*C*CDA*C*,</v>
      </c>
      <c r="O54" s="16" t="str">
        <f t="shared" si="6"/>
        <v>*C*PB*C*);</v>
      </c>
      <c r="P54" s="6" t="s">
        <v>206</v>
      </c>
      <c r="Q54" s="16" t="str">
        <f t="shared" si="7"/>
        <v>INSERT INTO POKEMON VALUES(54,*C*Psyduck*C*,*C*AGUA*C*,*C*NULL*C*,*C*SI*C*,*C*CDA*C*,*C*PB*C*);</v>
      </c>
      <c r="S54" s="17" t="s">
        <v>260</v>
      </c>
      <c r="AF54" s="21"/>
      <c r="AG54" s="22"/>
    </row>
    <row r="55" spans="1:33" ht="15.75" thickBot="1" x14ac:dyDescent="0.3">
      <c r="A55" s="5">
        <v>55</v>
      </c>
      <c r="B55" s="10" t="s">
        <v>54</v>
      </c>
      <c r="C55" s="12" t="s">
        <v>155</v>
      </c>
      <c r="D55" s="14" t="s">
        <v>169</v>
      </c>
      <c r="E55" t="s">
        <v>171</v>
      </c>
      <c r="F55" s="15" t="s">
        <v>200</v>
      </c>
      <c r="G55" t="s">
        <v>191</v>
      </c>
      <c r="I55" t="str">
        <f t="shared" si="0"/>
        <v>(55,</v>
      </c>
      <c r="J55" t="str">
        <f t="shared" si="8"/>
        <v>*C*Golduck*C*,</v>
      </c>
      <c r="K55" s="1" t="str">
        <f t="shared" si="9"/>
        <v>*C*AGUA*C*,</v>
      </c>
      <c r="L55" s="1" t="str">
        <f t="shared" si="10"/>
        <v>*C*NULL*C*,</v>
      </c>
      <c r="M55" s="1" t="str">
        <f t="shared" si="4"/>
        <v>*C*NO*C*,</v>
      </c>
      <c r="N55" s="16" t="str">
        <f t="shared" si="5"/>
        <v>*C*PBS*C*,</v>
      </c>
      <c r="O55" s="16" t="str">
        <f t="shared" si="6"/>
        <v>*C*SB*C*);</v>
      </c>
      <c r="P55" s="6" t="s">
        <v>206</v>
      </c>
      <c r="Q55" s="16" t="str">
        <f t="shared" si="7"/>
        <v>INSERT INTO POKEMON VALUES(55,*C*Golduck*C*,*C*AGUA*C*,*C*NULL*C*,*C*NO*C*,*C*PBS*C*,*C*SB*C*);</v>
      </c>
      <c r="S55" s="17" t="s">
        <v>261</v>
      </c>
      <c r="AF55" s="19"/>
      <c r="AG55" s="20"/>
    </row>
    <row r="56" spans="1:33" ht="15.75" thickBot="1" x14ac:dyDescent="0.3">
      <c r="A56" s="7">
        <v>56</v>
      </c>
      <c r="B56" s="10" t="s">
        <v>55</v>
      </c>
      <c r="C56" s="12" t="s">
        <v>161</v>
      </c>
      <c r="D56" s="14" t="s">
        <v>169</v>
      </c>
      <c r="E56" t="s">
        <v>170</v>
      </c>
      <c r="F56" s="15" t="s">
        <v>195</v>
      </c>
      <c r="G56" t="s">
        <v>190</v>
      </c>
      <c r="I56" t="str">
        <f t="shared" si="0"/>
        <v>(56,</v>
      </c>
      <c r="J56" t="str">
        <f t="shared" si="8"/>
        <v>*C*Mankey*C*,</v>
      </c>
      <c r="K56" s="1" t="str">
        <f t="shared" si="9"/>
        <v>*C*LUCHA*C*,</v>
      </c>
      <c r="L56" s="1" t="str">
        <f t="shared" si="10"/>
        <v>*C*NULL*C*,</v>
      </c>
      <c r="M56" s="1" t="str">
        <f t="shared" si="4"/>
        <v>*C*SI*C*,</v>
      </c>
      <c r="N56" s="16" t="str">
        <f t="shared" si="5"/>
        <v>*C*CDV*C*,</v>
      </c>
      <c r="O56" s="16" t="str">
        <f t="shared" si="6"/>
        <v>*C*PB*C*);</v>
      </c>
      <c r="P56" s="6" t="s">
        <v>206</v>
      </c>
      <c r="Q56" s="16" t="str">
        <f t="shared" si="7"/>
        <v>INSERT INTO POKEMON VALUES(56,*C*Mankey*C*,*C*LUCHA*C*,*C*NULL*C*,*C*SI*C*,*C*CDV*C*,*C*PB*C*);</v>
      </c>
      <c r="S56" s="17" t="s">
        <v>262</v>
      </c>
      <c r="AF56" s="21"/>
      <c r="AG56" s="22"/>
    </row>
    <row r="57" spans="1:33" ht="15.75" thickBot="1" x14ac:dyDescent="0.3">
      <c r="A57" s="5">
        <v>57</v>
      </c>
      <c r="B57" s="10" t="s">
        <v>56</v>
      </c>
      <c r="C57" s="12" t="s">
        <v>161</v>
      </c>
      <c r="D57" s="14" t="s">
        <v>169</v>
      </c>
      <c r="E57" t="s">
        <v>171</v>
      </c>
      <c r="F57" s="15" t="s">
        <v>198</v>
      </c>
      <c r="G57" t="s">
        <v>191</v>
      </c>
      <c r="I57" t="str">
        <f t="shared" si="0"/>
        <v>(57,</v>
      </c>
      <c r="J57" t="str">
        <f t="shared" si="8"/>
        <v>*C*Primeape*C*,</v>
      </c>
      <c r="K57" s="1" t="str">
        <f t="shared" si="9"/>
        <v>*C*LUCHA*C*,</v>
      </c>
      <c r="L57" s="1" t="str">
        <f t="shared" si="10"/>
        <v>*C*NULL*C*,</v>
      </c>
      <c r="M57" s="1" t="str">
        <f t="shared" si="4"/>
        <v>*C*NO*C*,</v>
      </c>
      <c r="N57" s="16" t="str">
        <f t="shared" si="5"/>
        <v>*C*CDA*C*,</v>
      </c>
      <c r="O57" s="16" t="str">
        <f t="shared" si="6"/>
        <v>*C*SB*C*);</v>
      </c>
      <c r="P57" s="6" t="s">
        <v>206</v>
      </c>
      <c r="Q57" s="16" t="str">
        <f t="shared" si="7"/>
        <v>INSERT INTO POKEMON VALUES(57,*C*Primeape*C*,*C*LUCHA*C*,*C*NULL*C*,*C*NO*C*,*C*CDA*C*,*C*SB*C*);</v>
      </c>
      <c r="S57" s="17" t="s">
        <v>263</v>
      </c>
      <c r="AF57" s="19"/>
      <c r="AG57" s="20"/>
    </row>
    <row r="58" spans="1:33" ht="15.75" thickBot="1" x14ac:dyDescent="0.3">
      <c r="A58" s="7">
        <v>58</v>
      </c>
      <c r="B58" s="10" t="s">
        <v>57</v>
      </c>
      <c r="C58" s="12" t="s">
        <v>154</v>
      </c>
      <c r="D58" s="14" t="s">
        <v>169</v>
      </c>
      <c r="E58" t="s">
        <v>170</v>
      </c>
      <c r="F58" s="15" t="s">
        <v>194</v>
      </c>
      <c r="G58" t="s">
        <v>190</v>
      </c>
      <c r="I58" t="str">
        <f t="shared" si="0"/>
        <v>(58,</v>
      </c>
      <c r="J58" t="str">
        <f t="shared" si="8"/>
        <v>*C*Growlithe*C*,</v>
      </c>
      <c r="K58" s="1" t="str">
        <f t="shared" si="9"/>
        <v>*C*FUEGO*C*,</v>
      </c>
      <c r="L58" s="1" t="str">
        <f t="shared" si="10"/>
        <v>*C*NULL*C*,</v>
      </c>
      <c r="M58" s="1" t="str">
        <f t="shared" si="4"/>
        <v>*C*SI*C*,</v>
      </c>
      <c r="N58" s="16" t="str">
        <f t="shared" si="5"/>
        <v>*C*CDC*C*,</v>
      </c>
      <c r="O58" s="16" t="str">
        <f t="shared" si="6"/>
        <v>*C*PB*C*);</v>
      </c>
      <c r="P58" s="6" t="s">
        <v>206</v>
      </c>
      <c r="Q58" s="16" t="str">
        <f t="shared" si="7"/>
        <v>INSERT INTO POKEMON VALUES(58,*C*Growlithe*C*,*C*FUEGO*C*,*C*NULL*C*,*C*SI*C*,*C*CDC*C*,*C*PB*C*);</v>
      </c>
      <c r="S58" s="17" t="s">
        <v>264</v>
      </c>
      <c r="AF58" s="21"/>
      <c r="AG58" s="22"/>
    </row>
    <row r="59" spans="1:33" ht="15.75" thickBot="1" x14ac:dyDescent="0.3">
      <c r="A59" s="5">
        <v>59</v>
      </c>
      <c r="B59" s="10" t="s">
        <v>58</v>
      </c>
      <c r="C59" s="12" t="s">
        <v>154</v>
      </c>
      <c r="D59" s="14" t="s">
        <v>169</v>
      </c>
      <c r="E59" t="s">
        <v>171</v>
      </c>
      <c r="F59" s="15" t="s">
        <v>197</v>
      </c>
      <c r="G59" t="s">
        <v>191</v>
      </c>
      <c r="I59" t="str">
        <f t="shared" si="0"/>
        <v>(59,</v>
      </c>
      <c r="J59" t="str">
        <f t="shared" si="8"/>
        <v>*C*Arcanine*C*,</v>
      </c>
      <c r="K59" s="1" t="str">
        <f t="shared" si="9"/>
        <v>*C*FUEGO*C*,</v>
      </c>
      <c r="L59" s="1" t="str">
        <f t="shared" si="10"/>
        <v>*C*NULL*C*,</v>
      </c>
      <c r="M59" s="1" t="str">
        <f t="shared" si="4"/>
        <v>*C*NO*C*,</v>
      </c>
      <c r="N59" s="16" t="str">
        <f t="shared" si="5"/>
        <v>*C*PBL*C*,</v>
      </c>
      <c r="O59" s="16" t="str">
        <f t="shared" si="6"/>
        <v>*C*SB*C*);</v>
      </c>
      <c r="P59" s="6" t="s">
        <v>206</v>
      </c>
      <c r="Q59" s="16" t="str">
        <f t="shared" si="7"/>
        <v>INSERT INTO POKEMON VALUES(59,*C*Arcanine*C*,*C*FUEGO*C*,*C*NULL*C*,*C*NO*C*,*C*PBL*C*,*C*SB*C*);</v>
      </c>
      <c r="S59" s="17" t="s">
        <v>265</v>
      </c>
      <c r="AF59" s="19"/>
      <c r="AG59" s="20"/>
    </row>
    <row r="60" spans="1:33" ht="15.75" thickBot="1" x14ac:dyDescent="0.3">
      <c r="A60" s="7">
        <v>60</v>
      </c>
      <c r="B60" s="10" t="s">
        <v>59</v>
      </c>
      <c r="C60" s="12" t="s">
        <v>155</v>
      </c>
      <c r="D60" s="14" t="s">
        <v>169</v>
      </c>
      <c r="E60" t="s">
        <v>170</v>
      </c>
      <c r="F60" s="15" t="s">
        <v>193</v>
      </c>
      <c r="G60" t="s">
        <v>190</v>
      </c>
      <c r="I60" t="str">
        <f t="shared" si="0"/>
        <v>(60,</v>
      </c>
      <c r="J60" t="str">
        <f t="shared" si="8"/>
        <v>*C*Poliwag*C*,</v>
      </c>
      <c r="K60" s="1" t="str">
        <f t="shared" si="9"/>
        <v>*C*AGUA*C*,</v>
      </c>
      <c r="L60" s="1" t="str">
        <f t="shared" si="10"/>
        <v>*C*NULL*C*,</v>
      </c>
      <c r="M60" s="1" t="str">
        <f t="shared" si="4"/>
        <v>*C*SI*C*,</v>
      </c>
      <c r="N60" s="16" t="str">
        <f t="shared" si="5"/>
        <v>*C*PBP*C*,</v>
      </c>
      <c r="O60" s="16" t="str">
        <f t="shared" si="6"/>
        <v>*C*PB*C*);</v>
      </c>
      <c r="P60" s="6" t="s">
        <v>206</v>
      </c>
      <c r="Q60" s="16" t="str">
        <f t="shared" si="7"/>
        <v>INSERT INTO POKEMON VALUES(60,*C*Poliwag*C*,*C*AGUA*C*,*C*NULL*C*,*C*SI*C*,*C*PBP*C*,*C*PB*C*);</v>
      </c>
      <c r="S60" s="17" t="s">
        <v>266</v>
      </c>
      <c r="AF60" s="21"/>
      <c r="AG60" s="22"/>
    </row>
    <row r="61" spans="1:33" ht="15.75" thickBot="1" x14ac:dyDescent="0.3">
      <c r="A61" s="5">
        <v>61</v>
      </c>
      <c r="B61" s="10" t="s">
        <v>60</v>
      </c>
      <c r="C61" s="12" t="s">
        <v>155</v>
      </c>
      <c r="D61" s="14" t="s">
        <v>169</v>
      </c>
      <c r="E61" t="s">
        <v>170</v>
      </c>
      <c r="F61" s="15" t="s">
        <v>197</v>
      </c>
      <c r="G61" t="s">
        <v>191</v>
      </c>
      <c r="I61" t="str">
        <f t="shared" si="0"/>
        <v>(61,</v>
      </c>
      <c r="J61" t="str">
        <f t="shared" si="8"/>
        <v>*C*Poliwhirl*C*,</v>
      </c>
      <c r="K61" s="1" t="str">
        <f t="shared" si="9"/>
        <v>*C*AGUA*C*,</v>
      </c>
      <c r="L61" s="1" t="str">
        <f t="shared" si="10"/>
        <v>*C*NULL*C*,</v>
      </c>
      <c r="M61" s="1" t="str">
        <f t="shared" si="4"/>
        <v>*C*SI*C*,</v>
      </c>
      <c r="N61" s="16" t="str">
        <f t="shared" si="5"/>
        <v>*C*PBL*C*,</v>
      </c>
      <c r="O61" s="16" t="str">
        <f t="shared" si="6"/>
        <v>*C*SB*C*);</v>
      </c>
      <c r="P61" s="6" t="s">
        <v>206</v>
      </c>
      <c r="Q61" s="16" t="str">
        <f t="shared" si="7"/>
        <v>INSERT INTO POKEMON VALUES(61,*C*Poliwhirl*C*,*C*AGUA*C*,*C*NULL*C*,*C*SI*C*,*C*PBL*C*,*C*SB*C*);</v>
      </c>
      <c r="S61" s="17" t="s">
        <v>267</v>
      </c>
      <c r="AF61" s="19"/>
      <c r="AG61" s="20"/>
    </row>
    <row r="62" spans="1:33" ht="15.75" thickBot="1" x14ac:dyDescent="0.3">
      <c r="A62" s="7">
        <v>62</v>
      </c>
      <c r="B62" s="10" t="s">
        <v>61</v>
      </c>
      <c r="C62" s="12" t="s">
        <v>155</v>
      </c>
      <c r="D62" s="12" t="s">
        <v>161</v>
      </c>
      <c r="E62" t="s">
        <v>171</v>
      </c>
      <c r="F62" s="15" t="s">
        <v>205</v>
      </c>
      <c r="G62" t="s">
        <v>189</v>
      </c>
      <c r="I62" t="str">
        <f t="shared" si="0"/>
        <v>(62,</v>
      </c>
      <c r="J62" t="str">
        <f t="shared" si="8"/>
        <v>*C*Poliwrath*C*,</v>
      </c>
      <c r="K62" s="1" t="str">
        <f t="shared" si="9"/>
        <v>*C*AGUA*C*,</v>
      </c>
      <c r="L62" s="1" t="str">
        <f t="shared" si="10"/>
        <v>*C*LUCHA*C*,</v>
      </c>
      <c r="M62" s="1" t="str">
        <f t="shared" si="4"/>
        <v>*C*NO*C*,</v>
      </c>
      <c r="N62" s="16" t="str">
        <f t="shared" si="5"/>
        <v>*C*ISF*C*,</v>
      </c>
      <c r="O62" s="16" t="str">
        <f t="shared" si="6"/>
        <v>*C*UB*C*);</v>
      </c>
      <c r="P62" s="6" t="s">
        <v>206</v>
      </c>
      <c r="Q62" s="16" t="str">
        <f t="shared" si="7"/>
        <v>INSERT INTO POKEMON VALUES(62,*C*Poliwrath*C*,*C*AGUA*C*,*C*LUCHA*C*,*C*NO*C*,*C*ISF*C*,*C*UB*C*);</v>
      </c>
      <c r="S62" s="17" t="s">
        <v>268</v>
      </c>
      <c r="AF62" s="2"/>
      <c r="AG62" s="2"/>
    </row>
    <row r="63" spans="1:33" ht="15.75" thickBot="1" x14ac:dyDescent="0.3">
      <c r="A63" s="5">
        <v>63</v>
      </c>
      <c r="B63" s="10" t="s">
        <v>62</v>
      </c>
      <c r="C63" s="11" t="s">
        <v>162</v>
      </c>
      <c r="D63" s="14" t="s">
        <v>169</v>
      </c>
      <c r="E63" t="s">
        <v>170</v>
      </c>
      <c r="F63" s="15" t="s">
        <v>196</v>
      </c>
      <c r="G63" t="s">
        <v>190</v>
      </c>
      <c r="I63" t="str">
        <f t="shared" si="0"/>
        <v>(63,</v>
      </c>
      <c r="J63" t="str">
        <f t="shared" si="8"/>
        <v>*C*Abra*C*,</v>
      </c>
      <c r="K63" s="1" t="str">
        <f t="shared" si="9"/>
        <v>*C*PSIQUICO*C*,</v>
      </c>
      <c r="L63" s="1" t="str">
        <f t="shared" si="10"/>
        <v>*C*NULL*C*,</v>
      </c>
      <c r="M63" s="1" t="str">
        <f t="shared" si="4"/>
        <v>*C*SI*C*,</v>
      </c>
      <c r="N63" s="16" t="str">
        <f t="shared" si="5"/>
        <v>*C*CDP*C*,</v>
      </c>
      <c r="O63" s="16" t="str">
        <f t="shared" si="6"/>
        <v>*C*PB*C*);</v>
      </c>
      <c r="P63" s="6" t="s">
        <v>206</v>
      </c>
      <c r="Q63" s="16" t="str">
        <f t="shared" si="7"/>
        <v>INSERT INTO POKEMON VALUES(63,*C*Abra*C*,*C*PSIQUICO*C*,*C*NULL*C*,*C*SI*C*,*C*CDP*C*,*C*PB*C*);</v>
      </c>
      <c r="S63" s="17" t="s">
        <v>269</v>
      </c>
      <c r="AF63" s="19"/>
      <c r="AG63" s="20"/>
    </row>
    <row r="64" spans="1:33" ht="15.75" thickBot="1" x14ac:dyDescent="0.3">
      <c r="A64" s="7">
        <v>64</v>
      </c>
      <c r="B64" s="10" t="s">
        <v>63</v>
      </c>
      <c r="C64" s="11" t="s">
        <v>162</v>
      </c>
      <c r="D64" s="14" t="s">
        <v>169</v>
      </c>
      <c r="E64" t="s">
        <v>170</v>
      </c>
      <c r="F64" s="15" t="s">
        <v>195</v>
      </c>
      <c r="G64" t="s">
        <v>191</v>
      </c>
      <c r="I64" t="str">
        <f t="shared" si="0"/>
        <v>(64,</v>
      </c>
      <c r="J64" t="str">
        <f t="shared" si="8"/>
        <v>*C*Kadabra*C*,</v>
      </c>
      <c r="K64" s="1" t="str">
        <f t="shared" si="9"/>
        <v>*C*PSIQUICO*C*,</v>
      </c>
      <c r="L64" s="1" t="str">
        <f t="shared" si="10"/>
        <v>*C*NULL*C*,</v>
      </c>
      <c r="M64" s="1" t="str">
        <f t="shared" si="4"/>
        <v>*C*SI*C*,</v>
      </c>
      <c r="N64" s="16" t="str">
        <f t="shared" si="5"/>
        <v>*C*CDV*C*,</v>
      </c>
      <c r="O64" s="16" t="str">
        <f t="shared" si="6"/>
        <v>*C*SB*C*);</v>
      </c>
      <c r="P64" s="6" t="s">
        <v>206</v>
      </c>
      <c r="Q64" s="16" t="str">
        <f t="shared" si="7"/>
        <v>INSERT INTO POKEMON VALUES(64,*C*Kadabra*C*,*C*PSIQUICO*C*,*C*NULL*C*,*C*SI*C*,*C*CDV*C*,*C*SB*C*);</v>
      </c>
      <c r="S64" s="17" t="s">
        <v>270</v>
      </c>
      <c r="AF64" s="21"/>
      <c r="AG64" s="22"/>
    </row>
    <row r="65" spans="1:33" ht="15.75" thickBot="1" x14ac:dyDescent="0.3">
      <c r="A65" s="5">
        <v>65</v>
      </c>
      <c r="B65" s="10" t="s">
        <v>64</v>
      </c>
      <c r="C65" s="11" t="s">
        <v>162</v>
      </c>
      <c r="D65" s="14" t="s">
        <v>169</v>
      </c>
      <c r="E65" t="s">
        <v>171</v>
      </c>
      <c r="F65" s="15" t="s">
        <v>195</v>
      </c>
      <c r="G65" t="s">
        <v>189</v>
      </c>
      <c r="I65" t="str">
        <f t="shared" si="0"/>
        <v>(65,</v>
      </c>
      <c r="J65" t="str">
        <f t="shared" si="8"/>
        <v>*C*Alakazam*C*,</v>
      </c>
      <c r="K65" s="1" t="str">
        <f t="shared" si="9"/>
        <v>*C*PSIQUICO*C*,</v>
      </c>
      <c r="L65" s="1" t="str">
        <f t="shared" si="10"/>
        <v>*C*NULL*C*,</v>
      </c>
      <c r="M65" s="1" t="str">
        <f t="shared" si="4"/>
        <v>*C*NO*C*,</v>
      </c>
      <c r="N65" s="16" t="str">
        <f t="shared" si="5"/>
        <v>*C*CDV*C*,</v>
      </c>
      <c r="O65" s="16" t="str">
        <f t="shared" si="6"/>
        <v>*C*UB*C*);</v>
      </c>
      <c r="P65" s="6" t="s">
        <v>206</v>
      </c>
      <c r="Q65" s="16" t="str">
        <f t="shared" si="7"/>
        <v>INSERT INTO POKEMON VALUES(65,*C*Alakazam*C*,*C*PSIQUICO*C*,*C*NULL*C*,*C*NO*C*,*C*CDV*C*,*C*UB*C*);</v>
      </c>
      <c r="S65" s="17" t="s">
        <v>271</v>
      </c>
      <c r="AF65" s="19"/>
      <c r="AG65" s="20"/>
    </row>
    <row r="66" spans="1:33" ht="15.75" thickBot="1" x14ac:dyDescent="0.3">
      <c r="A66" s="7">
        <v>66</v>
      </c>
      <c r="B66" s="10" t="s">
        <v>65</v>
      </c>
      <c r="C66" s="12" t="s">
        <v>161</v>
      </c>
      <c r="D66" s="14" t="s">
        <v>169</v>
      </c>
      <c r="E66" t="s">
        <v>170</v>
      </c>
      <c r="F66" s="15" t="s">
        <v>199</v>
      </c>
      <c r="G66" t="s">
        <v>190</v>
      </c>
      <c r="I66" t="str">
        <f t="shared" ref="I66:I129" si="11">_xlfn.CONCAT("(",A66,",")</f>
        <v>(66,</v>
      </c>
      <c r="J66" t="str">
        <f t="shared" ref="J66:J97" si="12">_xlfn.CONCAT("*C*",B66,"*C*,")</f>
        <v>*C*Machop*C*,</v>
      </c>
      <c r="K66" s="1" t="str">
        <f t="shared" ref="K66:K97" si="13">_xlfn.CONCAT("*C*",C66,"*C*,")</f>
        <v>*C*LUCHA*C*,</v>
      </c>
      <c r="L66" s="1" t="str">
        <f t="shared" ref="L66:L97" si="14">_xlfn.CONCAT("*C*",D66,"*C*,")</f>
        <v>*C*NULL*C*,</v>
      </c>
      <c r="M66" s="1" t="str">
        <f t="shared" ref="M66:M129" si="15">_xlfn.CONCAT("*C*",E66,"*C*,")</f>
        <v>*C*SI*C*,</v>
      </c>
      <c r="N66" s="16" t="str">
        <f t="shared" ref="N66:N129" si="16">_xlfn.CONCAT("*C*",F66,"*C*,")</f>
        <v>*C*CDF*C*,</v>
      </c>
      <c r="O66" s="16" t="str">
        <f t="shared" ref="O66:O129" si="17">_xlfn.CONCAT("*C*",G66,"*C*);")</f>
        <v>*C*PB*C*);</v>
      </c>
      <c r="P66" s="6" t="s">
        <v>206</v>
      </c>
      <c r="Q66" s="16" t="str">
        <f t="shared" ref="Q66:Q129" si="18">_xlfn.CONCAT(P66,I66,J66,K66,L66,M66,N66,O66)</f>
        <v>INSERT INTO POKEMON VALUES(66,*C*Machop*C*,*C*LUCHA*C*,*C*NULL*C*,*C*SI*C*,*C*CDF*C*,*C*PB*C*);</v>
      </c>
      <c r="S66" s="17" t="s">
        <v>272</v>
      </c>
      <c r="AF66" s="21"/>
      <c r="AG66" s="22"/>
    </row>
    <row r="67" spans="1:33" ht="15.75" thickBot="1" x14ac:dyDescent="0.3">
      <c r="A67" s="5">
        <v>67</v>
      </c>
      <c r="B67" s="10" t="s">
        <v>66</v>
      </c>
      <c r="C67" s="12" t="s">
        <v>161</v>
      </c>
      <c r="D67" s="14" t="s">
        <v>169</v>
      </c>
      <c r="E67" t="s">
        <v>170</v>
      </c>
      <c r="F67" s="15" t="s">
        <v>194</v>
      </c>
      <c r="G67" t="s">
        <v>191</v>
      </c>
      <c r="I67" t="str">
        <f t="shared" si="11"/>
        <v>(67,</v>
      </c>
      <c r="J67" t="str">
        <f t="shared" si="12"/>
        <v>*C*Machoke*C*,</v>
      </c>
      <c r="K67" s="1" t="str">
        <f t="shared" si="13"/>
        <v>*C*LUCHA*C*,</v>
      </c>
      <c r="L67" s="1" t="str">
        <f t="shared" si="14"/>
        <v>*C*NULL*C*,</v>
      </c>
      <c r="M67" s="1" t="str">
        <f t="shared" si="15"/>
        <v>*C*SI*C*,</v>
      </c>
      <c r="N67" s="16" t="str">
        <f t="shared" si="16"/>
        <v>*C*CDC*C*,</v>
      </c>
      <c r="O67" s="16" t="str">
        <f t="shared" si="17"/>
        <v>*C*SB*C*);</v>
      </c>
      <c r="P67" s="6" t="s">
        <v>206</v>
      </c>
      <c r="Q67" s="16" t="str">
        <f t="shared" si="18"/>
        <v>INSERT INTO POKEMON VALUES(67,*C*Machoke*C*,*C*LUCHA*C*,*C*NULL*C*,*C*SI*C*,*C*CDC*C*,*C*SB*C*);</v>
      </c>
      <c r="S67" s="17" t="s">
        <v>273</v>
      </c>
      <c r="AF67" s="19"/>
      <c r="AG67" s="20"/>
    </row>
    <row r="68" spans="1:33" ht="15.75" thickBot="1" x14ac:dyDescent="0.3">
      <c r="A68" s="7">
        <v>68</v>
      </c>
      <c r="B68" s="10" t="s">
        <v>67</v>
      </c>
      <c r="C68" s="12" t="s">
        <v>161</v>
      </c>
      <c r="D68" s="14" t="s">
        <v>169</v>
      </c>
      <c r="E68" t="s">
        <v>171</v>
      </c>
      <c r="F68" s="15" t="s">
        <v>200</v>
      </c>
      <c r="G68" t="s">
        <v>189</v>
      </c>
      <c r="I68" t="str">
        <f t="shared" si="11"/>
        <v>(68,</v>
      </c>
      <c r="J68" t="str">
        <f t="shared" si="12"/>
        <v>*C*Machamp*C*,</v>
      </c>
      <c r="K68" s="1" t="str">
        <f t="shared" si="13"/>
        <v>*C*LUCHA*C*,</v>
      </c>
      <c r="L68" s="1" t="str">
        <f t="shared" si="14"/>
        <v>*C*NULL*C*,</v>
      </c>
      <c r="M68" s="1" t="str">
        <f t="shared" si="15"/>
        <v>*C*NO*C*,</v>
      </c>
      <c r="N68" s="16" t="str">
        <f t="shared" si="16"/>
        <v>*C*PBS*C*,</v>
      </c>
      <c r="O68" s="16" t="str">
        <f t="shared" si="17"/>
        <v>*C*UB*C*);</v>
      </c>
      <c r="P68" s="6" t="s">
        <v>206</v>
      </c>
      <c r="Q68" s="16" t="str">
        <f t="shared" si="18"/>
        <v>INSERT INTO POKEMON VALUES(68,*C*Machamp*C*,*C*LUCHA*C*,*C*NULL*C*,*C*NO*C*,*C*PBS*C*,*C*UB*C*);</v>
      </c>
      <c r="S68" s="17" t="s">
        <v>274</v>
      </c>
      <c r="AF68" s="21"/>
      <c r="AG68" s="22"/>
    </row>
    <row r="69" spans="1:33" ht="15.75" thickBot="1" x14ac:dyDescent="0.3">
      <c r="A69" s="5">
        <v>69</v>
      </c>
      <c r="B69" s="10" t="s">
        <v>68</v>
      </c>
      <c r="C69" s="11" t="s">
        <v>151</v>
      </c>
      <c r="D69" s="11" t="s">
        <v>153</v>
      </c>
      <c r="E69" t="s">
        <v>170</v>
      </c>
      <c r="F69" s="15" t="s">
        <v>196</v>
      </c>
      <c r="G69" t="s">
        <v>190</v>
      </c>
      <c r="I69" t="str">
        <f t="shared" si="11"/>
        <v>(69,</v>
      </c>
      <c r="J69" t="str">
        <f t="shared" si="12"/>
        <v>*C*Bellsprout*C*,</v>
      </c>
      <c r="K69" s="1" t="str">
        <f t="shared" si="13"/>
        <v>*C*PLANTA*C*,</v>
      </c>
      <c r="L69" s="1" t="str">
        <f t="shared" si="14"/>
        <v>*C*VENENO *C*,</v>
      </c>
      <c r="M69" s="1" t="str">
        <f t="shared" si="15"/>
        <v>*C*SI*C*,</v>
      </c>
      <c r="N69" s="16" t="str">
        <f t="shared" si="16"/>
        <v>*C*CDP*C*,</v>
      </c>
      <c r="O69" s="16" t="str">
        <f t="shared" si="17"/>
        <v>*C*PB*C*);</v>
      </c>
      <c r="P69" s="6" t="s">
        <v>206</v>
      </c>
      <c r="Q69" s="16" t="str">
        <f t="shared" si="18"/>
        <v>INSERT INTO POKEMON VALUES(69,*C*Bellsprout*C*,*C*PLANTA*C*,*C*VENENO *C*,*C*SI*C*,*C*CDP*C*,*C*PB*C*);</v>
      </c>
      <c r="S69" s="17" t="s">
        <v>275</v>
      </c>
      <c r="AF69" s="1"/>
      <c r="AG69" s="1"/>
    </row>
    <row r="70" spans="1:33" ht="15.75" thickBot="1" x14ac:dyDescent="0.3">
      <c r="A70" s="7">
        <v>70</v>
      </c>
      <c r="B70" s="10" t="s">
        <v>69</v>
      </c>
      <c r="C70" s="11" t="s">
        <v>151</v>
      </c>
      <c r="D70" s="11" t="s">
        <v>153</v>
      </c>
      <c r="E70" t="s">
        <v>170</v>
      </c>
      <c r="F70" s="15" t="s">
        <v>201</v>
      </c>
      <c r="G70" t="s">
        <v>191</v>
      </c>
      <c r="I70" t="str">
        <f t="shared" si="11"/>
        <v>(70,</v>
      </c>
      <c r="J70" t="str">
        <f t="shared" si="12"/>
        <v>*C*Weepinbell*C*,</v>
      </c>
      <c r="K70" s="1" t="str">
        <f t="shared" si="13"/>
        <v>*C*PLANTA*C*,</v>
      </c>
      <c r="L70" s="1" t="str">
        <f t="shared" si="14"/>
        <v>*C*VENENO *C*,</v>
      </c>
      <c r="M70" s="1" t="str">
        <f t="shared" si="15"/>
        <v>*C*SI*C*,</v>
      </c>
      <c r="N70" s="16" t="str">
        <f t="shared" si="16"/>
        <v>*C*CDK*C*,</v>
      </c>
      <c r="O70" s="16" t="str">
        <f t="shared" si="17"/>
        <v>*C*SB*C*);</v>
      </c>
      <c r="P70" s="6" t="s">
        <v>206</v>
      </c>
      <c r="Q70" s="16" t="str">
        <f t="shared" si="18"/>
        <v>INSERT INTO POKEMON VALUES(70,*C*Weepinbell*C*,*C*PLANTA*C*,*C*VENENO *C*,*C*SI*C*,*C*CDK*C*,*C*SB*C*);</v>
      </c>
      <c r="S70" s="17" t="s">
        <v>276</v>
      </c>
      <c r="AF70" s="2"/>
      <c r="AG70" s="2"/>
    </row>
    <row r="71" spans="1:33" ht="15.75" thickBot="1" x14ac:dyDescent="0.3">
      <c r="A71" s="5">
        <v>71</v>
      </c>
      <c r="B71" s="10" t="s">
        <v>70</v>
      </c>
      <c r="C71" s="11" t="s">
        <v>151</v>
      </c>
      <c r="D71" s="11" t="s">
        <v>153</v>
      </c>
      <c r="E71" t="s">
        <v>171</v>
      </c>
      <c r="F71" s="15" t="s">
        <v>202</v>
      </c>
      <c r="G71" t="s">
        <v>189</v>
      </c>
      <c r="I71" t="str">
        <f t="shared" si="11"/>
        <v>(71,</v>
      </c>
      <c r="J71" t="str">
        <f t="shared" si="12"/>
        <v>*C*Victreebel*C*,</v>
      </c>
      <c r="K71" s="1" t="str">
        <f t="shared" si="13"/>
        <v>*C*PLANTA*C*,</v>
      </c>
      <c r="L71" s="1" t="str">
        <f t="shared" si="14"/>
        <v>*C*VENENO *C*,</v>
      </c>
      <c r="M71" s="1" t="str">
        <f t="shared" si="15"/>
        <v>*C*NO*C*,</v>
      </c>
      <c r="N71" s="16" t="str">
        <f t="shared" si="16"/>
        <v>*C*ISC*C*,</v>
      </c>
      <c r="O71" s="16" t="str">
        <f t="shared" si="17"/>
        <v>*C*UB*C*);</v>
      </c>
      <c r="P71" s="6" t="s">
        <v>206</v>
      </c>
      <c r="Q71" s="16" t="str">
        <f t="shared" si="18"/>
        <v>INSERT INTO POKEMON VALUES(71,*C*Victreebel*C*,*C*PLANTA*C*,*C*VENENO *C*,*C*NO*C*,*C*ISC*C*,*C*UB*C*);</v>
      </c>
      <c r="S71" s="17" t="s">
        <v>277</v>
      </c>
      <c r="AF71" s="1"/>
      <c r="AG71" s="1"/>
    </row>
    <row r="72" spans="1:33" ht="15.75" thickBot="1" x14ac:dyDescent="0.3">
      <c r="A72" s="7">
        <v>72</v>
      </c>
      <c r="B72" s="10" t="s">
        <v>71</v>
      </c>
      <c r="C72" s="12" t="s">
        <v>155</v>
      </c>
      <c r="D72" s="11" t="s">
        <v>153</v>
      </c>
      <c r="E72" t="s">
        <v>170</v>
      </c>
      <c r="F72" s="15" t="s">
        <v>196</v>
      </c>
      <c r="G72" t="s">
        <v>190</v>
      </c>
      <c r="I72" t="str">
        <f t="shared" si="11"/>
        <v>(72,</v>
      </c>
      <c r="J72" t="str">
        <f t="shared" si="12"/>
        <v>*C*Tentacool*C*,</v>
      </c>
      <c r="K72" s="1" t="str">
        <f t="shared" si="13"/>
        <v>*C*AGUA*C*,</v>
      </c>
      <c r="L72" s="1" t="str">
        <f t="shared" si="14"/>
        <v>*C*VENENO *C*,</v>
      </c>
      <c r="M72" s="1" t="str">
        <f t="shared" si="15"/>
        <v>*C*SI*C*,</v>
      </c>
      <c r="N72" s="16" t="str">
        <f t="shared" si="16"/>
        <v>*C*CDP*C*,</v>
      </c>
      <c r="O72" s="16" t="str">
        <f t="shared" si="17"/>
        <v>*C*PB*C*);</v>
      </c>
      <c r="P72" s="6" t="s">
        <v>206</v>
      </c>
      <c r="Q72" s="16" t="str">
        <f t="shared" si="18"/>
        <v>INSERT INTO POKEMON VALUES(72,*C*Tentacool*C*,*C*AGUA*C*,*C*VENENO *C*,*C*SI*C*,*C*CDP*C*,*C*PB*C*);</v>
      </c>
      <c r="S72" s="17" t="s">
        <v>278</v>
      </c>
      <c r="AF72" s="2"/>
      <c r="AG72" s="2"/>
    </row>
    <row r="73" spans="1:33" ht="15.75" thickBot="1" x14ac:dyDescent="0.3">
      <c r="A73" s="5">
        <v>73</v>
      </c>
      <c r="B73" s="10" t="s">
        <v>72</v>
      </c>
      <c r="C73" s="11" t="s">
        <v>155</v>
      </c>
      <c r="D73" s="11" t="s">
        <v>153</v>
      </c>
      <c r="E73" t="s">
        <v>171</v>
      </c>
      <c r="F73" s="15" t="s">
        <v>202</v>
      </c>
      <c r="G73" t="s">
        <v>191</v>
      </c>
      <c r="I73" t="str">
        <f t="shared" si="11"/>
        <v>(73,</v>
      </c>
      <c r="J73" t="str">
        <f t="shared" si="12"/>
        <v>*C*Tentacruel*C*,</v>
      </c>
      <c r="K73" s="1" t="str">
        <f t="shared" si="13"/>
        <v>*C*AGUA*C*,</v>
      </c>
      <c r="L73" s="1" t="str">
        <f t="shared" si="14"/>
        <v>*C*VENENO *C*,</v>
      </c>
      <c r="M73" s="1" t="str">
        <f t="shared" si="15"/>
        <v>*C*NO*C*,</v>
      </c>
      <c r="N73" s="16" t="str">
        <f t="shared" si="16"/>
        <v>*C*ISC*C*,</v>
      </c>
      <c r="O73" s="16" t="str">
        <f t="shared" si="17"/>
        <v>*C*SB*C*);</v>
      </c>
      <c r="P73" s="6" t="s">
        <v>206</v>
      </c>
      <c r="Q73" s="16" t="str">
        <f t="shared" si="18"/>
        <v>INSERT INTO POKEMON VALUES(73,*C*Tentacruel*C*,*C*AGUA*C*,*C*VENENO *C*,*C*NO*C*,*C*ISC*C*,*C*SB*C*);</v>
      </c>
      <c r="S73" s="17" t="s">
        <v>279</v>
      </c>
      <c r="AF73" s="1"/>
      <c r="AG73" s="1"/>
    </row>
    <row r="74" spans="1:33" ht="15.75" thickBot="1" x14ac:dyDescent="0.3">
      <c r="A74" s="7">
        <v>74</v>
      </c>
      <c r="B74" s="10" t="s">
        <v>73</v>
      </c>
      <c r="C74" s="12" t="s">
        <v>163</v>
      </c>
      <c r="D74" s="12" t="s">
        <v>158</v>
      </c>
      <c r="E74" t="s">
        <v>170</v>
      </c>
      <c r="F74" s="15" t="s">
        <v>199</v>
      </c>
      <c r="G74" t="s">
        <v>190</v>
      </c>
      <c r="I74" t="str">
        <f t="shared" si="11"/>
        <v>(74,</v>
      </c>
      <c r="J74" t="str">
        <f t="shared" si="12"/>
        <v>*C*Geodude*C*,</v>
      </c>
      <c r="K74" s="1" t="str">
        <f t="shared" si="13"/>
        <v>*C*ROCA*C*,</v>
      </c>
      <c r="L74" s="1" t="str">
        <f t="shared" si="14"/>
        <v>*C*TIERRA*C*,</v>
      </c>
      <c r="M74" s="1" t="str">
        <f t="shared" si="15"/>
        <v>*C*SI*C*,</v>
      </c>
      <c r="N74" s="16" t="str">
        <f t="shared" si="16"/>
        <v>*C*CDF*C*,</v>
      </c>
      <c r="O74" s="16" t="str">
        <f t="shared" si="17"/>
        <v>*C*PB*C*);</v>
      </c>
      <c r="P74" s="6" t="s">
        <v>206</v>
      </c>
      <c r="Q74" s="16" t="str">
        <f t="shared" si="18"/>
        <v>INSERT INTO POKEMON VALUES(74,*C*Geodude*C*,*C*ROCA*C*,*C*TIERRA*C*,*C*SI*C*,*C*CDF*C*,*C*PB*C*);</v>
      </c>
      <c r="S74" s="17" t="s">
        <v>280</v>
      </c>
      <c r="AF74" s="2"/>
      <c r="AG74" s="2"/>
    </row>
    <row r="75" spans="1:33" ht="15.75" thickBot="1" x14ac:dyDescent="0.3">
      <c r="A75" s="5">
        <v>75</v>
      </c>
      <c r="B75" s="10" t="s">
        <v>74</v>
      </c>
      <c r="C75" s="12" t="s">
        <v>163</v>
      </c>
      <c r="D75" s="11" t="s">
        <v>158</v>
      </c>
      <c r="E75" t="s">
        <v>171</v>
      </c>
      <c r="F75" s="15" t="s">
        <v>201</v>
      </c>
      <c r="G75" t="s">
        <v>191</v>
      </c>
      <c r="I75" t="str">
        <f t="shared" si="11"/>
        <v>(75,</v>
      </c>
      <c r="J75" t="str">
        <f t="shared" si="12"/>
        <v>*C*Graveler*C*,</v>
      </c>
      <c r="K75" s="1" t="str">
        <f t="shared" si="13"/>
        <v>*C*ROCA*C*,</v>
      </c>
      <c r="L75" s="1" t="str">
        <f t="shared" si="14"/>
        <v>*C*TIERRA*C*,</v>
      </c>
      <c r="M75" s="1" t="str">
        <f t="shared" si="15"/>
        <v>*C*NO*C*,</v>
      </c>
      <c r="N75" s="16" t="str">
        <f t="shared" si="16"/>
        <v>*C*CDK*C*,</v>
      </c>
      <c r="O75" s="16" t="str">
        <f t="shared" si="17"/>
        <v>*C*SB*C*);</v>
      </c>
      <c r="P75" s="6" t="s">
        <v>206</v>
      </c>
      <c r="Q75" s="16" t="str">
        <f t="shared" si="18"/>
        <v>INSERT INTO POKEMON VALUES(75,*C*Graveler*C*,*C*ROCA*C*,*C*TIERRA*C*,*C*NO*C*,*C*CDK*C*,*C*SB*C*);</v>
      </c>
      <c r="S75" s="17" t="s">
        <v>281</v>
      </c>
      <c r="AF75" s="1"/>
      <c r="AG75" s="1"/>
    </row>
    <row r="76" spans="1:33" ht="15.75" thickBot="1" x14ac:dyDescent="0.3">
      <c r="A76" s="7">
        <v>76</v>
      </c>
      <c r="B76" s="10" t="s">
        <v>75</v>
      </c>
      <c r="C76" s="12" t="s">
        <v>163</v>
      </c>
      <c r="D76" s="12" t="s">
        <v>158</v>
      </c>
      <c r="E76" t="s">
        <v>171</v>
      </c>
      <c r="F76" s="15" t="s">
        <v>201</v>
      </c>
      <c r="G76" t="s">
        <v>189</v>
      </c>
      <c r="I76" t="str">
        <f t="shared" si="11"/>
        <v>(76,</v>
      </c>
      <c r="J76" t="str">
        <f t="shared" si="12"/>
        <v>*C*Golem*C*,</v>
      </c>
      <c r="K76" s="1" t="str">
        <f t="shared" si="13"/>
        <v>*C*ROCA*C*,</v>
      </c>
      <c r="L76" s="1" t="str">
        <f t="shared" si="14"/>
        <v>*C*TIERRA*C*,</v>
      </c>
      <c r="M76" s="1" t="str">
        <f t="shared" si="15"/>
        <v>*C*NO*C*,</v>
      </c>
      <c r="N76" s="16" t="str">
        <f t="shared" si="16"/>
        <v>*C*CDK*C*,</v>
      </c>
      <c r="O76" s="16" t="str">
        <f t="shared" si="17"/>
        <v>*C*UB*C*);</v>
      </c>
      <c r="P76" s="6" t="s">
        <v>206</v>
      </c>
      <c r="Q76" s="16" t="str">
        <f t="shared" si="18"/>
        <v>INSERT INTO POKEMON VALUES(76,*C*Golem*C*,*C*ROCA*C*,*C*TIERRA*C*,*C*NO*C*,*C*CDK*C*,*C*UB*C*);</v>
      </c>
      <c r="S76" s="17" t="s">
        <v>282</v>
      </c>
      <c r="AF76" s="2"/>
      <c r="AG76" s="2"/>
    </row>
    <row r="77" spans="1:33" ht="15.75" thickBot="1" x14ac:dyDescent="0.3">
      <c r="A77" s="5">
        <v>77</v>
      </c>
      <c r="B77" s="10" t="s">
        <v>76</v>
      </c>
      <c r="C77" s="11" t="s">
        <v>154</v>
      </c>
      <c r="D77" s="14" t="s">
        <v>169</v>
      </c>
      <c r="E77" t="s">
        <v>170</v>
      </c>
      <c r="F77" s="15" t="s">
        <v>199</v>
      </c>
      <c r="G77" t="s">
        <v>190</v>
      </c>
      <c r="I77" t="str">
        <f t="shared" si="11"/>
        <v>(77,</v>
      </c>
      <c r="J77" t="str">
        <f t="shared" si="12"/>
        <v>*C*Ponyta*C*,</v>
      </c>
      <c r="K77" s="1" t="str">
        <f t="shared" si="13"/>
        <v>*C*FUEGO*C*,</v>
      </c>
      <c r="L77" s="1" t="str">
        <f t="shared" si="14"/>
        <v>*C*NULL*C*,</v>
      </c>
      <c r="M77" s="1" t="str">
        <f t="shared" si="15"/>
        <v>*C*SI*C*,</v>
      </c>
      <c r="N77" s="16" t="str">
        <f t="shared" si="16"/>
        <v>*C*CDF*C*,</v>
      </c>
      <c r="O77" s="16" t="str">
        <f t="shared" si="17"/>
        <v>*C*PB*C*);</v>
      </c>
      <c r="P77" s="6" t="s">
        <v>206</v>
      </c>
      <c r="Q77" s="16" t="str">
        <f t="shared" si="18"/>
        <v>INSERT INTO POKEMON VALUES(77,*C*Ponyta*C*,*C*FUEGO*C*,*C*NULL*C*,*C*SI*C*,*C*CDF*C*,*C*PB*C*);</v>
      </c>
      <c r="S77" s="17" t="s">
        <v>283</v>
      </c>
      <c r="AF77" s="19"/>
      <c r="AG77" s="20"/>
    </row>
    <row r="78" spans="1:33" ht="15.75" thickBot="1" x14ac:dyDescent="0.3">
      <c r="A78" s="7">
        <v>78</v>
      </c>
      <c r="B78" s="10" t="s">
        <v>77</v>
      </c>
      <c r="C78" s="11" t="s">
        <v>154</v>
      </c>
      <c r="D78" s="14" t="s">
        <v>169</v>
      </c>
      <c r="E78" t="s">
        <v>171</v>
      </c>
      <c r="F78" s="15" t="s">
        <v>194</v>
      </c>
      <c r="G78" t="s">
        <v>191</v>
      </c>
      <c r="I78" t="str">
        <f t="shared" si="11"/>
        <v>(78,</v>
      </c>
      <c r="J78" t="str">
        <f t="shared" si="12"/>
        <v>*C*Rapidash*C*,</v>
      </c>
      <c r="K78" s="1" t="str">
        <f t="shared" si="13"/>
        <v>*C*FUEGO*C*,</v>
      </c>
      <c r="L78" s="1" t="str">
        <f t="shared" si="14"/>
        <v>*C*NULL*C*,</v>
      </c>
      <c r="M78" s="1" t="str">
        <f t="shared" si="15"/>
        <v>*C*NO*C*,</v>
      </c>
      <c r="N78" s="16" t="str">
        <f t="shared" si="16"/>
        <v>*C*CDC*C*,</v>
      </c>
      <c r="O78" s="16" t="str">
        <f t="shared" si="17"/>
        <v>*C*SB*C*);</v>
      </c>
      <c r="P78" s="6" t="s">
        <v>206</v>
      </c>
      <c r="Q78" s="16" t="str">
        <f t="shared" si="18"/>
        <v>INSERT INTO POKEMON VALUES(78,*C*Rapidash*C*,*C*FUEGO*C*,*C*NULL*C*,*C*NO*C*,*C*CDC*C*,*C*SB*C*);</v>
      </c>
      <c r="S78" s="17" t="s">
        <v>284</v>
      </c>
      <c r="AF78" s="21"/>
      <c r="AG78" s="22"/>
    </row>
    <row r="79" spans="1:33" ht="15.75" thickBot="1" x14ac:dyDescent="0.3">
      <c r="A79" s="5">
        <v>79</v>
      </c>
      <c r="B79" s="10" t="s">
        <v>78</v>
      </c>
      <c r="C79" s="11" t="s">
        <v>155</v>
      </c>
      <c r="D79" s="11" t="s">
        <v>162</v>
      </c>
      <c r="E79" t="s">
        <v>170</v>
      </c>
      <c r="F79" s="15" t="s">
        <v>198</v>
      </c>
      <c r="G79" t="s">
        <v>190</v>
      </c>
      <c r="I79" t="str">
        <f t="shared" si="11"/>
        <v>(79,</v>
      </c>
      <c r="J79" t="str">
        <f t="shared" si="12"/>
        <v>*C*Slowpoke*C*,</v>
      </c>
      <c r="K79" s="1" t="str">
        <f t="shared" si="13"/>
        <v>*C*AGUA*C*,</v>
      </c>
      <c r="L79" s="1" t="str">
        <f t="shared" si="14"/>
        <v>*C*PSIQUICO*C*,</v>
      </c>
      <c r="M79" s="1" t="str">
        <f t="shared" si="15"/>
        <v>*C*SI*C*,</v>
      </c>
      <c r="N79" s="16" t="str">
        <f t="shared" si="16"/>
        <v>*C*CDA*C*,</v>
      </c>
      <c r="O79" s="16" t="str">
        <f t="shared" si="17"/>
        <v>*C*PB*C*);</v>
      </c>
      <c r="P79" s="6" t="s">
        <v>206</v>
      </c>
      <c r="Q79" s="16" t="str">
        <f t="shared" si="18"/>
        <v>INSERT INTO POKEMON VALUES(79,*C*Slowpoke*C*,*C*AGUA*C*,*C*PSIQUICO*C*,*C*SI*C*,*C*CDA*C*,*C*PB*C*);</v>
      </c>
      <c r="S79" s="17" t="s">
        <v>285</v>
      </c>
      <c r="AF79" s="1"/>
      <c r="AG79" s="1"/>
    </row>
    <row r="80" spans="1:33" ht="15.75" thickBot="1" x14ac:dyDescent="0.3">
      <c r="A80" s="7">
        <v>80</v>
      </c>
      <c r="B80" s="10" t="s">
        <v>79</v>
      </c>
      <c r="C80" s="12" t="s">
        <v>155</v>
      </c>
      <c r="D80" s="11" t="s">
        <v>162</v>
      </c>
      <c r="E80" t="s">
        <v>171</v>
      </c>
      <c r="F80" s="15" t="s">
        <v>195</v>
      </c>
      <c r="G80" t="s">
        <v>191</v>
      </c>
      <c r="I80" t="str">
        <f t="shared" si="11"/>
        <v>(80,</v>
      </c>
      <c r="J80" t="str">
        <f t="shared" si="12"/>
        <v>*C*Slowbro*C*,</v>
      </c>
      <c r="K80" s="1" t="str">
        <f t="shared" si="13"/>
        <v>*C*AGUA*C*,</v>
      </c>
      <c r="L80" s="1" t="str">
        <f t="shared" si="14"/>
        <v>*C*PSIQUICO*C*,</v>
      </c>
      <c r="M80" s="1" t="str">
        <f t="shared" si="15"/>
        <v>*C*NO*C*,</v>
      </c>
      <c r="N80" s="16" t="str">
        <f t="shared" si="16"/>
        <v>*C*CDV*C*,</v>
      </c>
      <c r="O80" s="16" t="str">
        <f t="shared" si="17"/>
        <v>*C*SB*C*);</v>
      </c>
      <c r="P80" s="6" t="s">
        <v>206</v>
      </c>
      <c r="Q80" s="16" t="str">
        <f t="shared" si="18"/>
        <v>INSERT INTO POKEMON VALUES(80,*C*Slowbro*C*,*C*AGUA*C*,*C*PSIQUICO*C*,*C*NO*C*,*C*CDV*C*,*C*SB*C*);</v>
      </c>
      <c r="S80" s="17" t="s">
        <v>286</v>
      </c>
      <c r="AF80" s="2"/>
      <c r="AG80" s="2"/>
    </row>
    <row r="81" spans="1:33" ht="15.75" thickBot="1" x14ac:dyDescent="0.3">
      <c r="A81" s="5">
        <v>81</v>
      </c>
      <c r="B81" s="10" t="s">
        <v>80</v>
      </c>
      <c r="C81" s="11" t="s">
        <v>159</v>
      </c>
      <c r="D81" s="11" t="s">
        <v>166</v>
      </c>
      <c r="E81" t="s">
        <v>170</v>
      </c>
      <c r="F81" s="15" t="s">
        <v>201</v>
      </c>
      <c r="G81" t="s">
        <v>190</v>
      </c>
      <c r="I81" t="str">
        <f t="shared" si="11"/>
        <v>(81,</v>
      </c>
      <c r="J81" t="str">
        <f t="shared" si="12"/>
        <v>*C*Magnemite*C*,</v>
      </c>
      <c r="K81" s="1" t="str">
        <f t="shared" si="13"/>
        <v>*C*ELECTRICO*C*,</v>
      </c>
      <c r="L81" s="1" t="str">
        <f t="shared" si="14"/>
        <v>*C*ACERO*C*,</v>
      </c>
      <c r="M81" s="1" t="str">
        <f t="shared" si="15"/>
        <v>*C*SI*C*,</v>
      </c>
      <c r="N81" s="16" t="str">
        <f t="shared" si="16"/>
        <v>*C*CDK*C*,</v>
      </c>
      <c r="O81" s="16" t="str">
        <f t="shared" si="17"/>
        <v>*C*PB*C*);</v>
      </c>
      <c r="P81" s="6" t="s">
        <v>206</v>
      </c>
      <c r="Q81" s="16" t="str">
        <f t="shared" si="18"/>
        <v>INSERT INTO POKEMON VALUES(81,*C*Magnemite*C*,*C*ELECTRICO*C*,*C*ACERO*C*,*C*SI*C*,*C*CDK*C*,*C*PB*C*);</v>
      </c>
      <c r="S81" s="17" t="s">
        <v>287</v>
      </c>
      <c r="AF81" s="1"/>
      <c r="AG81" s="3">
        <v>6</v>
      </c>
    </row>
    <row r="82" spans="1:33" ht="15.75" thickBot="1" x14ac:dyDescent="0.3">
      <c r="A82" s="7">
        <v>82</v>
      </c>
      <c r="B82" s="10" t="s">
        <v>81</v>
      </c>
      <c r="C82" s="12" t="s">
        <v>159</v>
      </c>
      <c r="D82" s="11" t="s">
        <v>166</v>
      </c>
      <c r="E82" t="s">
        <v>171</v>
      </c>
      <c r="F82" s="15" t="s">
        <v>202</v>
      </c>
      <c r="G82" t="s">
        <v>191</v>
      </c>
      <c r="I82" t="str">
        <f t="shared" si="11"/>
        <v>(82,</v>
      </c>
      <c r="J82" t="str">
        <f t="shared" si="12"/>
        <v>*C*Magneton*C*,</v>
      </c>
      <c r="K82" s="1" t="str">
        <f t="shared" si="13"/>
        <v>*C*ELECTRICO*C*,</v>
      </c>
      <c r="L82" s="1" t="str">
        <f t="shared" si="14"/>
        <v>*C*ACERO*C*,</v>
      </c>
      <c r="M82" s="1" t="str">
        <f t="shared" si="15"/>
        <v>*C*NO*C*,</v>
      </c>
      <c r="N82" s="16" t="str">
        <f t="shared" si="16"/>
        <v>*C*ISC*C*,</v>
      </c>
      <c r="O82" s="16" t="str">
        <f t="shared" si="17"/>
        <v>*C*SB*C*);</v>
      </c>
      <c r="P82" s="6" t="s">
        <v>206</v>
      </c>
      <c r="Q82" s="16" t="str">
        <f t="shared" si="18"/>
        <v>INSERT INTO POKEMON VALUES(82,*C*Magneton*C*,*C*ELECTRICO*C*,*C*ACERO*C*,*C*NO*C*,*C*ISC*C*,*C*SB*C*);</v>
      </c>
      <c r="S82" s="17" t="s">
        <v>288</v>
      </c>
      <c r="AF82" s="2"/>
      <c r="AG82" s="4">
        <v>6</v>
      </c>
    </row>
    <row r="83" spans="1:33" ht="15.75" thickBot="1" x14ac:dyDescent="0.3">
      <c r="A83" s="5">
        <v>83</v>
      </c>
      <c r="B83" s="10" t="s">
        <v>82</v>
      </c>
      <c r="C83" s="11" t="s">
        <v>157</v>
      </c>
      <c r="D83" s="11" t="s">
        <v>156</v>
      </c>
      <c r="E83" t="s">
        <v>171</v>
      </c>
      <c r="F83" s="15" t="s">
        <v>200</v>
      </c>
      <c r="G83" t="s">
        <v>190</v>
      </c>
      <c r="I83" t="str">
        <f t="shared" si="11"/>
        <v>(83,</v>
      </c>
      <c r="J83" t="str">
        <f t="shared" si="12"/>
        <v>*C*Farfetch'd*C*,</v>
      </c>
      <c r="K83" s="1" t="str">
        <f t="shared" si="13"/>
        <v>*C*NORMAL*C*,</v>
      </c>
      <c r="L83" s="1" t="str">
        <f t="shared" si="14"/>
        <v>*C*VOLADOR*C*,</v>
      </c>
      <c r="M83" s="1" t="str">
        <f t="shared" si="15"/>
        <v>*C*NO*C*,</v>
      </c>
      <c r="N83" s="16" t="str">
        <f t="shared" si="16"/>
        <v>*C*PBS*C*,</v>
      </c>
      <c r="O83" s="16" t="str">
        <f t="shared" si="17"/>
        <v>*C*PB*C*);</v>
      </c>
      <c r="P83" s="6" t="s">
        <v>206</v>
      </c>
      <c r="Q83" s="16" t="str">
        <f t="shared" si="18"/>
        <v>INSERT INTO POKEMON VALUES(83,*C*Farfetch'd*C*,*C*NORMAL*C*,*C*VOLADOR*C*,*C*NO*C*,*C*PBS*C*,*C*PB*C*);</v>
      </c>
      <c r="S83" s="17" t="s">
        <v>289</v>
      </c>
      <c r="AF83" s="1"/>
      <c r="AG83" s="1"/>
    </row>
    <row r="84" spans="1:33" ht="15.75" thickBot="1" x14ac:dyDescent="0.3">
      <c r="A84" s="7">
        <v>84</v>
      </c>
      <c r="B84" s="10" t="s">
        <v>83</v>
      </c>
      <c r="C84" s="11" t="s">
        <v>157</v>
      </c>
      <c r="D84" s="11" t="s">
        <v>156</v>
      </c>
      <c r="E84" t="s">
        <v>170</v>
      </c>
      <c r="F84" s="15" t="s">
        <v>198</v>
      </c>
      <c r="G84" t="s">
        <v>190</v>
      </c>
      <c r="I84" t="str">
        <f t="shared" si="11"/>
        <v>(84,</v>
      </c>
      <c r="J84" t="str">
        <f t="shared" si="12"/>
        <v>*C*Doduo*C*,</v>
      </c>
      <c r="K84" s="1" t="str">
        <f t="shared" si="13"/>
        <v>*C*NORMAL*C*,</v>
      </c>
      <c r="L84" s="1" t="str">
        <f t="shared" si="14"/>
        <v>*C*VOLADOR*C*,</v>
      </c>
      <c r="M84" s="1" t="str">
        <f t="shared" si="15"/>
        <v>*C*SI*C*,</v>
      </c>
      <c r="N84" s="16" t="str">
        <f t="shared" si="16"/>
        <v>*C*CDA*C*,</v>
      </c>
      <c r="O84" s="16" t="str">
        <f t="shared" si="17"/>
        <v>*C*PB*C*);</v>
      </c>
      <c r="P84" s="6" t="s">
        <v>206</v>
      </c>
      <c r="Q84" s="16" t="str">
        <f t="shared" si="18"/>
        <v>INSERT INTO POKEMON VALUES(84,*C*Doduo*C*,*C*NORMAL*C*,*C*VOLADOR*C*,*C*SI*C*,*C*CDA*C*,*C*PB*C*);</v>
      </c>
      <c r="S84" s="17" t="s">
        <v>290</v>
      </c>
      <c r="AF84" s="2"/>
      <c r="AG84" s="2"/>
    </row>
    <row r="85" spans="1:33" ht="15.75" thickBot="1" x14ac:dyDescent="0.3">
      <c r="A85" s="5">
        <v>85</v>
      </c>
      <c r="B85" s="10" t="s">
        <v>84</v>
      </c>
      <c r="C85" s="11" t="s">
        <v>157</v>
      </c>
      <c r="D85" s="11" t="s">
        <v>156</v>
      </c>
      <c r="E85" t="s">
        <v>171</v>
      </c>
      <c r="F85" s="15" t="s">
        <v>195</v>
      </c>
      <c r="G85" t="s">
        <v>190</v>
      </c>
      <c r="I85" t="str">
        <f t="shared" si="11"/>
        <v>(85,</v>
      </c>
      <c r="J85" t="str">
        <f t="shared" si="12"/>
        <v>*C*Dodrio*C*,</v>
      </c>
      <c r="K85" s="1" t="str">
        <f t="shared" si="13"/>
        <v>*C*NORMAL*C*,</v>
      </c>
      <c r="L85" s="1" t="str">
        <f t="shared" si="14"/>
        <v>*C*VOLADOR*C*,</v>
      </c>
      <c r="M85" s="1" t="str">
        <f t="shared" si="15"/>
        <v>*C*NO*C*,</v>
      </c>
      <c r="N85" s="16" t="str">
        <f t="shared" si="16"/>
        <v>*C*CDV*C*,</v>
      </c>
      <c r="O85" s="16" t="str">
        <f t="shared" si="17"/>
        <v>*C*PB*C*);</v>
      </c>
      <c r="P85" s="6" t="s">
        <v>206</v>
      </c>
      <c r="Q85" s="16" t="str">
        <f t="shared" si="18"/>
        <v>INSERT INTO POKEMON VALUES(85,*C*Dodrio*C*,*C*NORMAL*C*,*C*VOLADOR*C*,*C*NO*C*,*C*CDV*C*,*C*PB*C*);</v>
      </c>
      <c r="S85" s="17" t="s">
        <v>291</v>
      </c>
      <c r="AF85" s="1"/>
      <c r="AG85" s="1"/>
    </row>
    <row r="86" spans="1:33" ht="15.75" thickBot="1" x14ac:dyDescent="0.3">
      <c r="A86" s="7">
        <v>86</v>
      </c>
      <c r="B86" s="10" t="s">
        <v>85</v>
      </c>
      <c r="C86" s="12" t="s">
        <v>155</v>
      </c>
      <c r="D86" s="14" t="s">
        <v>169</v>
      </c>
      <c r="E86" t="s">
        <v>170</v>
      </c>
      <c r="F86" s="15" t="s">
        <v>205</v>
      </c>
      <c r="G86" t="s">
        <v>192</v>
      </c>
      <c r="I86" t="str">
        <f t="shared" si="11"/>
        <v>(86,</v>
      </c>
      <c r="J86" t="str">
        <f t="shared" si="12"/>
        <v>*C*Seel*C*,</v>
      </c>
      <c r="K86" s="1" t="str">
        <f t="shared" si="13"/>
        <v>*C*AGUA*C*,</v>
      </c>
      <c r="L86" s="1" t="str">
        <f t="shared" si="14"/>
        <v>*C*NULL*C*,</v>
      </c>
      <c r="M86" s="1" t="str">
        <f t="shared" si="15"/>
        <v>*C*SI*C*,</v>
      </c>
      <c r="N86" s="16" t="str">
        <f t="shared" si="16"/>
        <v>*C*ISF*C*,</v>
      </c>
      <c r="O86" s="16" t="str">
        <f t="shared" si="17"/>
        <v>*C*GB*C*);</v>
      </c>
      <c r="P86" s="6" t="s">
        <v>206</v>
      </c>
      <c r="Q86" s="16" t="str">
        <f t="shared" si="18"/>
        <v>INSERT INTO POKEMON VALUES(86,*C*Seel*C*,*C*AGUA*C*,*C*NULL*C*,*C*SI*C*,*C*ISF*C*,*C*GB*C*);</v>
      </c>
      <c r="S86" s="17" t="s">
        <v>292</v>
      </c>
      <c r="AF86" s="21"/>
      <c r="AG86" s="22"/>
    </row>
    <row r="87" spans="1:33" ht="15.75" thickBot="1" x14ac:dyDescent="0.3">
      <c r="A87" s="5">
        <v>87</v>
      </c>
      <c r="B87" s="10" t="s">
        <v>86</v>
      </c>
      <c r="C87" s="11" t="s">
        <v>155</v>
      </c>
      <c r="D87" s="11" t="s">
        <v>167</v>
      </c>
      <c r="E87" t="s">
        <v>171</v>
      </c>
      <c r="F87" s="15" t="s">
        <v>193</v>
      </c>
      <c r="G87" t="s">
        <v>190</v>
      </c>
      <c r="I87" t="str">
        <f t="shared" si="11"/>
        <v>(87,</v>
      </c>
      <c r="J87" t="str">
        <f t="shared" si="12"/>
        <v>*C*Dewgong*C*,</v>
      </c>
      <c r="K87" s="1" t="str">
        <f t="shared" si="13"/>
        <v>*C*AGUA*C*,</v>
      </c>
      <c r="L87" s="1" t="str">
        <f t="shared" si="14"/>
        <v>*C*HIELO*C*,</v>
      </c>
      <c r="M87" s="1" t="str">
        <f t="shared" si="15"/>
        <v>*C*NO*C*,</v>
      </c>
      <c r="N87" s="16" t="str">
        <f t="shared" si="16"/>
        <v>*C*PBP*C*,</v>
      </c>
      <c r="O87" s="16" t="str">
        <f t="shared" si="17"/>
        <v>*C*PB*C*);</v>
      </c>
      <c r="P87" s="6" t="s">
        <v>206</v>
      </c>
      <c r="Q87" s="16" t="str">
        <f t="shared" si="18"/>
        <v>INSERT INTO POKEMON VALUES(87,*C*Dewgong*C*,*C*AGUA*C*,*C*HIELO*C*,*C*NO*C*,*C*PBP*C*,*C*PB*C*);</v>
      </c>
      <c r="S87" s="17" t="s">
        <v>293</v>
      </c>
      <c r="AF87" s="1"/>
      <c r="AG87" s="1"/>
    </row>
    <row r="88" spans="1:33" ht="15.75" thickBot="1" x14ac:dyDescent="0.3">
      <c r="A88" s="7">
        <v>88</v>
      </c>
      <c r="B88" s="10" t="s">
        <v>87</v>
      </c>
      <c r="C88" s="11" t="s">
        <v>153</v>
      </c>
      <c r="D88" s="14" t="s">
        <v>169</v>
      </c>
      <c r="E88" t="s">
        <v>170</v>
      </c>
      <c r="F88" s="15" t="s">
        <v>197</v>
      </c>
      <c r="G88" t="s">
        <v>192</v>
      </c>
      <c r="I88" t="str">
        <f t="shared" si="11"/>
        <v>(88,</v>
      </c>
      <c r="J88" t="str">
        <f t="shared" si="12"/>
        <v>*C*Grimer*C*,</v>
      </c>
      <c r="K88" s="1" t="str">
        <f t="shared" si="13"/>
        <v>*C*VENENO *C*,</v>
      </c>
      <c r="L88" s="1" t="str">
        <f t="shared" si="14"/>
        <v>*C*NULL*C*,</v>
      </c>
      <c r="M88" s="1" t="str">
        <f t="shared" si="15"/>
        <v>*C*SI*C*,</v>
      </c>
      <c r="N88" s="16" t="str">
        <f t="shared" si="16"/>
        <v>*C*PBL*C*,</v>
      </c>
      <c r="O88" s="16" t="str">
        <f t="shared" si="17"/>
        <v>*C*GB*C*);</v>
      </c>
      <c r="P88" s="6" t="s">
        <v>206</v>
      </c>
      <c r="Q88" s="16" t="str">
        <f t="shared" si="18"/>
        <v>INSERT INTO POKEMON VALUES(88,*C*Grimer*C*,*C*VENENO *C*,*C*NULL*C*,*C*SI*C*,*C*PBL*C*,*C*GB*C*);</v>
      </c>
      <c r="S88" s="17" t="s">
        <v>294</v>
      </c>
      <c r="AF88" s="21"/>
      <c r="AG88" s="22"/>
    </row>
    <row r="89" spans="1:33" ht="15.75" thickBot="1" x14ac:dyDescent="0.3">
      <c r="A89" s="5">
        <v>89</v>
      </c>
      <c r="B89" s="10" t="s">
        <v>88</v>
      </c>
      <c r="C89" s="11" t="s">
        <v>153</v>
      </c>
      <c r="D89" s="14" t="s">
        <v>169</v>
      </c>
      <c r="E89" t="s">
        <v>171</v>
      </c>
      <c r="F89" s="15" t="s">
        <v>203</v>
      </c>
      <c r="G89" t="s">
        <v>190</v>
      </c>
      <c r="I89" t="str">
        <f t="shared" si="11"/>
        <v>(89,</v>
      </c>
      <c r="J89" t="str">
        <f t="shared" si="12"/>
        <v>*C*Muk*C*,</v>
      </c>
      <c r="K89" s="1" t="str">
        <f t="shared" si="13"/>
        <v>*C*VENENO *C*,</v>
      </c>
      <c r="L89" s="1" t="str">
        <f t="shared" si="14"/>
        <v>*C*NULL*C*,</v>
      </c>
      <c r="M89" s="1" t="str">
        <f t="shared" si="15"/>
        <v>*C*NO*C*,</v>
      </c>
      <c r="N89" s="16" t="str">
        <f t="shared" si="16"/>
        <v>*C*ISP*C*,</v>
      </c>
      <c r="O89" s="16" t="str">
        <f t="shared" si="17"/>
        <v>*C*PB*C*);</v>
      </c>
      <c r="P89" s="6" t="s">
        <v>206</v>
      </c>
      <c r="Q89" s="16" t="str">
        <f t="shared" si="18"/>
        <v>INSERT INTO POKEMON VALUES(89,*C*Muk*C*,*C*VENENO *C*,*C*NULL*C*,*C*NO*C*,*C*ISP*C*,*C*PB*C*);</v>
      </c>
      <c r="S89" s="17" t="s">
        <v>295</v>
      </c>
      <c r="AF89" s="19"/>
      <c r="AG89" s="20"/>
    </row>
    <row r="90" spans="1:33" ht="15.75" thickBot="1" x14ac:dyDescent="0.3">
      <c r="A90" s="7">
        <v>90</v>
      </c>
      <c r="B90" s="10" t="s">
        <v>89</v>
      </c>
      <c r="C90" s="12" t="s">
        <v>155</v>
      </c>
      <c r="D90" s="14" t="s">
        <v>169</v>
      </c>
      <c r="E90" t="s">
        <v>170</v>
      </c>
      <c r="F90" s="15" t="s">
        <v>203</v>
      </c>
      <c r="G90" t="s">
        <v>192</v>
      </c>
      <c r="I90" t="str">
        <f t="shared" si="11"/>
        <v>(90,</v>
      </c>
      <c r="J90" t="str">
        <f t="shared" si="12"/>
        <v>*C*Shellder*C*,</v>
      </c>
      <c r="K90" s="1" t="str">
        <f t="shared" si="13"/>
        <v>*C*AGUA*C*,</v>
      </c>
      <c r="L90" s="1" t="str">
        <f t="shared" si="14"/>
        <v>*C*NULL*C*,</v>
      </c>
      <c r="M90" s="1" t="str">
        <f t="shared" si="15"/>
        <v>*C*SI*C*,</v>
      </c>
      <c r="N90" s="16" t="str">
        <f t="shared" si="16"/>
        <v>*C*ISP*C*,</v>
      </c>
      <c r="O90" s="16" t="str">
        <f t="shared" si="17"/>
        <v>*C*GB*C*);</v>
      </c>
      <c r="P90" s="6" t="s">
        <v>206</v>
      </c>
      <c r="Q90" s="16" t="str">
        <f t="shared" si="18"/>
        <v>INSERT INTO POKEMON VALUES(90,*C*Shellder*C*,*C*AGUA*C*,*C*NULL*C*,*C*SI*C*,*C*ISP*C*,*C*GB*C*);</v>
      </c>
      <c r="S90" s="17" t="s">
        <v>296</v>
      </c>
      <c r="AF90" s="21"/>
      <c r="AG90" s="22"/>
    </row>
    <row r="91" spans="1:33" ht="15.75" thickBot="1" x14ac:dyDescent="0.3">
      <c r="A91" s="5">
        <v>91</v>
      </c>
      <c r="B91" s="10" t="s">
        <v>90</v>
      </c>
      <c r="C91" s="11" t="s">
        <v>155</v>
      </c>
      <c r="D91" s="11" t="s">
        <v>167</v>
      </c>
      <c r="E91" t="s">
        <v>171</v>
      </c>
      <c r="F91" s="15" t="s">
        <v>205</v>
      </c>
      <c r="G91" t="s">
        <v>192</v>
      </c>
      <c r="I91" t="str">
        <f t="shared" si="11"/>
        <v>(91,</v>
      </c>
      <c r="J91" t="str">
        <f t="shared" si="12"/>
        <v>*C*Cloyster*C*,</v>
      </c>
      <c r="K91" s="1" t="str">
        <f t="shared" si="13"/>
        <v>*C*AGUA*C*,</v>
      </c>
      <c r="L91" s="1" t="str">
        <f t="shared" si="14"/>
        <v>*C*HIELO*C*,</v>
      </c>
      <c r="M91" s="1" t="str">
        <f t="shared" si="15"/>
        <v>*C*NO*C*,</v>
      </c>
      <c r="N91" s="16" t="str">
        <f t="shared" si="16"/>
        <v>*C*ISF*C*,</v>
      </c>
      <c r="O91" s="16" t="str">
        <f t="shared" si="17"/>
        <v>*C*GB*C*);</v>
      </c>
      <c r="P91" s="6" t="s">
        <v>206</v>
      </c>
      <c r="Q91" s="16" t="str">
        <f t="shared" si="18"/>
        <v>INSERT INTO POKEMON VALUES(91,*C*Cloyster*C*,*C*AGUA*C*,*C*HIELO*C*,*C*NO*C*,*C*ISF*C*,*C*GB*C*);</v>
      </c>
      <c r="S91" s="17" t="s">
        <v>297</v>
      </c>
      <c r="AF91" s="1"/>
      <c r="AG91" s="1"/>
    </row>
    <row r="92" spans="1:33" ht="15.75" thickBot="1" x14ac:dyDescent="0.3">
      <c r="A92" s="7">
        <v>92</v>
      </c>
      <c r="B92" s="10" t="s">
        <v>91</v>
      </c>
      <c r="C92" s="12" t="s">
        <v>168</v>
      </c>
      <c r="D92" s="11" t="s">
        <v>153</v>
      </c>
      <c r="E92" t="s">
        <v>170</v>
      </c>
      <c r="F92" s="15" t="s">
        <v>203</v>
      </c>
      <c r="G92" t="s">
        <v>190</v>
      </c>
      <c r="I92" t="str">
        <f t="shared" si="11"/>
        <v>(92,</v>
      </c>
      <c r="J92" t="str">
        <f t="shared" si="12"/>
        <v>*C*Gastly*C*,</v>
      </c>
      <c r="K92" s="1" t="str">
        <f t="shared" si="13"/>
        <v>*C*FANTASMA*C*,</v>
      </c>
      <c r="L92" s="1" t="str">
        <f t="shared" si="14"/>
        <v>*C*VENENO *C*,</v>
      </c>
      <c r="M92" s="1" t="str">
        <f t="shared" si="15"/>
        <v>*C*SI*C*,</v>
      </c>
      <c r="N92" s="16" t="str">
        <f t="shared" si="16"/>
        <v>*C*ISP*C*,</v>
      </c>
      <c r="O92" s="16" t="str">
        <f t="shared" si="17"/>
        <v>*C*PB*C*);</v>
      </c>
      <c r="P92" s="6" t="s">
        <v>206</v>
      </c>
      <c r="Q92" s="16" t="str">
        <f t="shared" si="18"/>
        <v>INSERT INTO POKEMON VALUES(92,*C*Gastly*C*,*C*FANTASMA*C*,*C*VENENO *C*,*C*SI*C*,*C*ISP*C*,*C*PB*C*);</v>
      </c>
      <c r="S92" s="17" t="s">
        <v>298</v>
      </c>
      <c r="AF92" s="2"/>
      <c r="AG92" s="2"/>
    </row>
    <row r="93" spans="1:33" ht="15.75" thickBot="1" x14ac:dyDescent="0.3">
      <c r="A93" s="5">
        <v>93</v>
      </c>
      <c r="B93" s="10" t="s">
        <v>92</v>
      </c>
      <c r="C93" s="12" t="s">
        <v>168</v>
      </c>
      <c r="D93" s="11" t="s">
        <v>153</v>
      </c>
      <c r="E93" t="s">
        <v>170</v>
      </c>
      <c r="F93" s="15" t="s">
        <v>195</v>
      </c>
      <c r="G93" t="s">
        <v>191</v>
      </c>
      <c r="I93" t="str">
        <f t="shared" si="11"/>
        <v>(93,</v>
      </c>
      <c r="J93" t="str">
        <f t="shared" si="12"/>
        <v>*C*Haunter*C*,</v>
      </c>
      <c r="K93" s="1" t="str">
        <f t="shared" si="13"/>
        <v>*C*FANTASMA*C*,</v>
      </c>
      <c r="L93" s="1" t="str">
        <f t="shared" si="14"/>
        <v>*C*VENENO *C*,</v>
      </c>
      <c r="M93" s="1" t="str">
        <f t="shared" si="15"/>
        <v>*C*SI*C*,</v>
      </c>
      <c r="N93" s="16" t="str">
        <f t="shared" si="16"/>
        <v>*C*CDV*C*,</v>
      </c>
      <c r="O93" s="16" t="str">
        <f t="shared" si="17"/>
        <v>*C*SB*C*);</v>
      </c>
      <c r="P93" s="6" t="s">
        <v>206</v>
      </c>
      <c r="Q93" s="16" t="str">
        <f t="shared" si="18"/>
        <v>INSERT INTO POKEMON VALUES(93,*C*Haunter*C*,*C*FANTASMA*C*,*C*VENENO *C*,*C*SI*C*,*C*CDV*C*,*C*SB*C*);</v>
      </c>
      <c r="S93" s="17" t="s">
        <v>299</v>
      </c>
      <c r="AF93" s="1"/>
      <c r="AG93" s="1"/>
    </row>
    <row r="94" spans="1:33" ht="15.75" thickBot="1" x14ac:dyDescent="0.3">
      <c r="A94" s="7">
        <v>94</v>
      </c>
      <c r="B94" s="10" t="s">
        <v>93</v>
      </c>
      <c r="C94" s="12" t="s">
        <v>168</v>
      </c>
      <c r="D94" s="11" t="s">
        <v>153</v>
      </c>
      <c r="E94" t="s">
        <v>171</v>
      </c>
      <c r="F94" s="15" t="s">
        <v>198</v>
      </c>
      <c r="G94" t="s">
        <v>189</v>
      </c>
      <c r="I94" t="str">
        <f t="shared" si="11"/>
        <v>(94,</v>
      </c>
      <c r="J94" t="str">
        <f t="shared" si="12"/>
        <v>*C*Gengar*C*,</v>
      </c>
      <c r="K94" s="1" t="str">
        <f t="shared" si="13"/>
        <v>*C*FANTASMA*C*,</v>
      </c>
      <c r="L94" s="1" t="str">
        <f t="shared" si="14"/>
        <v>*C*VENENO *C*,</v>
      </c>
      <c r="M94" s="1" t="str">
        <f t="shared" si="15"/>
        <v>*C*NO*C*,</v>
      </c>
      <c r="N94" s="16" t="str">
        <f t="shared" si="16"/>
        <v>*C*CDA*C*,</v>
      </c>
      <c r="O94" s="16" t="str">
        <f t="shared" si="17"/>
        <v>*C*UB*C*);</v>
      </c>
      <c r="P94" s="6" t="s">
        <v>206</v>
      </c>
      <c r="Q94" s="16" t="str">
        <f t="shared" si="18"/>
        <v>INSERT INTO POKEMON VALUES(94,*C*Gengar*C*,*C*FANTASMA*C*,*C*VENENO *C*,*C*NO*C*,*C*CDA*C*,*C*UB*C*);</v>
      </c>
      <c r="S94" s="17" t="s">
        <v>300</v>
      </c>
      <c r="AF94" s="2"/>
      <c r="AG94" s="2"/>
    </row>
    <row r="95" spans="1:33" ht="15.75" thickBot="1" x14ac:dyDescent="0.3">
      <c r="A95" s="5">
        <v>95</v>
      </c>
      <c r="B95" s="10" t="s">
        <v>94</v>
      </c>
      <c r="C95" s="11" t="s">
        <v>163</v>
      </c>
      <c r="D95" s="11" t="s">
        <v>158</v>
      </c>
      <c r="E95" t="s">
        <v>171</v>
      </c>
      <c r="F95" s="15" t="s">
        <v>194</v>
      </c>
      <c r="G95" t="s">
        <v>189</v>
      </c>
      <c r="I95" t="str">
        <f t="shared" si="11"/>
        <v>(95,</v>
      </c>
      <c r="J95" t="str">
        <f t="shared" si="12"/>
        <v>*C*Onix*C*,</v>
      </c>
      <c r="K95" s="1" t="str">
        <f t="shared" si="13"/>
        <v>*C*ROCA*C*,</v>
      </c>
      <c r="L95" s="1" t="str">
        <f t="shared" si="14"/>
        <v>*C*TIERRA*C*,</v>
      </c>
      <c r="M95" s="1" t="str">
        <f t="shared" si="15"/>
        <v>*C*NO*C*,</v>
      </c>
      <c r="N95" s="16" t="str">
        <f t="shared" si="16"/>
        <v>*C*CDC*C*,</v>
      </c>
      <c r="O95" s="16" t="str">
        <f t="shared" si="17"/>
        <v>*C*UB*C*);</v>
      </c>
      <c r="P95" s="6" t="s">
        <v>206</v>
      </c>
      <c r="Q95" s="16" t="str">
        <f t="shared" si="18"/>
        <v>INSERT INTO POKEMON VALUES(95,*C*Onix*C*,*C*ROCA*C*,*C*TIERRA*C*,*C*NO*C*,*C*CDC*C*,*C*UB*C*);</v>
      </c>
      <c r="S95" s="17" t="s">
        <v>301</v>
      </c>
      <c r="AF95" s="1"/>
      <c r="AG95" s="1"/>
    </row>
    <row r="96" spans="1:33" ht="15.75" thickBot="1" x14ac:dyDescent="0.3">
      <c r="A96" s="7">
        <v>96</v>
      </c>
      <c r="B96" s="10" t="s">
        <v>95</v>
      </c>
      <c r="C96" s="12" t="s">
        <v>162</v>
      </c>
      <c r="D96" s="14" t="s">
        <v>169</v>
      </c>
      <c r="E96" t="s">
        <v>170</v>
      </c>
      <c r="F96" s="15" t="s">
        <v>198</v>
      </c>
      <c r="G96" t="s">
        <v>190</v>
      </c>
      <c r="I96" t="str">
        <f t="shared" si="11"/>
        <v>(96,</v>
      </c>
      <c r="J96" t="str">
        <f t="shared" si="12"/>
        <v>*C*Drowzee*C*,</v>
      </c>
      <c r="K96" s="1" t="str">
        <f t="shared" si="13"/>
        <v>*C*PSIQUICO*C*,</v>
      </c>
      <c r="L96" s="1" t="str">
        <f t="shared" si="14"/>
        <v>*C*NULL*C*,</v>
      </c>
      <c r="M96" s="1" t="str">
        <f t="shared" si="15"/>
        <v>*C*SI*C*,</v>
      </c>
      <c r="N96" s="16" t="str">
        <f t="shared" si="16"/>
        <v>*C*CDA*C*,</v>
      </c>
      <c r="O96" s="16" t="str">
        <f t="shared" si="17"/>
        <v>*C*PB*C*);</v>
      </c>
      <c r="P96" s="6" t="s">
        <v>206</v>
      </c>
      <c r="Q96" s="16" t="str">
        <f t="shared" si="18"/>
        <v>INSERT INTO POKEMON VALUES(96,*C*Drowzee*C*,*C*PSIQUICO*C*,*C*NULL*C*,*C*SI*C*,*C*CDA*C*,*C*PB*C*);</v>
      </c>
      <c r="S96" s="17" t="s">
        <v>302</v>
      </c>
      <c r="AF96" s="21"/>
      <c r="AG96" s="22"/>
    </row>
    <row r="97" spans="1:33" ht="15.75" thickBot="1" x14ac:dyDescent="0.3">
      <c r="A97" s="5">
        <v>97</v>
      </c>
      <c r="B97" s="10" t="s">
        <v>96</v>
      </c>
      <c r="C97" s="12" t="s">
        <v>162</v>
      </c>
      <c r="D97" s="14" t="s">
        <v>169</v>
      </c>
      <c r="E97" t="s">
        <v>171</v>
      </c>
      <c r="F97" s="15" t="s">
        <v>200</v>
      </c>
      <c r="G97" t="s">
        <v>191</v>
      </c>
      <c r="I97" t="str">
        <f t="shared" si="11"/>
        <v>(97,</v>
      </c>
      <c r="J97" t="str">
        <f t="shared" si="12"/>
        <v>*C*Hypno*C*,</v>
      </c>
      <c r="K97" s="1" t="str">
        <f t="shared" si="13"/>
        <v>*C*PSIQUICO*C*,</v>
      </c>
      <c r="L97" s="1" t="str">
        <f t="shared" si="14"/>
        <v>*C*NULL*C*,</v>
      </c>
      <c r="M97" s="1" t="str">
        <f t="shared" si="15"/>
        <v>*C*NO*C*,</v>
      </c>
      <c r="N97" s="16" t="str">
        <f t="shared" si="16"/>
        <v>*C*PBS*C*,</v>
      </c>
      <c r="O97" s="16" t="str">
        <f t="shared" si="17"/>
        <v>*C*SB*C*);</v>
      </c>
      <c r="P97" s="6" t="s">
        <v>206</v>
      </c>
      <c r="Q97" s="16" t="str">
        <f t="shared" si="18"/>
        <v>INSERT INTO POKEMON VALUES(97,*C*Hypno*C*,*C*PSIQUICO*C*,*C*NULL*C*,*C*NO*C*,*C*PBS*C*,*C*SB*C*);</v>
      </c>
      <c r="S97" s="17" t="s">
        <v>303</v>
      </c>
      <c r="AF97" s="19"/>
      <c r="AG97" s="20"/>
    </row>
    <row r="98" spans="1:33" ht="15.75" thickBot="1" x14ac:dyDescent="0.3">
      <c r="A98" s="7">
        <v>98</v>
      </c>
      <c r="B98" s="10" t="s">
        <v>97</v>
      </c>
      <c r="C98" s="12" t="s">
        <v>155</v>
      </c>
      <c r="D98" s="14" t="s">
        <v>169</v>
      </c>
      <c r="E98" t="s">
        <v>170</v>
      </c>
      <c r="F98" s="15" t="s">
        <v>200</v>
      </c>
      <c r="G98" t="s">
        <v>190</v>
      </c>
      <c r="I98" t="str">
        <f t="shared" si="11"/>
        <v>(98,</v>
      </c>
      <c r="J98" t="str">
        <f t="shared" ref="J98:J129" si="19">_xlfn.CONCAT("*C*",B98,"*C*,")</f>
        <v>*C*Krabby*C*,</v>
      </c>
      <c r="K98" s="1" t="str">
        <f t="shared" ref="K98:K129" si="20">_xlfn.CONCAT("*C*",C98,"*C*,")</f>
        <v>*C*AGUA*C*,</v>
      </c>
      <c r="L98" s="1" t="str">
        <f t="shared" ref="L98:L129" si="21">_xlfn.CONCAT("*C*",D98,"*C*,")</f>
        <v>*C*NULL*C*,</v>
      </c>
      <c r="M98" s="1" t="str">
        <f t="shared" si="15"/>
        <v>*C*SI*C*,</v>
      </c>
      <c r="N98" s="16" t="str">
        <f t="shared" si="16"/>
        <v>*C*PBS*C*,</v>
      </c>
      <c r="O98" s="16" t="str">
        <f t="shared" si="17"/>
        <v>*C*PB*C*);</v>
      </c>
      <c r="P98" s="6" t="s">
        <v>206</v>
      </c>
      <c r="Q98" s="16" t="str">
        <f t="shared" si="18"/>
        <v>INSERT INTO POKEMON VALUES(98,*C*Krabby*C*,*C*AGUA*C*,*C*NULL*C*,*C*SI*C*,*C*PBS*C*,*C*PB*C*);</v>
      </c>
      <c r="S98" s="17" t="s">
        <v>304</v>
      </c>
      <c r="AF98" s="21"/>
      <c r="AG98" s="22"/>
    </row>
    <row r="99" spans="1:33" ht="15.75" thickBot="1" x14ac:dyDescent="0.3">
      <c r="A99" s="5">
        <v>99</v>
      </c>
      <c r="B99" s="10" t="s">
        <v>98</v>
      </c>
      <c r="C99" s="11" t="s">
        <v>155</v>
      </c>
      <c r="D99" s="14" t="s">
        <v>169</v>
      </c>
      <c r="E99" t="s">
        <v>171</v>
      </c>
      <c r="F99" s="15" t="s">
        <v>205</v>
      </c>
      <c r="G99" t="s">
        <v>191</v>
      </c>
      <c r="I99" t="str">
        <f t="shared" si="11"/>
        <v>(99,</v>
      </c>
      <c r="J99" t="str">
        <f t="shared" si="19"/>
        <v>*C*Kingler*C*,</v>
      </c>
      <c r="K99" s="1" t="str">
        <f t="shared" si="20"/>
        <v>*C*AGUA*C*,</v>
      </c>
      <c r="L99" s="1" t="str">
        <f t="shared" si="21"/>
        <v>*C*NULL*C*,</v>
      </c>
      <c r="M99" s="1" t="str">
        <f t="shared" si="15"/>
        <v>*C*NO*C*,</v>
      </c>
      <c r="N99" s="16" t="str">
        <f t="shared" si="16"/>
        <v>*C*ISF*C*,</v>
      </c>
      <c r="O99" s="16" t="str">
        <f t="shared" si="17"/>
        <v>*C*SB*C*);</v>
      </c>
      <c r="P99" s="6" t="s">
        <v>206</v>
      </c>
      <c r="Q99" s="16" t="str">
        <f t="shared" si="18"/>
        <v>INSERT INTO POKEMON VALUES(99,*C*Kingler*C*,*C*AGUA*C*,*C*NULL*C*,*C*NO*C*,*C*ISF*C*,*C*SB*C*);</v>
      </c>
      <c r="S99" s="17" t="s">
        <v>305</v>
      </c>
      <c r="AF99" s="19"/>
      <c r="AG99" s="20"/>
    </row>
    <row r="100" spans="1:33" ht="15.75" thickBot="1" x14ac:dyDescent="0.3">
      <c r="A100" s="7">
        <v>100</v>
      </c>
      <c r="B100" s="10" t="s">
        <v>99</v>
      </c>
      <c r="C100" s="12" t="s">
        <v>159</v>
      </c>
      <c r="D100" s="14" t="s">
        <v>169</v>
      </c>
      <c r="E100" t="s">
        <v>170</v>
      </c>
      <c r="F100" s="15" t="s">
        <v>199</v>
      </c>
      <c r="G100" t="s">
        <v>191</v>
      </c>
      <c r="I100" t="str">
        <f t="shared" si="11"/>
        <v>(100,</v>
      </c>
      <c r="J100" t="str">
        <f t="shared" si="19"/>
        <v>*C*Voltorb*C*,</v>
      </c>
      <c r="K100" s="1" t="str">
        <f t="shared" si="20"/>
        <v>*C*ELECTRICO*C*,</v>
      </c>
      <c r="L100" s="1" t="str">
        <f t="shared" si="21"/>
        <v>*C*NULL*C*,</v>
      </c>
      <c r="M100" s="1" t="str">
        <f t="shared" si="15"/>
        <v>*C*SI*C*,</v>
      </c>
      <c r="N100" s="16" t="str">
        <f t="shared" si="16"/>
        <v>*C*CDF*C*,</v>
      </c>
      <c r="O100" s="16" t="str">
        <f t="shared" si="17"/>
        <v>*C*SB*C*);</v>
      </c>
      <c r="P100" s="6" t="s">
        <v>206</v>
      </c>
      <c r="Q100" s="16" t="str">
        <f t="shared" si="18"/>
        <v>INSERT INTO POKEMON VALUES(100,*C*Voltorb*C*,*C*ELECTRICO*C*,*C*NULL*C*,*C*SI*C*,*C*CDF*C*,*C*SB*C*);</v>
      </c>
      <c r="S100" s="17" t="s">
        <v>306</v>
      </c>
      <c r="AF100" s="21"/>
      <c r="AG100" s="22"/>
    </row>
    <row r="101" spans="1:33" ht="15.75" thickBot="1" x14ac:dyDescent="0.3">
      <c r="A101" s="5">
        <v>101</v>
      </c>
      <c r="B101" s="10" t="s">
        <v>100</v>
      </c>
      <c r="C101" s="11" t="s">
        <v>159</v>
      </c>
      <c r="D101" s="14" t="s">
        <v>169</v>
      </c>
      <c r="E101" t="s">
        <v>171</v>
      </c>
      <c r="F101" s="15" t="s">
        <v>203</v>
      </c>
      <c r="G101" t="s">
        <v>190</v>
      </c>
      <c r="I101" t="str">
        <f t="shared" si="11"/>
        <v>(101,</v>
      </c>
      <c r="J101" t="str">
        <f t="shared" si="19"/>
        <v>*C*Electrode*C*,</v>
      </c>
      <c r="K101" s="1" t="str">
        <f t="shared" si="20"/>
        <v>*C*ELECTRICO*C*,</v>
      </c>
      <c r="L101" s="1" t="str">
        <f t="shared" si="21"/>
        <v>*C*NULL*C*,</v>
      </c>
      <c r="M101" s="1" t="str">
        <f t="shared" si="15"/>
        <v>*C*NO*C*,</v>
      </c>
      <c r="N101" s="16" t="str">
        <f t="shared" si="16"/>
        <v>*C*ISP*C*,</v>
      </c>
      <c r="O101" s="16" t="str">
        <f t="shared" si="17"/>
        <v>*C*PB*C*);</v>
      </c>
      <c r="P101" s="6" t="s">
        <v>206</v>
      </c>
      <c r="Q101" s="16" t="str">
        <f t="shared" si="18"/>
        <v>INSERT INTO POKEMON VALUES(101,*C*Electrode*C*,*C*ELECTRICO*C*,*C*NULL*C*,*C*NO*C*,*C*ISP*C*,*C*PB*C*);</v>
      </c>
      <c r="S101" s="17" t="s">
        <v>307</v>
      </c>
      <c r="AF101" s="19"/>
      <c r="AG101" s="20"/>
    </row>
    <row r="102" spans="1:33" ht="15.75" thickBot="1" x14ac:dyDescent="0.3">
      <c r="A102" s="7">
        <v>102</v>
      </c>
      <c r="B102" s="10" t="s">
        <v>101</v>
      </c>
      <c r="C102" s="12" t="s">
        <v>151</v>
      </c>
      <c r="D102" s="12" t="s">
        <v>162</v>
      </c>
      <c r="E102" t="s">
        <v>170</v>
      </c>
      <c r="F102" s="15" t="s">
        <v>194</v>
      </c>
      <c r="G102" t="s">
        <v>191</v>
      </c>
      <c r="I102" t="str">
        <f t="shared" si="11"/>
        <v>(102,</v>
      </c>
      <c r="J102" t="str">
        <f t="shared" si="19"/>
        <v>*C*Exeggcute*C*,</v>
      </c>
      <c r="K102" s="1" t="str">
        <f t="shared" si="20"/>
        <v>*C*PLANTA*C*,</v>
      </c>
      <c r="L102" s="1" t="str">
        <f t="shared" si="21"/>
        <v>*C*PSIQUICO*C*,</v>
      </c>
      <c r="M102" s="1" t="str">
        <f t="shared" si="15"/>
        <v>*C*SI*C*,</v>
      </c>
      <c r="N102" s="16" t="str">
        <f t="shared" si="16"/>
        <v>*C*CDC*C*,</v>
      </c>
      <c r="O102" s="16" t="str">
        <f t="shared" si="17"/>
        <v>*C*SB*C*);</v>
      </c>
      <c r="P102" s="6" t="s">
        <v>206</v>
      </c>
      <c r="Q102" s="16" t="str">
        <f t="shared" si="18"/>
        <v>INSERT INTO POKEMON VALUES(102,*C*Exeggcute*C*,*C*PLANTA*C*,*C*PSIQUICO*C*,*C*SI*C*,*C*CDC*C*,*C*SB*C*);</v>
      </c>
      <c r="S102" s="17" t="s">
        <v>308</v>
      </c>
      <c r="AF102" s="2"/>
      <c r="AG102" s="2"/>
    </row>
    <row r="103" spans="1:33" ht="15.75" thickBot="1" x14ac:dyDescent="0.3">
      <c r="A103" s="5">
        <v>103</v>
      </c>
      <c r="B103" s="10" t="s">
        <v>102</v>
      </c>
      <c r="C103" s="12" t="s">
        <v>151</v>
      </c>
      <c r="D103" s="12" t="s">
        <v>162</v>
      </c>
      <c r="E103" t="s">
        <v>171</v>
      </c>
      <c r="F103" s="15" t="s">
        <v>203</v>
      </c>
      <c r="G103" t="s">
        <v>190</v>
      </c>
      <c r="I103" t="str">
        <f t="shared" si="11"/>
        <v>(103,</v>
      </c>
      <c r="J103" t="str">
        <f t="shared" si="19"/>
        <v>*C*Exeggutor*C*,</v>
      </c>
      <c r="K103" s="1" t="str">
        <f t="shared" si="20"/>
        <v>*C*PLANTA*C*,</v>
      </c>
      <c r="L103" s="1" t="str">
        <f t="shared" si="21"/>
        <v>*C*PSIQUICO*C*,</v>
      </c>
      <c r="M103" s="1" t="str">
        <f t="shared" si="15"/>
        <v>*C*NO*C*,</v>
      </c>
      <c r="N103" s="16" t="str">
        <f t="shared" si="16"/>
        <v>*C*ISP*C*,</v>
      </c>
      <c r="O103" s="16" t="str">
        <f t="shared" si="17"/>
        <v>*C*PB*C*);</v>
      </c>
      <c r="P103" s="6" t="s">
        <v>206</v>
      </c>
      <c r="Q103" s="16" t="str">
        <f t="shared" si="18"/>
        <v>INSERT INTO POKEMON VALUES(103,*C*Exeggutor*C*,*C*PLANTA*C*,*C*PSIQUICO*C*,*C*NO*C*,*C*ISP*C*,*C*PB*C*);</v>
      </c>
      <c r="S103" s="17" t="s">
        <v>309</v>
      </c>
      <c r="AF103" s="1"/>
      <c r="AG103" s="1"/>
    </row>
    <row r="104" spans="1:33" ht="15.75" thickBot="1" x14ac:dyDescent="0.3">
      <c r="A104" s="7">
        <v>104</v>
      </c>
      <c r="B104" s="10" t="s">
        <v>103</v>
      </c>
      <c r="C104" s="12" t="s">
        <v>158</v>
      </c>
      <c r="D104" s="14" t="s">
        <v>169</v>
      </c>
      <c r="E104" t="s">
        <v>170</v>
      </c>
      <c r="F104" s="15" t="s">
        <v>199</v>
      </c>
      <c r="G104" t="s">
        <v>191</v>
      </c>
      <c r="I104" t="str">
        <f t="shared" si="11"/>
        <v>(104,</v>
      </c>
      <c r="J104" t="str">
        <f t="shared" si="19"/>
        <v>*C*Cubone*C*,</v>
      </c>
      <c r="K104" s="1" t="str">
        <f t="shared" si="20"/>
        <v>*C*TIERRA*C*,</v>
      </c>
      <c r="L104" s="1" t="str">
        <f t="shared" si="21"/>
        <v>*C*NULL*C*,</v>
      </c>
      <c r="M104" s="1" t="str">
        <f t="shared" si="15"/>
        <v>*C*SI*C*,</v>
      </c>
      <c r="N104" s="16" t="str">
        <f t="shared" si="16"/>
        <v>*C*CDF*C*,</v>
      </c>
      <c r="O104" s="16" t="str">
        <f t="shared" si="17"/>
        <v>*C*SB*C*);</v>
      </c>
      <c r="P104" s="6" t="s">
        <v>206</v>
      </c>
      <c r="Q104" s="16" t="str">
        <f t="shared" si="18"/>
        <v>INSERT INTO POKEMON VALUES(104,*C*Cubone*C*,*C*TIERRA*C*,*C*NULL*C*,*C*SI*C*,*C*CDF*C*,*C*SB*C*);</v>
      </c>
      <c r="S104" s="17" t="s">
        <v>310</v>
      </c>
      <c r="AF104" s="21"/>
      <c r="AG104" s="22"/>
    </row>
    <row r="105" spans="1:33" ht="15.75" thickBot="1" x14ac:dyDescent="0.3">
      <c r="A105" s="5">
        <v>105</v>
      </c>
      <c r="B105" s="10" t="s">
        <v>104</v>
      </c>
      <c r="C105" s="11" t="s">
        <v>158</v>
      </c>
      <c r="D105" s="14" t="s">
        <v>169</v>
      </c>
      <c r="E105" t="s">
        <v>171</v>
      </c>
      <c r="F105" s="15" t="s">
        <v>195</v>
      </c>
      <c r="G105" t="s">
        <v>191</v>
      </c>
      <c r="I105" t="str">
        <f t="shared" si="11"/>
        <v>(105,</v>
      </c>
      <c r="J105" t="str">
        <f t="shared" si="19"/>
        <v>*C*Marowak*C*,</v>
      </c>
      <c r="K105" s="1" t="str">
        <f t="shared" si="20"/>
        <v>*C*TIERRA*C*,</v>
      </c>
      <c r="L105" s="1" t="str">
        <f t="shared" si="21"/>
        <v>*C*NULL*C*,</v>
      </c>
      <c r="M105" s="1" t="str">
        <f t="shared" si="15"/>
        <v>*C*NO*C*,</v>
      </c>
      <c r="N105" s="16" t="str">
        <f t="shared" si="16"/>
        <v>*C*CDV*C*,</v>
      </c>
      <c r="O105" s="16" t="str">
        <f t="shared" si="17"/>
        <v>*C*SB*C*);</v>
      </c>
      <c r="P105" s="6" t="s">
        <v>206</v>
      </c>
      <c r="Q105" s="16" t="str">
        <f t="shared" si="18"/>
        <v>INSERT INTO POKEMON VALUES(105,*C*Marowak*C*,*C*TIERRA*C*,*C*NULL*C*,*C*NO*C*,*C*CDV*C*,*C*SB*C*);</v>
      </c>
      <c r="S105" s="17" t="s">
        <v>311</v>
      </c>
      <c r="AF105" s="19"/>
      <c r="AG105" s="20"/>
    </row>
    <row r="106" spans="1:33" ht="15.75" thickBot="1" x14ac:dyDescent="0.3">
      <c r="A106" s="7">
        <v>106</v>
      </c>
      <c r="B106" s="10" t="s">
        <v>105</v>
      </c>
      <c r="C106" s="12" t="s">
        <v>161</v>
      </c>
      <c r="D106" s="14" t="s">
        <v>169</v>
      </c>
      <c r="E106" t="s">
        <v>171</v>
      </c>
      <c r="F106" s="15" t="s">
        <v>193</v>
      </c>
      <c r="G106" t="s">
        <v>189</v>
      </c>
      <c r="I106" t="str">
        <f t="shared" si="11"/>
        <v>(106,</v>
      </c>
      <c r="J106" t="str">
        <f t="shared" si="19"/>
        <v>*C*Hitmonlee*C*,</v>
      </c>
      <c r="K106" s="1" t="str">
        <f t="shared" si="20"/>
        <v>*C*LUCHA*C*,</v>
      </c>
      <c r="L106" s="1" t="str">
        <f t="shared" si="21"/>
        <v>*C*NULL*C*,</v>
      </c>
      <c r="M106" s="1" t="str">
        <f t="shared" si="15"/>
        <v>*C*NO*C*,</v>
      </c>
      <c r="N106" s="16" t="str">
        <f t="shared" si="16"/>
        <v>*C*PBP*C*,</v>
      </c>
      <c r="O106" s="16" t="str">
        <f t="shared" si="17"/>
        <v>*C*UB*C*);</v>
      </c>
      <c r="P106" s="6" t="s">
        <v>206</v>
      </c>
      <c r="Q106" s="16" t="str">
        <f t="shared" si="18"/>
        <v>INSERT INTO POKEMON VALUES(106,*C*Hitmonlee*C*,*C*LUCHA*C*,*C*NULL*C*,*C*NO*C*,*C*PBP*C*,*C*UB*C*);</v>
      </c>
      <c r="S106" s="17" t="s">
        <v>312</v>
      </c>
      <c r="AF106" s="21"/>
      <c r="AG106" s="22"/>
    </row>
    <row r="107" spans="1:33" ht="15.75" thickBot="1" x14ac:dyDescent="0.3">
      <c r="A107" s="5">
        <v>107</v>
      </c>
      <c r="B107" s="10" t="s">
        <v>106</v>
      </c>
      <c r="C107" s="12" t="s">
        <v>161</v>
      </c>
      <c r="D107" s="14" t="s">
        <v>169</v>
      </c>
      <c r="E107" t="s">
        <v>171</v>
      </c>
      <c r="F107" s="15" t="s">
        <v>200</v>
      </c>
      <c r="G107" t="s">
        <v>189</v>
      </c>
      <c r="I107" t="str">
        <f t="shared" si="11"/>
        <v>(107,</v>
      </c>
      <c r="J107" t="str">
        <f t="shared" si="19"/>
        <v>*C*Hitmonchan*C*,</v>
      </c>
      <c r="K107" s="1" t="str">
        <f t="shared" si="20"/>
        <v>*C*LUCHA*C*,</v>
      </c>
      <c r="L107" s="1" t="str">
        <f t="shared" si="21"/>
        <v>*C*NULL*C*,</v>
      </c>
      <c r="M107" s="1" t="str">
        <f t="shared" si="15"/>
        <v>*C*NO*C*,</v>
      </c>
      <c r="N107" s="16" t="str">
        <f t="shared" si="16"/>
        <v>*C*PBS*C*,</v>
      </c>
      <c r="O107" s="16" t="str">
        <f t="shared" si="17"/>
        <v>*C*UB*C*);</v>
      </c>
      <c r="P107" s="6" t="s">
        <v>206</v>
      </c>
      <c r="Q107" s="16" t="str">
        <f t="shared" si="18"/>
        <v>INSERT INTO POKEMON VALUES(107,*C*Hitmonchan*C*,*C*LUCHA*C*,*C*NULL*C*,*C*NO*C*,*C*PBS*C*,*C*UB*C*);</v>
      </c>
      <c r="S107" s="17" t="s">
        <v>313</v>
      </c>
      <c r="AF107" s="19"/>
      <c r="AG107" s="20"/>
    </row>
    <row r="108" spans="1:33" ht="15.75" thickBot="1" x14ac:dyDescent="0.3">
      <c r="A108" s="7">
        <v>108</v>
      </c>
      <c r="B108" s="10" t="s">
        <v>107</v>
      </c>
      <c r="C108" s="12" t="s">
        <v>157</v>
      </c>
      <c r="D108" s="14" t="s">
        <v>169</v>
      </c>
      <c r="E108" t="s">
        <v>171</v>
      </c>
      <c r="F108" s="15" t="s">
        <v>202</v>
      </c>
      <c r="G108" t="s">
        <v>191</v>
      </c>
      <c r="I108" t="str">
        <f t="shared" si="11"/>
        <v>(108,</v>
      </c>
      <c r="J108" t="str">
        <f t="shared" si="19"/>
        <v>*C*Lickitung*C*,</v>
      </c>
      <c r="K108" s="1" t="str">
        <f t="shared" si="20"/>
        <v>*C*NORMAL*C*,</v>
      </c>
      <c r="L108" s="1" t="str">
        <f t="shared" si="21"/>
        <v>*C*NULL*C*,</v>
      </c>
      <c r="M108" s="1" t="str">
        <f t="shared" si="15"/>
        <v>*C*NO*C*,</v>
      </c>
      <c r="N108" s="16" t="str">
        <f t="shared" si="16"/>
        <v>*C*ISC*C*,</v>
      </c>
      <c r="O108" s="16" t="str">
        <f t="shared" si="17"/>
        <v>*C*SB*C*);</v>
      </c>
      <c r="P108" s="6" t="s">
        <v>206</v>
      </c>
      <c r="Q108" s="16" t="str">
        <f t="shared" si="18"/>
        <v>INSERT INTO POKEMON VALUES(108,*C*Lickitung*C*,*C*NORMAL*C*,*C*NULL*C*,*C*NO*C*,*C*ISC*C*,*C*SB*C*);</v>
      </c>
      <c r="S108" s="17" t="s">
        <v>314</v>
      </c>
      <c r="AF108" s="21"/>
      <c r="AG108" s="22"/>
    </row>
    <row r="109" spans="1:33" ht="15.75" thickBot="1" x14ac:dyDescent="0.3">
      <c r="A109" s="5">
        <v>109</v>
      </c>
      <c r="B109" s="10" t="s">
        <v>108</v>
      </c>
      <c r="C109" s="11" t="s">
        <v>153</v>
      </c>
      <c r="D109" s="14" t="s">
        <v>169</v>
      </c>
      <c r="E109" t="s">
        <v>170</v>
      </c>
      <c r="F109" s="15" t="s">
        <v>203</v>
      </c>
      <c r="G109" t="s">
        <v>190</v>
      </c>
      <c r="I109" t="str">
        <f t="shared" si="11"/>
        <v>(109,</v>
      </c>
      <c r="J109" t="str">
        <f t="shared" si="19"/>
        <v>*C*Koffing*C*,</v>
      </c>
      <c r="K109" s="1" t="str">
        <f t="shared" si="20"/>
        <v>*C*VENENO *C*,</v>
      </c>
      <c r="L109" s="1" t="str">
        <f t="shared" si="21"/>
        <v>*C*NULL*C*,</v>
      </c>
      <c r="M109" s="1" t="str">
        <f t="shared" si="15"/>
        <v>*C*SI*C*,</v>
      </c>
      <c r="N109" s="16" t="str">
        <f t="shared" si="16"/>
        <v>*C*ISP*C*,</v>
      </c>
      <c r="O109" s="16" t="str">
        <f t="shared" si="17"/>
        <v>*C*PB*C*);</v>
      </c>
      <c r="P109" s="6" t="s">
        <v>206</v>
      </c>
      <c r="Q109" s="16" t="str">
        <f t="shared" si="18"/>
        <v>INSERT INTO POKEMON VALUES(109,*C*Koffing*C*,*C*VENENO *C*,*C*NULL*C*,*C*SI*C*,*C*ISP*C*,*C*PB*C*);</v>
      </c>
      <c r="S109" s="17" t="s">
        <v>315</v>
      </c>
      <c r="AF109" s="19"/>
      <c r="AG109" s="20"/>
    </row>
    <row r="110" spans="1:33" ht="15.75" thickBot="1" x14ac:dyDescent="0.3">
      <c r="A110" s="7">
        <v>110</v>
      </c>
      <c r="B110" s="10" t="s">
        <v>109</v>
      </c>
      <c r="C110" s="11" t="s">
        <v>153</v>
      </c>
      <c r="D110" s="14" t="s">
        <v>169</v>
      </c>
      <c r="E110" t="s">
        <v>171</v>
      </c>
      <c r="F110" s="15" t="s">
        <v>197</v>
      </c>
      <c r="G110" t="s">
        <v>190</v>
      </c>
      <c r="I110" t="str">
        <f t="shared" si="11"/>
        <v>(110,</v>
      </c>
      <c r="J110" t="str">
        <f t="shared" si="19"/>
        <v>*C*Weezing*C*,</v>
      </c>
      <c r="K110" s="1" t="str">
        <f t="shared" si="20"/>
        <v>*C*VENENO *C*,</v>
      </c>
      <c r="L110" s="1" t="str">
        <f t="shared" si="21"/>
        <v>*C*NULL*C*,</v>
      </c>
      <c r="M110" s="1" t="str">
        <f t="shared" si="15"/>
        <v>*C*NO*C*,</v>
      </c>
      <c r="N110" s="16" t="str">
        <f t="shared" si="16"/>
        <v>*C*PBL*C*,</v>
      </c>
      <c r="O110" s="16" t="str">
        <f t="shared" si="17"/>
        <v>*C*PB*C*);</v>
      </c>
      <c r="P110" s="6" t="s">
        <v>206</v>
      </c>
      <c r="Q110" s="16" t="str">
        <f t="shared" si="18"/>
        <v>INSERT INTO POKEMON VALUES(110,*C*Weezing*C*,*C*VENENO *C*,*C*NULL*C*,*C*NO*C*,*C*PBL*C*,*C*PB*C*);</v>
      </c>
      <c r="S110" s="17" t="s">
        <v>316</v>
      </c>
      <c r="AF110" s="21"/>
      <c r="AG110" s="22"/>
    </row>
    <row r="111" spans="1:33" ht="15.75" thickBot="1" x14ac:dyDescent="0.3">
      <c r="A111" s="5">
        <v>111</v>
      </c>
      <c r="B111" s="10" t="s">
        <v>110</v>
      </c>
      <c r="C111" s="11" t="s">
        <v>158</v>
      </c>
      <c r="D111" s="11" t="s">
        <v>163</v>
      </c>
      <c r="E111" t="s">
        <v>170</v>
      </c>
      <c r="F111" s="15" t="s">
        <v>194</v>
      </c>
      <c r="G111" t="s">
        <v>191</v>
      </c>
      <c r="I111" t="str">
        <f t="shared" si="11"/>
        <v>(111,</v>
      </c>
      <c r="J111" t="str">
        <f t="shared" si="19"/>
        <v>*C*Rhyhorn*C*,</v>
      </c>
      <c r="K111" s="1" t="str">
        <f t="shared" si="20"/>
        <v>*C*TIERRA*C*,</v>
      </c>
      <c r="L111" s="1" t="str">
        <f t="shared" si="21"/>
        <v>*C*ROCA*C*,</v>
      </c>
      <c r="M111" s="1" t="str">
        <f t="shared" si="15"/>
        <v>*C*SI*C*,</v>
      </c>
      <c r="N111" s="16" t="str">
        <f t="shared" si="16"/>
        <v>*C*CDC*C*,</v>
      </c>
      <c r="O111" s="16" t="str">
        <f t="shared" si="17"/>
        <v>*C*SB*C*);</v>
      </c>
      <c r="P111" s="6" t="s">
        <v>206</v>
      </c>
      <c r="Q111" s="16" t="str">
        <f t="shared" si="18"/>
        <v>INSERT INTO POKEMON VALUES(111,*C*Rhyhorn*C*,*C*TIERRA*C*,*C*ROCA*C*,*C*SI*C*,*C*CDC*C*,*C*SB*C*);</v>
      </c>
      <c r="S111" s="17" t="s">
        <v>317</v>
      </c>
      <c r="AF111" s="1"/>
      <c r="AG111" s="1"/>
    </row>
    <row r="112" spans="1:33" ht="15.75" thickBot="1" x14ac:dyDescent="0.3">
      <c r="A112" s="7">
        <v>112</v>
      </c>
      <c r="B112" s="10" t="s">
        <v>111</v>
      </c>
      <c r="C112" s="12" t="s">
        <v>158</v>
      </c>
      <c r="D112" s="11" t="s">
        <v>163</v>
      </c>
      <c r="E112" t="s">
        <v>171</v>
      </c>
      <c r="F112" s="15" t="s">
        <v>203</v>
      </c>
      <c r="G112" t="s">
        <v>190</v>
      </c>
      <c r="I112" t="str">
        <f t="shared" si="11"/>
        <v>(112,</v>
      </c>
      <c r="J112" t="str">
        <f t="shared" si="19"/>
        <v>*C*Rhydon*C*,</v>
      </c>
      <c r="K112" s="1" t="str">
        <f t="shared" si="20"/>
        <v>*C*TIERRA*C*,</v>
      </c>
      <c r="L112" s="1" t="str">
        <f t="shared" si="21"/>
        <v>*C*ROCA*C*,</v>
      </c>
      <c r="M112" s="1" t="str">
        <f t="shared" si="15"/>
        <v>*C*NO*C*,</v>
      </c>
      <c r="N112" s="16" t="str">
        <f t="shared" si="16"/>
        <v>*C*ISP*C*,</v>
      </c>
      <c r="O112" s="16" t="str">
        <f t="shared" si="17"/>
        <v>*C*PB*C*);</v>
      </c>
      <c r="P112" s="6" t="s">
        <v>206</v>
      </c>
      <c r="Q112" s="16" t="str">
        <f t="shared" si="18"/>
        <v>INSERT INTO POKEMON VALUES(112,*C*Rhydon*C*,*C*TIERRA*C*,*C*ROCA*C*,*C*NO*C*,*C*ISP*C*,*C*PB*C*);</v>
      </c>
      <c r="S112" s="17" t="s">
        <v>318</v>
      </c>
      <c r="AF112" s="2"/>
      <c r="AG112" s="2"/>
    </row>
    <row r="113" spans="1:33" ht="15.75" thickBot="1" x14ac:dyDescent="0.3">
      <c r="A113" s="5">
        <v>113</v>
      </c>
      <c r="B113" s="10" t="s">
        <v>112</v>
      </c>
      <c r="C113" s="11" t="s">
        <v>157</v>
      </c>
      <c r="D113" s="14" t="s">
        <v>169</v>
      </c>
      <c r="E113" t="s">
        <v>171</v>
      </c>
      <c r="F113" s="15" t="s">
        <v>195</v>
      </c>
      <c r="G113" t="s">
        <v>190</v>
      </c>
      <c r="I113" t="str">
        <f t="shared" si="11"/>
        <v>(113,</v>
      </c>
      <c r="J113" t="str">
        <f t="shared" si="19"/>
        <v>*C*Chansey*C*,</v>
      </c>
      <c r="K113" s="1" t="str">
        <f t="shared" si="20"/>
        <v>*C*NORMAL*C*,</v>
      </c>
      <c r="L113" s="1" t="str">
        <f t="shared" si="21"/>
        <v>*C*NULL*C*,</v>
      </c>
      <c r="M113" s="1" t="str">
        <f t="shared" si="15"/>
        <v>*C*NO*C*,</v>
      </c>
      <c r="N113" s="16" t="str">
        <f t="shared" si="16"/>
        <v>*C*CDV*C*,</v>
      </c>
      <c r="O113" s="16" t="str">
        <f t="shared" si="17"/>
        <v>*C*PB*C*);</v>
      </c>
      <c r="P113" s="6" t="s">
        <v>206</v>
      </c>
      <c r="Q113" s="16" t="str">
        <f t="shared" si="18"/>
        <v>INSERT INTO POKEMON VALUES(113,*C*Chansey*C*,*C*NORMAL*C*,*C*NULL*C*,*C*NO*C*,*C*CDV*C*,*C*PB*C*);</v>
      </c>
      <c r="S113" s="17" t="s">
        <v>319</v>
      </c>
      <c r="AF113" s="19"/>
      <c r="AG113" s="20"/>
    </row>
    <row r="114" spans="1:33" ht="15.75" thickBot="1" x14ac:dyDescent="0.3">
      <c r="A114" s="7">
        <v>114</v>
      </c>
      <c r="B114" s="10" t="s">
        <v>113</v>
      </c>
      <c r="C114" s="12" t="s">
        <v>151</v>
      </c>
      <c r="D114" s="14" t="s">
        <v>169</v>
      </c>
      <c r="E114" t="s">
        <v>171</v>
      </c>
      <c r="F114" s="15" t="s">
        <v>197</v>
      </c>
      <c r="G114" t="s">
        <v>190</v>
      </c>
      <c r="I114" t="str">
        <f t="shared" si="11"/>
        <v>(114,</v>
      </c>
      <c r="J114" t="str">
        <f t="shared" si="19"/>
        <v>*C*Tangela*C*,</v>
      </c>
      <c r="K114" s="1" t="str">
        <f t="shared" si="20"/>
        <v>*C*PLANTA*C*,</v>
      </c>
      <c r="L114" s="1" t="str">
        <f t="shared" si="21"/>
        <v>*C*NULL*C*,</v>
      </c>
      <c r="M114" s="1" t="str">
        <f t="shared" si="15"/>
        <v>*C*NO*C*,</v>
      </c>
      <c r="N114" s="16" t="str">
        <f t="shared" si="16"/>
        <v>*C*PBL*C*,</v>
      </c>
      <c r="O114" s="16" t="str">
        <f t="shared" si="17"/>
        <v>*C*PB*C*);</v>
      </c>
      <c r="P114" s="6" t="s">
        <v>206</v>
      </c>
      <c r="Q114" s="16" t="str">
        <f t="shared" si="18"/>
        <v>INSERT INTO POKEMON VALUES(114,*C*Tangela*C*,*C*PLANTA*C*,*C*NULL*C*,*C*NO*C*,*C*PBL*C*,*C*PB*C*);</v>
      </c>
      <c r="S114" s="17" t="s">
        <v>320</v>
      </c>
      <c r="AF114" s="21"/>
      <c r="AG114" s="22"/>
    </row>
    <row r="115" spans="1:33" ht="15.75" thickBot="1" x14ac:dyDescent="0.3">
      <c r="A115" s="5">
        <v>115</v>
      </c>
      <c r="B115" s="10" t="s">
        <v>114</v>
      </c>
      <c r="C115" s="11" t="s">
        <v>157</v>
      </c>
      <c r="D115" s="14" t="s">
        <v>169</v>
      </c>
      <c r="E115" t="s">
        <v>171</v>
      </c>
      <c r="F115" s="15" t="s">
        <v>203</v>
      </c>
      <c r="G115" t="s">
        <v>191</v>
      </c>
      <c r="I115" t="str">
        <f t="shared" si="11"/>
        <v>(115,</v>
      </c>
      <c r="J115" t="str">
        <f t="shared" si="19"/>
        <v>*C*Kangaskhan*C*,</v>
      </c>
      <c r="K115" s="1" t="str">
        <f t="shared" si="20"/>
        <v>*C*NORMAL*C*,</v>
      </c>
      <c r="L115" s="1" t="str">
        <f t="shared" si="21"/>
        <v>*C*NULL*C*,</v>
      </c>
      <c r="M115" s="1" t="str">
        <f t="shared" si="15"/>
        <v>*C*NO*C*,</v>
      </c>
      <c r="N115" s="16" t="str">
        <f t="shared" si="16"/>
        <v>*C*ISP*C*,</v>
      </c>
      <c r="O115" s="16" t="str">
        <f t="shared" si="17"/>
        <v>*C*SB*C*);</v>
      </c>
      <c r="P115" s="6" t="s">
        <v>206</v>
      </c>
      <c r="Q115" s="16" t="str">
        <f t="shared" si="18"/>
        <v>INSERT INTO POKEMON VALUES(115,*C*Kangaskhan*C*,*C*NORMAL*C*,*C*NULL*C*,*C*NO*C*,*C*ISP*C*,*C*SB*C*);</v>
      </c>
      <c r="S115" s="17" t="s">
        <v>321</v>
      </c>
      <c r="AF115" s="19"/>
      <c r="AG115" s="20"/>
    </row>
    <row r="116" spans="1:33" ht="15.75" thickBot="1" x14ac:dyDescent="0.3">
      <c r="A116" s="7">
        <v>116</v>
      </c>
      <c r="B116" s="10" t="s">
        <v>115</v>
      </c>
      <c r="C116" s="12" t="s">
        <v>155</v>
      </c>
      <c r="D116" s="14" t="s">
        <v>169</v>
      </c>
      <c r="E116" t="s">
        <v>170</v>
      </c>
      <c r="F116" s="15" t="s">
        <v>198</v>
      </c>
      <c r="G116" t="s">
        <v>191</v>
      </c>
      <c r="I116" t="str">
        <f t="shared" si="11"/>
        <v>(116,</v>
      </c>
      <c r="J116" t="str">
        <f t="shared" si="19"/>
        <v>*C*Horsea*C*,</v>
      </c>
      <c r="K116" s="1" t="str">
        <f t="shared" si="20"/>
        <v>*C*AGUA*C*,</v>
      </c>
      <c r="L116" s="1" t="str">
        <f t="shared" si="21"/>
        <v>*C*NULL*C*,</v>
      </c>
      <c r="M116" s="1" t="str">
        <f t="shared" si="15"/>
        <v>*C*SI*C*,</v>
      </c>
      <c r="N116" s="16" t="str">
        <f t="shared" si="16"/>
        <v>*C*CDA*C*,</v>
      </c>
      <c r="O116" s="16" t="str">
        <f t="shared" si="17"/>
        <v>*C*SB*C*);</v>
      </c>
      <c r="P116" s="6" t="s">
        <v>206</v>
      </c>
      <c r="Q116" s="16" t="str">
        <f t="shared" si="18"/>
        <v>INSERT INTO POKEMON VALUES(116,*C*Horsea*C*,*C*AGUA*C*,*C*NULL*C*,*C*SI*C*,*C*CDA*C*,*C*SB*C*);</v>
      </c>
      <c r="S116" s="17" t="s">
        <v>322</v>
      </c>
      <c r="AF116" s="21"/>
      <c r="AG116" s="22"/>
    </row>
    <row r="117" spans="1:33" ht="15.75" thickBot="1" x14ac:dyDescent="0.3">
      <c r="A117" s="5">
        <v>117</v>
      </c>
      <c r="B117" s="10" t="s">
        <v>116</v>
      </c>
      <c r="C117" s="12" t="s">
        <v>155</v>
      </c>
      <c r="D117" s="14" t="s">
        <v>169</v>
      </c>
      <c r="E117" t="s">
        <v>171</v>
      </c>
      <c r="F117" s="15" t="s">
        <v>197</v>
      </c>
      <c r="G117" t="s">
        <v>190</v>
      </c>
      <c r="I117" t="str">
        <f t="shared" si="11"/>
        <v>(117,</v>
      </c>
      <c r="J117" t="str">
        <f t="shared" si="19"/>
        <v>*C*Seadra*C*,</v>
      </c>
      <c r="K117" s="1" t="str">
        <f t="shared" si="20"/>
        <v>*C*AGUA*C*,</v>
      </c>
      <c r="L117" s="1" t="str">
        <f t="shared" si="21"/>
        <v>*C*NULL*C*,</v>
      </c>
      <c r="M117" s="1" t="str">
        <f t="shared" si="15"/>
        <v>*C*NO*C*,</v>
      </c>
      <c r="N117" s="16" t="str">
        <f t="shared" si="16"/>
        <v>*C*PBL*C*,</v>
      </c>
      <c r="O117" s="16" t="str">
        <f t="shared" si="17"/>
        <v>*C*PB*C*);</v>
      </c>
      <c r="P117" s="6" t="s">
        <v>206</v>
      </c>
      <c r="Q117" s="16" t="str">
        <f t="shared" si="18"/>
        <v>INSERT INTO POKEMON VALUES(117,*C*Seadra*C*,*C*AGUA*C*,*C*NULL*C*,*C*NO*C*,*C*PBL*C*,*C*PB*C*);</v>
      </c>
      <c r="S117" s="17" t="s">
        <v>323</v>
      </c>
      <c r="AF117" s="19"/>
      <c r="AG117" s="20"/>
    </row>
    <row r="118" spans="1:33" ht="15.75" thickBot="1" x14ac:dyDescent="0.3">
      <c r="A118" s="7">
        <v>118</v>
      </c>
      <c r="B118" s="10" t="s">
        <v>117</v>
      </c>
      <c r="C118" s="12" t="s">
        <v>155</v>
      </c>
      <c r="D118" s="14" t="s">
        <v>169</v>
      </c>
      <c r="E118" t="s">
        <v>170</v>
      </c>
      <c r="F118" s="15" t="s">
        <v>194</v>
      </c>
      <c r="G118" t="s">
        <v>190</v>
      </c>
      <c r="I118" t="str">
        <f t="shared" si="11"/>
        <v>(118,</v>
      </c>
      <c r="J118" t="str">
        <f t="shared" si="19"/>
        <v>*C*Goldeen*C*,</v>
      </c>
      <c r="K118" s="1" t="str">
        <f t="shared" si="20"/>
        <v>*C*AGUA*C*,</v>
      </c>
      <c r="L118" s="1" t="str">
        <f t="shared" si="21"/>
        <v>*C*NULL*C*,</v>
      </c>
      <c r="M118" s="1" t="str">
        <f t="shared" si="15"/>
        <v>*C*SI*C*,</v>
      </c>
      <c r="N118" s="16" t="str">
        <f t="shared" si="16"/>
        <v>*C*CDC*C*,</v>
      </c>
      <c r="O118" s="16" t="str">
        <f t="shared" si="17"/>
        <v>*C*PB*C*);</v>
      </c>
      <c r="P118" s="6" t="s">
        <v>206</v>
      </c>
      <c r="Q118" s="16" t="str">
        <f t="shared" si="18"/>
        <v>INSERT INTO POKEMON VALUES(118,*C*Goldeen*C*,*C*AGUA*C*,*C*NULL*C*,*C*SI*C*,*C*CDC*C*,*C*PB*C*);</v>
      </c>
      <c r="S118" s="17" t="s">
        <v>324</v>
      </c>
      <c r="AF118" s="21"/>
      <c r="AG118" s="22"/>
    </row>
    <row r="119" spans="1:33" ht="15.75" thickBot="1" x14ac:dyDescent="0.3">
      <c r="A119" s="5">
        <v>119</v>
      </c>
      <c r="B119" s="10" t="s">
        <v>118</v>
      </c>
      <c r="C119" s="12" t="s">
        <v>155</v>
      </c>
      <c r="D119" s="14" t="s">
        <v>169</v>
      </c>
      <c r="E119" t="s">
        <v>171</v>
      </c>
      <c r="F119" s="15" t="s">
        <v>193</v>
      </c>
      <c r="G119" t="s">
        <v>191</v>
      </c>
      <c r="I119" t="str">
        <f t="shared" si="11"/>
        <v>(119,</v>
      </c>
      <c r="J119" t="str">
        <f t="shared" si="19"/>
        <v>*C*Seaking*C*,</v>
      </c>
      <c r="K119" s="1" t="str">
        <f t="shared" si="20"/>
        <v>*C*AGUA*C*,</v>
      </c>
      <c r="L119" s="1" t="str">
        <f t="shared" si="21"/>
        <v>*C*NULL*C*,</v>
      </c>
      <c r="M119" s="1" t="str">
        <f t="shared" si="15"/>
        <v>*C*NO*C*,</v>
      </c>
      <c r="N119" s="16" t="str">
        <f t="shared" si="16"/>
        <v>*C*PBP*C*,</v>
      </c>
      <c r="O119" s="16" t="str">
        <f t="shared" si="17"/>
        <v>*C*SB*C*);</v>
      </c>
      <c r="P119" s="6" t="s">
        <v>206</v>
      </c>
      <c r="Q119" s="16" t="str">
        <f t="shared" si="18"/>
        <v>INSERT INTO POKEMON VALUES(119,*C*Seaking*C*,*C*AGUA*C*,*C*NULL*C*,*C*NO*C*,*C*PBP*C*,*C*SB*C*);</v>
      </c>
      <c r="S119" s="17" t="s">
        <v>325</v>
      </c>
      <c r="AF119" s="19"/>
      <c r="AG119" s="20"/>
    </row>
    <row r="120" spans="1:33" ht="15.75" thickBot="1" x14ac:dyDescent="0.3">
      <c r="A120" s="7">
        <v>120</v>
      </c>
      <c r="B120" s="10" t="s">
        <v>119</v>
      </c>
      <c r="C120" s="12" t="s">
        <v>155</v>
      </c>
      <c r="D120" s="14" t="s">
        <v>169</v>
      </c>
      <c r="E120" t="s">
        <v>170</v>
      </c>
      <c r="F120" s="15" t="s">
        <v>197</v>
      </c>
      <c r="G120" t="s">
        <v>190</v>
      </c>
      <c r="I120" t="str">
        <f t="shared" si="11"/>
        <v>(120,</v>
      </c>
      <c r="J120" t="str">
        <f t="shared" si="19"/>
        <v>*C*Staryu*C*,</v>
      </c>
      <c r="K120" s="1" t="str">
        <f t="shared" si="20"/>
        <v>*C*AGUA*C*,</v>
      </c>
      <c r="L120" s="1" t="str">
        <f t="shared" si="21"/>
        <v>*C*NULL*C*,</v>
      </c>
      <c r="M120" s="1" t="str">
        <f t="shared" si="15"/>
        <v>*C*SI*C*,</v>
      </c>
      <c r="N120" s="16" t="str">
        <f t="shared" si="16"/>
        <v>*C*PBL*C*,</v>
      </c>
      <c r="O120" s="16" t="str">
        <f t="shared" si="17"/>
        <v>*C*PB*C*);</v>
      </c>
      <c r="P120" s="6" t="s">
        <v>206</v>
      </c>
      <c r="Q120" s="16" t="str">
        <f t="shared" si="18"/>
        <v>INSERT INTO POKEMON VALUES(120,*C*Staryu*C*,*C*AGUA*C*,*C*NULL*C*,*C*SI*C*,*C*PBL*C*,*C*PB*C*);</v>
      </c>
      <c r="S120" s="17" t="s">
        <v>326</v>
      </c>
      <c r="AF120" s="21"/>
      <c r="AG120" s="22"/>
    </row>
    <row r="121" spans="1:33" ht="15.75" thickBot="1" x14ac:dyDescent="0.3">
      <c r="A121" s="5">
        <v>121</v>
      </c>
      <c r="B121" s="10" t="s">
        <v>120</v>
      </c>
      <c r="C121" s="12" t="s">
        <v>155</v>
      </c>
      <c r="D121" s="14" t="s">
        <v>169</v>
      </c>
      <c r="E121" t="s">
        <v>171</v>
      </c>
      <c r="F121" s="15" t="s">
        <v>205</v>
      </c>
      <c r="G121" t="s">
        <v>190</v>
      </c>
      <c r="I121" t="str">
        <f t="shared" si="11"/>
        <v>(121,</v>
      </c>
      <c r="J121" t="str">
        <f t="shared" si="19"/>
        <v>*C*Starmie*C*,</v>
      </c>
      <c r="K121" s="1" t="str">
        <f t="shared" si="20"/>
        <v>*C*AGUA*C*,</v>
      </c>
      <c r="L121" s="1" t="str">
        <f t="shared" si="21"/>
        <v>*C*NULL*C*,</v>
      </c>
      <c r="M121" s="1" t="str">
        <f t="shared" si="15"/>
        <v>*C*NO*C*,</v>
      </c>
      <c r="N121" s="16" t="str">
        <f t="shared" si="16"/>
        <v>*C*ISF*C*,</v>
      </c>
      <c r="O121" s="16" t="str">
        <f t="shared" si="17"/>
        <v>*C*PB*C*);</v>
      </c>
      <c r="P121" s="6" t="s">
        <v>206</v>
      </c>
      <c r="Q121" s="16" t="str">
        <f t="shared" si="18"/>
        <v>INSERT INTO POKEMON VALUES(121,*C*Starmie*C*,*C*AGUA*C*,*C*NULL*C*,*C*NO*C*,*C*ISF*C*,*C*PB*C*);</v>
      </c>
      <c r="S121" s="17" t="s">
        <v>327</v>
      </c>
      <c r="AF121" s="1"/>
      <c r="AG121" s="1"/>
    </row>
    <row r="122" spans="1:33" ht="15.75" thickBot="1" x14ac:dyDescent="0.3">
      <c r="A122" s="7">
        <v>122</v>
      </c>
      <c r="B122" s="10" t="s">
        <v>121</v>
      </c>
      <c r="C122" s="12" t="s">
        <v>162</v>
      </c>
      <c r="D122" s="12" t="s">
        <v>160</v>
      </c>
      <c r="E122" t="s">
        <v>171</v>
      </c>
      <c r="F122" s="15" t="s">
        <v>194</v>
      </c>
      <c r="G122" t="s">
        <v>190</v>
      </c>
      <c r="I122" t="str">
        <f t="shared" si="11"/>
        <v>(122,</v>
      </c>
      <c r="J122" t="str">
        <f t="shared" si="19"/>
        <v>*C*Mr. Mime*C*,</v>
      </c>
      <c r="K122" s="1" t="str">
        <f t="shared" si="20"/>
        <v>*C*PSIQUICO*C*,</v>
      </c>
      <c r="L122" s="1" t="str">
        <f t="shared" si="21"/>
        <v>*C*HADA*C*,</v>
      </c>
      <c r="M122" s="1" t="str">
        <f t="shared" si="15"/>
        <v>*C*NO*C*,</v>
      </c>
      <c r="N122" s="16" t="str">
        <f t="shared" si="16"/>
        <v>*C*CDC*C*,</v>
      </c>
      <c r="O122" s="16" t="str">
        <f t="shared" si="17"/>
        <v>*C*PB*C*);</v>
      </c>
      <c r="P122" s="6" t="s">
        <v>206</v>
      </c>
      <c r="Q122" s="16" t="str">
        <f t="shared" si="18"/>
        <v>INSERT INTO POKEMON VALUES(122,*C*Mr. Mime*C*,*C*PSIQUICO*C*,*C*HADA*C*,*C*NO*C*,*C*CDC*C*,*C*PB*C*);</v>
      </c>
      <c r="S122" s="17" t="s">
        <v>328</v>
      </c>
      <c r="AF122" s="2"/>
      <c r="AG122" s="4">
        <v>7</v>
      </c>
    </row>
    <row r="123" spans="1:33" ht="15.75" thickBot="1" x14ac:dyDescent="0.3">
      <c r="A123" s="5">
        <v>123</v>
      </c>
      <c r="B123" s="10" t="s">
        <v>122</v>
      </c>
      <c r="C123" s="11" t="s">
        <v>165</v>
      </c>
      <c r="D123" s="14" t="s">
        <v>169</v>
      </c>
      <c r="E123" t="s">
        <v>171</v>
      </c>
      <c r="F123" s="15" t="s">
        <v>203</v>
      </c>
      <c r="G123" t="s">
        <v>191</v>
      </c>
      <c r="I123" t="str">
        <f t="shared" si="11"/>
        <v>(123,</v>
      </c>
      <c r="J123" t="str">
        <f t="shared" si="19"/>
        <v>*C*Scyther*C*,</v>
      </c>
      <c r="K123" s="1" t="str">
        <f t="shared" si="20"/>
        <v>*C*BICHO*C*,</v>
      </c>
      <c r="L123" s="1" t="str">
        <f t="shared" si="21"/>
        <v>*C*NULL*C*,</v>
      </c>
      <c r="M123" s="1" t="str">
        <f t="shared" si="15"/>
        <v>*C*NO*C*,</v>
      </c>
      <c r="N123" s="16" t="str">
        <f t="shared" si="16"/>
        <v>*C*ISP*C*,</v>
      </c>
      <c r="O123" s="16" t="str">
        <f t="shared" si="17"/>
        <v>*C*SB*C*);</v>
      </c>
      <c r="P123" s="6" t="s">
        <v>206</v>
      </c>
      <c r="Q123" s="16" t="str">
        <f t="shared" si="18"/>
        <v>INSERT INTO POKEMON VALUES(123,*C*Scyther*C*,*C*BICHO*C*,*C*NULL*C*,*C*NO*C*,*C*ISP*C*,*C*SB*C*);</v>
      </c>
      <c r="S123" s="17" t="s">
        <v>329</v>
      </c>
      <c r="AF123" s="1"/>
      <c r="AG123" s="1"/>
    </row>
    <row r="124" spans="1:33" ht="15.75" thickBot="1" x14ac:dyDescent="0.3">
      <c r="A124" s="7">
        <v>124</v>
      </c>
      <c r="B124" s="10" t="s">
        <v>123</v>
      </c>
      <c r="C124" s="12" t="s">
        <v>167</v>
      </c>
      <c r="D124" s="12" t="s">
        <v>162</v>
      </c>
      <c r="E124" t="s">
        <v>171</v>
      </c>
      <c r="F124" s="15" t="s">
        <v>193</v>
      </c>
      <c r="G124" t="s">
        <v>190</v>
      </c>
      <c r="I124" t="str">
        <f t="shared" si="11"/>
        <v>(124,</v>
      </c>
      <c r="J124" t="str">
        <f t="shared" si="19"/>
        <v>*C*Jynx*C*,</v>
      </c>
      <c r="K124" s="1" t="str">
        <f t="shared" si="20"/>
        <v>*C*HIELO*C*,</v>
      </c>
      <c r="L124" s="1" t="str">
        <f t="shared" si="21"/>
        <v>*C*PSIQUICO*C*,</v>
      </c>
      <c r="M124" s="1" t="str">
        <f t="shared" si="15"/>
        <v>*C*NO*C*,</v>
      </c>
      <c r="N124" s="16" t="str">
        <f t="shared" si="16"/>
        <v>*C*PBP*C*,</v>
      </c>
      <c r="O124" s="16" t="str">
        <f t="shared" si="17"/>
        <v>*C*PB*C*);</v>
      </c>
      <c r="P124" s="6" t="s">
        <v>206</v>
      </c>
      <c r="Q124" s="16" t="str">
        <f t="shared" si="18"/>
        <v>INSERT INTO POKEMON VALUES(124,*C*Jynx*C*,*C*HIELO*C*,*C*PSIQUICO*C*,*C*NO*C*,*C*PBP*C*,*C*PB*C*);</v>
      </c>
      <c r="S124" s="17" t="s">
        <v>330</v>
      </c>
      <c r="AF124" s="2"/>
      <c r="AG124" s="2"/>
    </row>
    <row r="125" spans="1:33" ht="15.75" thickBot="1" x14ac:dyDescent="0.3">
      <c r="A125" s="5">
        <v>125</v>
      </c>
      <c r="B125" s="10" t="s">
        <v>124</v>
      </c>
      <c r="C125" s="11" t="s">
        <v>159</v>
      </c>
      <c r="D125" s="14" t="s">
        <v>169</v>
      </c>
      <c r="E125" t="s">
        <v>171</v>
      </c>
      <c r="F125" s="15" t="s">
        <v>193</v>
      </c>
      <c r="G125" t="s">
        <v>191</v>
      </c>
      <c r="I125" t="str">
        <f t="shared" si="11"/>
        <v>(125,</v>
      </c>
      <c r="J125" t="str">
        <f t="shared" si="19"/>
        <v>*C*Electabuzz*C*,</v>
      </c>
      <c r="K125" s="1" t="str">
        <f t="shared" si="20"/>
        <v>*C*ELECTRICO*C*,</v>
      </c>
      <c r="L125" s="1" t="str">
        <f t="shared" si="21"/>
        <v>*C*NULL*C*,</v>
      </c>
      <c r="M125" s="1" t="str">
        <f t="shared" si="15"/>
        <v>*C*NO*C*,</v>
      </c>
      <c r="N125" s="16" t="str">
        <f t="shared" si="16"/>
        <v>*C*PBP*C*,</v>
      </c>
      <c r="O125" s="16" t="str">
        <f t="shared" si="17"/>
        <v>*C*SB*C*);</v>
      </c>
      <c r="P125" s="6" t="s">
        <v>206</v>
      </c>
      <c r="Q125" s="16" t="str">
        <f t="shared" si="18"/>
        <v>INSERT INTO POKEMON VALUES(125,*C*Electabuzz*C*,*C*ELECTRICO*C*,*C*NULL*C*,*C*NO*C*,*C*PBP*C*,*C*SB*C*);</v>
      </c>
      <c r="S125" s="17" t="s">
        <v>331</v>
      </c>
      <c r="AF125" s="19"/>
      <c r="AG125" s="20"/>
    </row>
    <row r="126" spans="1:33" ht="15.75" thickBot="1" x14ac:dyDescent="0.3">
      <c r="A126" s="7">
        <v>126</v>
      </c>
      <c r="B126" s="10" t="s">
        <v>125</v>
      </c>
      <c r="C126" s="12" t="s">
        <v>154</v>
      </c>
      <c r="D126" s="14" t="s">
        <v>169</v>
      </c>
      <c r="E126" t="s">
        <v>171</v>
      </c>
      <c r="F126" s="15" t="s">
        <v>198</v>
      </c>
      <c r="G126" t="s">
        <v>191</v>
      </c>
      <c r="I126" t="str">
        <f t="shared" si="11"/>
        <v>(126,</v>
      </c>
      <c r="J126" t="str">
        <f t="shared" si="19"/>
        <v>*C*Magmar*C*,</v>
      </c>
      <c r="K126" s="1" t="str">
        <f t="shared" si="20"/>
        <v>*C*FUEGO*C*,</v>
      </c>
      <c r="L126" s="1" t="str">
        <f t="shared" si="21"/>
        <v>*C*NULL*C*,</v>
      </c>
      <c r="M126" s="1" t="str">
        <f t="shared" si="15"/>
        <v>*C*NO*C*,</v>
      </c>
      <c r="N126" s="16" t="str">
        <f t="shared" si="16"/>
        <v>*C*CDA*C*,</v>
      </c>
      <c r="O126" s="16" t="str">
        <f t="shared" si="17"/>
        <v>*C*SB*C*);</v>
      </c>
      <c r="P126" s="6" t="s">
        <v>206</v>
      </c>
      <c r="Q126" s="16" t="str">
        <f t="shared" si="18"/>
        <v>INSERT INTO POKEMON VALUES(126,*C*Magmar*C*,*C*FUEGO*C*,*C*NULL*C*,*C*NO*C*,*C*CDA*C*,*C*SB*C*);</v>
      </c>
      <c r="S126" s="17" t="s">
        <v>332</v>
      </c>
      <c r="AF126" s="21"/>
      <c r="AG126" s="22"/>
    </row>
    <row r="127" spans="1:33" ht="15.75" thickBot="1" x14ac:dyDescent="0.3">
      <c r="A127" s="5">
        <v>127</v>
      </c>
      <c r="B127" s="10" t="s">
        <v>126</v>
      </c>
      <c r="C127" s="11" t="s">
        <v>165</v>
      </c>
      <c r="D127" s="14" t="s">
        <v>169</v>
      </c>
      <c r="E127" t="s">
        <v>171</v>
      </c>
      <c r="F127" s="15" t="s">
        <v>201</v>
      </c>
      <c r="G127" t="s">
        <v>190</v>
      </c>
      <c r="I127" t="str">
        <f t="shared" si="11"/>
        <v>(127,</v>
      </c>
      <c r="J127" t="str">
        <f t="shared" si="19"/>
        <v>*C*Pinsir*C*,</v>
      </c>
      <c r="K127" s="1" t="str">
        <f t="shared" si="20"/>
        <v>*C*BICHO*C*,</v>
      </c>
      <c r="L127" s="1" t="str">
        <f t="shared" si="21"/>
        <v>*C*NULL*C*,</v>
      </c>
      <c r="M127" s="1" t="str">
        <f t="shared" si="15"/>
        <v>*C*NO*C*,</v>
      </c>
      <c r="N127" s="16" t="str">
        <f t="shared" si="16"/>
        <v>*C*CDK*C*,</v>
      </c>
      <c r="O127" s="16" t="str">
        <f t="shared" si="17"/>
        <v>*C*PB*C*);</v>
      </c>
      <c r="P127" s="6" t="s">
        <v>206</v>
      </c>
      <c r="Q127" s="16" t="str">
        <f t="shared" si="18"/>
        <v>INSERT INTO POKEMON VALUES(127,*C*Pinsir*C*,*C*BICHO*C*,*C*NULL*C*,*C*NO*C*,*C*CDK*C*,*C*PB*C*);</v>
      </c>
      <c r="S127" s="17" t="s">
        <v>333</v>
      </c>
      <c r="AF127" s="19"/>
      <c r="AG127" s="20"/>
    </row>
    <row r="128" spans="1:33" ht="15.75" thickBot="1" x14ac:dyDescent="0.3">
      <c r="A128" s="7">
        <v>128</v>
      </c>
      <c r="B128" s="10" t="s">
        <v>127</v>
      </c>
      <c r="C128" s="12" t="s">
        <v>157</v>
      </c>
      <c r="D128" s="14" t="s">
        <v>169</v>
      </c>
      <c r="E128" t="s">
        <v>171</v>
      </c>
      <c r="F128" s="15" t="s">
        <v>197</v>
      </c>
      <c r="G128" t="s">
        <v>190</v>
      </c>
      <c r="I128" t="str">
        <f t="shared" si="11"/>
        <v>(128,</v>
      </c>
      <c r="J128" t="str">
        <f t="shared" si="19"/>
        <v>*C*Tauros*C*,</v>
      </c>
      <c r="K128" s="1" t="str">
        <f t="shared" si="20"/>
        <v>*C*NORMAL*C*,</v>
      </c>
      <c r="L128" s="1" t="str">
        <f t="shared" si="21"/>
        <v>*C*NULL*C*,</v>
      </c>
      <c r="M128" s="1" t="str">
        <f t="shared" si="15"/>
        <v>*C*NO*C*,</v>
      </c>
      <c r="N128" s="16" t="str">
        <f t="shared" si="16"/>
        <v>*C*PBL*C*,</v>
      </c>
      <c r="O128" s="16" t="str">
        <f t="shared" si="17"/>
        <v>*C*PB*C*);</v>
      </c>
      <c r="P128" s="6" t="s">
        <v>206</v>
      </c>
      <c r="Q128" s="16" t="str">
        <f t="shared" si="18"/>
        <v>INSERT INTO POKEMON VALUES(128,*C*Tauros*C*,*C*NORMAL*C*,*C*NULL*C*,*C*NO*C*,*C*PBL*C*,*C*PB*C*);</v>
      </c>
      <c r="S128" s="17" t="s">
        <v>334</v>
      </c>
      <c r="AF128" s="21"/>
      <c r="AG128" s="22"/>
    </row>
    <row r="129" spans="1:33" ht="15.75" thickBot="1" x14ac:dyDescent="0.3">
      <c r="A129" s="5">
        <v>129</v>
      </c>
      <c r="B129" s="10" t="s">
        <v>128</v>
      </c>
      <c r="C129" s="11" t="s">
        <v>155</v>
      </c>
      <c r="D129" s="14" t="s">
        <v>169</v>
      </c>
      <c r="E129" t="s">
        <v>170</v>
      </c>
      <c r="F129" s="15" t="s">
        <v>194</v>
      </c>
      <c r="G129" t="s">
        <v>190</v>
      </c>
      <c r="I129" t="str">
        <f t="shared" si="11"/>
        <v>(129,</v>
      </c>
      <c r="J129" t="str">
        <f t="shared" si="19"/>
        <v>*C*Magikarp*C*,</v>
      </c>
      <c r="K129" s="1" t="str">
        <f t="shared" si="20"/>
        <v>*C*AGUA*C*,</v>
      </c>
      <c r="L129" s="1" t="str">
        <f t="shared" si="21"/>
        <v>*C*NULL*C*,</v>
      </c>
      <c r="M129" s="1" t="str">
        <f t="shared" si="15"/>
        <v>*C*SI*C*,</v>
      </c>
      <c r="N129" s="16" t="str">
        <f t="shared" si="16"/>
        <v>*C*CDC*C*,</v>
      </c>
      <c r="O129" s="16" t="str">
        <f t="shared" si="17"/>
        <v>*C*PB*C*);</v>
      </c>
      <c r="P129" s="6" t="s">
        <v>206</v>
      </c>
      <c r="Q129" s="16" t="str">
        <f t="shared" si="18"/>
        <v>INSERT INTO POKEMON VALUES(129,*C*Magikarp*C*,*C*AGUA*C*,*C*NULL*C*,*C*SI*C*,*C*CDC*C*,*C*PB*C*);</v>
      </c>
      <c r="S129" s="17" t="s">
        <v>335</v>
      </c>
      <c r="AF129" s="19"/>
      <c r="AG129" s="20"/>
    </row>
    <row r="130" spans="1:33" ht="15.75" thickBot="1" x14ac:dyDescent="0.3">
      <c r="A130" s="7">
        <v>130</v>
      </c>
      <c r="B130" s="10" t="s">
        <v>129</v>
      </c>
      <c r="C130" s="12" t="s">
        <v>155</v>
      </c>
      <c r="D130" s="12" t="s">
        <v>156</v>
      </c>
      <c r="E130" t="s">
        <v>171</v>
      </c>
      <c r="F130" s="15" t="s">
        <v>200</v>
      </c>
      <c r="G130" t="s">
        <v>189</v>
      </c>
      <c r="I130" t="str">
        <f t="shared" ref="I130:I151" si="22">_xlfn.CONCAT("(",A130,",")</f>
        <v>(130,</v>
      </c>
      <c r="J130" t="str">
        <f t="shared" ref="J130:J151" si="23">_xlfn.CONCAT("*C*",B130,"*C*,")</f>
        <v>*C*Gyarados*C*,</v>
      </c>
      <c r="K130" s="1" t="str">
        <f t="shared" ref="K130:K151" si="24">_xlfn.CONCAT("*C*",C130,"*C*,")</f>
        <v>*C*AGUA*C*,</v>
      </c>
      <c r="L130" s="1" t="str">
        <f t="shared" ref="L130:L151" si="25">_xlfn.CONCAT("*C*",D130,"*C*,")</f>
        <v>*C*VOLADOR*C*,</v>
      </c>
      <c r="M130" s="1" t="str">
        <f t="shared" ref="M130:M151" si="26">_xlfn.CONCAT("*C*",E130,"*C*,")</f>
        <v>*C*NO*C*,</v>
      </c>
      <c r="N130" s="16" t="str">
        <f t="shared" ref="N130:N151" si="27">_xlfn.CONCAT("*C*",F130,"*C*,")</f>
        <v>*C*PBS*C*,</v>
      </c>
      <c r="O130" s="16" t="str">
        <f t="shared" ref="O130:O151" si="28">_xlfn.CONCAT("*C*",G130,"*C*);")</f>
        <v>*C*UB*C*);</v>
      </c>
      <c r="P130" s="6" t="s">
        <v>206</v>
      </c>
      <c r="Q130" s="16" t="str">
        <f t="shared" ref="Q130:Q151" si="29">_xlfn.CONCAT(P130,I130,J130,K130,L130,M130,N130,O130)</f>
        <v>INSERT INTO POKEMON VALUES(130,*C*Gyarados*C*,*C*AGUA*C*,*C*VOLADOR*C*,*C*NO*C*,*C*PBS*C*,*C*UB*C*);</v>
      </c>
      <c r="S130" s="17" t="s">
        <v>336</v>
      </c>
      <c r="AF130" s="2"/>
      <c r="AG130" s="2"/>
    </row>
    <row r="131" spans="1:33" ht="15.75" thickBot="1" x14ac:dyDescent="0.3">
      <c r="A131" s="5">
        <v>131</v>
      </c>
      <c r="B131" s="10" t="s">
        <v>130</v>
      </c>
      <c r="C131" s="11" t="s">
        <v>155</v>
      </c>
      <c r="D131" s="11" t="s">
        <v>167</v>
      </c>
      <c r="E131" t="s">
        <v>171</v>
      </c>
      <c r="F131" s="15" t="s">
        <v>199</v>
      </c>
      <c r="G131" t="s">
        <v>189</v>
      </c>
      <c r="I131" t="str">
        <f t="shared" si="22"/>
        <v>(131,</v>
      </c>
      <c r="J131" t="str">
        <f t="shared" si="23"/>
        <v>*C*Lapras*C*,</v>
      </c>
      <c r="K131" s="1" t="str">
        <f t="shared" si="24"/>
        <v>*C*AGUA*C*,</v>
      </c>
      <c r="L131" s="1" t="str">
        <f t="shared" si="25"/>
        <v>*C*HIELO*C*,</v>
      </c>
      <c r="M131" s="1" t="str">
        <f t="shared" si="26"/>
        <v>*C*NO*C*,</v>
      </c>
      <c r="N131" s="16" t="str">
        <f t="shared" si="27"/>
        <v>*C*CDF*C*,</v>
      </c>
      <c r="O131" s="16" t="str">
        <f t="shared" si="28"/>
        <v>*C*UB*C*);</v>
      </c>
      <c r="P131" s="6" t="s">
        <v>206</v>
      </c>
      <c r="Q131" s="16" t="str">
        <f t="shared" si="29"/>
        <v>INSERT INTO POKEMON VALUES(131,*C*Lapras*C*,*C*AGUA*C*,*C*HIELO*C*,*C*NO*C*,*C*CDF*C*,*C*UB*C*);</v>
      </c>
      <c r="S131" s="17" t="s">
        <v>337</v>
      </c>
      <c r="AF131" s="1"/>
      <c r="AG131" s="1"/>
    </row>
    <row r="132" spans="1:33" ht="15.75" thickBot="1" x14ac:dyDescent="0.3">
      <c r="A132" s="7">
        <v>132</v>
      </c>
      <c r="B132" s="10" t="s">
        <v>131</v>
      </c>
      <c r="C132" s="12" t="s">
        <v>157</v>
      </c>
      <c r="D132" s="14" t="s">
        <v>169</v>
      </c>
      <c r="E132" t="s">
        <v>171</v>
      </c>
      <c r="F132" s="15" t="s">
        <v>196</v>
      </c>
      <c r="G132" t="s">
        <v>190</v>
      </c>
      <c r="I132" t="str">
        <f t="shared" si="22"/>
        <v>(132,</v>
      </c>
      <c r="J132" t="str">
        <f t="shared" si="23"/>
        <v>*C*Ditto*C*,</v>
      </c>
      <c r="K132" s="1" t="str">
        <f t="shared" si="24"/>
        <v>*C*NORMAL*C*,</v>
      </c>
      <c r="L132" s="1" t="str">
        <f t="shared" si="25"/>
        <v>*C*NULL*C*,</v>
      </c>
      <c r="M132" s="1" t="str">
        <f t="shared" si="26"/>
        <v>*C*NO*C*,</v>
      </c>
      <c r="N132" s="16" t="str">
        <f t="shared" si="27"/>
        <v>*C*CDP*C*,</v>
      </c>
      <c r="O132" s="16" t="str">
        <f t="shared" si="28"/>
        <v>*C*PB*C*);</v>
      </c>
      <c r="P132" s="6" t="s">
        <v>206</v>
      </c>
      <c r="Q132" s="16" t="str">
        <f t="shared" si="29"/>
        <v>INSERT INTO POKEMON VALUES(132,*C*Ditto*C*,*C*NORMAL*C*,*C*NULL*C*,*C*NO*C*,*C*CDP*C*,*C*PB*C*);</v>
      </c>
      <c r="S132" s="17" t="s">
        <v>338</v>
      </c>
      <c r="AF132" s="21"/>
      <c r="AG132" s="22"/>
    </row>
    <row r="133" spans="1:33" ht="15.75" thickBot="1" x14ac:dyDescent="0.3">
      <c r="A133" s="5">
        <v>133</v>
      </c>
      <c r="B133" s="10" t="s">
        <v>132</v>
      </c>
      <c r="C133" s="11" t="s">
        <v>157</v>
      </c>
      <c r="D133" s="14" t="s">
        <v>169</v>
      </c>
      <c r="E133" t="s">
        <v>170</v>
      </c>
      <c r="F133" s="15" t="s">
        <v>205</v>
      </c>
      <c r="G133" t="s">
        <v>189</v>
      </c>
      <c r="I133" t="str">
        <f t="shared" si="22"/>
        <v>(133,</v>
      </c>
      <c r="J133" t="str">
        <f t="shared" si="23"/>
        <v>*C*Eevee*C*,</v>
      </c>
      <c r="K133" s="1" t="str">
        <f t="shared" si="24"/>
        <v>*C*NORMAL*C*,</v>
      </c>
      <c r="L133" s="1" t="str">
        <f t="shared" si="25"/>
        <v>*C*NULL*C*,</v>
      </c>
      <c r="M133" s="1" t="str">
        <f t="shared" si="26"/>
        <v>*C*SI*C*,</v>
      </c>
      <c r="N133" s="16" t="str">
        <f t="shared" si="27"/>
        <v>*C*ISF*C*,</v>
      </c>
      <c r="O133" s="16" t="str">
        <f t="shared" si="28"/>
        <v>*C*UB*C*);</v>
      </c>
      <c r="P133" s="6" t="s">
        <v>206</v>
      </c>
      <c r="Q133" s="16" t="str">
        <f t="shared" si="29"/>
        <v>INSERT INTO POKEMON VALUES(133,*C*Eevee*C*,*C*NORMAL*C*,*C*NULL*C*,*C*SI*C*,*C*ISF*C*,*C*UB*C*);</v>
      </c>
      <c r="S133" s="17" t="s">
        <v>339</v>
      </c>
      <c r="AF133" s="19"/>
      <c r="AG133" s="20"/>
    </row>
    <row r="134" spans="1:33" ht="15.75" thickBot="1" x14ac:dyDescent="0.3">
      <c r="A134" s="7">
        <v>134</v>
      </c>
      <c r="B134" s="10" t="s">
        <v>133</v>
      </c>
      <c r="C134" s="12" t="s">
        <v>155</v>
      </c>
      <c r="D134" s="14" t="s">
        <v>169</v>
      </c>
      <c r="E134" t="s">
        <v>171</v>
      </c>
      <c r="F134" s="15" t="s">
        <v>200</v>
      </c>
      <c r="G134" t="s">
        <v>191</v>
      </c>
      <c r="I134" t="str">
        <f t="shared" si="22"/>
        <v>(134,</v>
      </c>
      <c r="J134" t="str">
        <f t="shared" si="23"/>
        <v>*C*Vaporeon*C*,</v>
      </c>
      <c r="K134" s="1" t="str">
        <f t="shared" si="24"/>
        <v>*C*AGUA*C*,</v>
      </c>
      <c r="L134" s="1" t="str">
        <f t="shared" si="25"/>
        <v>*C*NULL*C*,</v>
      </c>
      <c r="M134" s="1" t="str">
        <f t="shared" si="26"/>
        <v>*C*NO*C*,</v>
      </c>
      <c r="N134" s="16" t="str">
        <f t="shared" si="27"/>
        <v>*C*PBS*C*,</v>
      </c>
      <c r="O134" s="16" t="str">
        <f t="shared" si="28"/>
        <v>*C*SB*C*);</v>
      </c>
      <c r="P134" s="6" t="s">
        <v>206</v>
      </c>
      <c r="Q134" s="16" t="str">
        <f t="shared" si="29"/>
        <v>INSERT INTO POKEMON VALUES(134,*C*Vaporeon*C*,*C*AGUA*C*,*C*NULL*C*,*C*NO*C*,*C*PBS*C*,*C*SB*C*);</v>
      </c>
      <c r="S134" s="17" t="s">
        <v>340</v>
      </c>
      <c r="AF134" s="21"/>
      <c r="AG134" s="22"/>
    </row>
    <row r="135" spans="1:33" ht="15.75" thickBot="1" x14ac:dyDescent="0.3">
      <c r="A135" s="5">
        <v>135</v>
      </c>
      <c r="B135" s="10" t="s">
        <v>134</v>
      </c>
      <c r="C135" s="11" t="s">
        <v>159</v>
      </c>
      <c r="D135" s="14" t="s">
        <v>169</v>
      </c>
      <c r="E135" t="s">
        <v>171</v>
      </c>
      <c r="F135" s="15" t="s">
        <v>199</v>
      </c>
      <c r="G135" t="s">
        <v>191</v>
      </c>
      <c r="I135" t="str">
        <f t="shared" si="22"/>
        <v>(135,</v>
      </c>
      <c r="J135" t="str">
        <f t="shared" si="23"/>
        <v>*C*Jolteon*C*,</v>
      </c>
      <c r="K135" s="1" t="str">
        <f t="shared" si="24"/>
        <v>*C*ELECTRICO*C*,</v>
      </c>
      <c r="L135" s="1" t="str">
        <f t="shared" si="25"/>
        <v>*C*NULL*C*,</v>
      </c>
      <c r="M135" s="1" t="str">
        <f t="shared" si="26"/>
        <v>*C*NO*C*,</v>
      </c>
      <c r="N135" s="16" t="str">
        <f t="shared" si="27"/>
        <v>*C*CDF*C*,</v>
      </c>
      <c r="O135" s="16" t="str">
        <f t="shared" si="28"/>
        <v>*C*SB*C*);</v>
      </c>
      <c r="P135" s="6" t="s">
        <v>206</v>
      </c>
      <c r="Q135" s="16" t="str">
        <f t="shared" si="29"/>
        <v>INSERT INTO POKEMON VALUES(135,*C*Jolteon*C*,*C*ELECTRICO*C*,*C*NULL*C*,*C*NO*C*,*C*CDF*C*,*C*SB*C*);</v>
      </c>
      <c r="S135" s="17" t="s">
        <v>341</v>
      </c>
      <c r="AF135" s="19"/>
      <c r="AG135" s="20"/>
    </row>
    <row r="136" spans="1:33" ht="15.75" thickBot="1" x14ac:dyDescent="0.3">
      <c r="A136" s="7">
        <v>136</v>
      </c>
      <c r="B136" s="10" t="s">
        <v>135</v>
      </c>
      <c r="C136" s="12" t="s">
        <v>154</v>
      </c>
      <c r="D136" s="14" t="s">
        <v>169</v>
      </c>
      <c r="E136" t="s">
        <v>171</v>
      </c>
      <c r="F136" s="15" t="s">
        <v>193</v>
      </c>
      <c r="G136" t="s">
        <v>189</v>
      </c>
      <c r="I136" t="str">
        <f t="shared" si="22"/>
        <v>(136,</v>
      </c>
      <c r="J136" t="str">
        <f t="shared" si="23"/>
        <v>*C*Flareon*C*,</v>
      </c>
      <c r="K136" s="1" t="str">
        <f t="shared" si="24"/>
        <v>*C*FUEGO*C*,</v>
      </c>
      <c r="L136" s="1" t="str">
        <f t="shared" si="25"/>
        <v>*C*NULL*C*,</v>
      </c>
      <c r="M136" s="1" t="str">
        <f t="shared" si="26"/>
        <v>*C*NO*C*,</v>
      </c>
      <c r="N136" s="16" t="str">
        <f t="shared" si="27"/>
        <v>*C*PBP*C*,</v>
      </c>
      <c r="O136" s="16" t="str">
        <f t="shared" si="28"/>
        <v>*C*UB*C*);</v>
      </c>
      <c r="P136" s="6" t="s">
        <v>206</v>
      </c>
      <c r="Q136" s="16" t="str">
        <f t="shared" si="29"/>
        <v>INSERT INTO POKEMON VALUES(136,*C*Flareon*C*,*C*FUEGO*C*,*C*NULL*C*,*C*NO*C*,*C*PBP*C*,*C*UB*C*);</v>
      </c>
      <c r="S136" s="17" t="s">
        <v>342</v>
      </c>
      <c r="AF136" s="21"/>
      <c r="AG136" s="22"/>
    </row>
    <row r="137" spans="1:33" ht="15.75" thickBot="1" x14ac:dyDescent="0.3">
      <c r="A137" s="5">
        <v>137</v>
      </c>
      <c r="B137" s="10" t="s">
        <v>136</v>
      </c>
      <c r="C137" s="11" t="s">
        <v>157</v>
      </c>
      <c r="D137" s="14" t="s">
        <v>169</v>
      </c>
      <c r="E137" t="s">
        <v>171</v>
      </c>
      <c r="F137" s="15" t="s">
        <v>198</v>
      </c>
      <c r="G137" t="s">
        <v>191</v>
      </c>
      <c r="I137" t="str">
        <f t="shared" si="22"/>
        <v>(137,</v>
      </c>
      <c r="J137" t="str">
        <f t="shared" si="23"/>
        <v>*C*Porygon*C*,</v>
      </c>
      <c r="K137" s="1" t="str">
        <f t="shared" si="24"/>
        <v>*C*NORMAL*C*,</v>
      </c>
      <c r="L137" s="1" t="str">
        <f t="shared" si="25"/>
        <v>*C*NULL*C*,</v>
      </c>
      <c r="M137" s="1" t="str">
        <f t="shared" si="26"/>
        <v>*C*NO*C*,</v>
      </c>
      <c r="N137" s="16" t="str">
        <f t="shared" si="27"/>
        <v>*C*CDA*C*,</v>
      </c>
      <c r="O137" s="16" t="str">
        <f t="shared" si="28"/>
        <v>*C*SB*C*);</v>
      </c>
      <c r="P137" s="6" t="s">
        <v>206</v>
      </c>
      <c r="Q137" s="16" t="str">
        <f t="shared" si="29"/>
        <v>INSERT INTO POKEMON VALUES(137,*C*Porygon*C*,*C*NORMAL*C*,*C*NULL*C*,*C*NO*C*,*C*CDA*C*,*C*SB*C*);</v>
      </c>
      <c r="S137" s="17" t="s">
        <v>343</v>
      </c>
      <c r="AF137" s="19"/>
      <c r="AG137" s="20"/>
    </row>
    <row r="138" spans="1:33" ht="15.75" thickBot="1" x14ac:dyDescent="0.3">
      <c r="A138" s="7">
        <v>138</v>
      </c>
      <c r="B138" s="10" t="s">
        <v>137</v>
      </c>
      <c r="C138" s="12" t="s">
        <v>163</v>
      </c>
      <c r="D138" s="12" t="s">
        <v>155</v>
      </c>
      <c r="E138" t="s">
        <v>170</v>
      </c>
      <c r="F138" s="15" t="s">
        <v>205</v>
      </c>
      <c r="G138" t="s">
        <v>190</v>
      </c>
      <c r="I138" t="str">
        <f t="shared" si="22"/>
        <v>(138,</v>
      </c>
      <c r="J138" t="str">
        <f t="shared" si="23"/>
        <v>*C*Omanyte*C*,</v>
      </c>
      <c r="K138" s="1" t="str">
        <f t="shared" si="24"/>
        <v>*C*ROCA*C*,</v>
      </c>
      <c r="L138" s="1" t="str">
        <f t="shared" si="25"/>
        <v>*C*AGUA*C*,</v>
      </c>
      <c r="M138" s="1" t="str">
        <f t="shared" si="26"/>
        <v>*C*SI*C*,</v>
      </c>
      <c r="N138" s="16" t="str">
        <f t="shared" si="27"/>
        <v>*C*ISF*C*,</v>
      </c>
      <c r="O138" s="16" t="str">
        <f t="shared" si="28"/>
        <v>*C*PB*C*);</v>
      </c>
      <c r="P138" s="6" t="s">
        <v>206</v>
      </c>
      <c r="Q138" s="16" t="str">
        <f t="shared" si="29"/>
        <v>INSERT INTO POKEMON VALUES(138,*C*Omanyte*C*,*C*ROCA*C*,*C*AGUA*C*,*C*SI*C*,*C*ISF*C*,*C*PB*C*);</v>
      </c>
      <c r="S138" s="17" t="s">
        <v>344</v>
      </c>
      <c r="AF138" s="2"/>
      <c r="AG138" s="2"/>
    </row>
    <row r="139" spans="1:33" ht="15.75" thickBot="1" x14ac:dyDescent="0.3">
      <c r="A139" s="5">
        <v>139</v>
      </c>
      <c r="B139" s="10" t="s">
        <v>138</v>
      </c>
      <c r="C139" s="12" t="s">
        <v>163</v>
      </c>
      <c r="D139" s="12" t="s">
        <v>155</v>
      </c>
      <c r="E139" t="s">
        <v>171</v>
      </c>
      <c r="F139" s="15" t="s">
        <v>200</v>
      </c>
      <c r="G139" t="s">
        <v>190</v>
      </c>
      <c r="I139" t="str">
        <f t="shared" si="22"/>
        <v>(139,</v>
      </c>
      <c r="J139" t="str">
        <f t="shared" si="23"/>
        <v>*C*Omastar*C*,</v>
      </c>
      <c r="K139" s="1" t="str">
        <f t="shared" si="24"/>
        <v>*C*ROCA*C*,</v>
      </c>
      <c r="L139" s="1" t="str">
        <f t="shared" si="25"/>
        <v>*C*AGUA*C*,</v>
      </c>
      <c r="M139" s="1" t="str">
        <f t="shared" si="26"/>
        <v>*C*NO*C*,</v>
      </c>
      <c r="N139" s="16" t="str">
        <f t="shared" si="27"/>
        <v>*C*PBS*C*,</v>
      </c>
      <c r="O139" s="16" t="str">
        <f t="shared" si="28"/>
        <v>*C*PB*C*);</v>
      </c>
      <c r="P139" s="6" t="s">
        <v>206</v>
      </c>
      <c r="Q139" s="16" t="str">
        <f t="shared" si="29"/>
        <v>INSERT INTO POKEMON VALUES(139,*C*Omastar*C*,*C*ROCA*C*,*C*AGUA*C*,*C*NO*C*,*C*PBS*C*,*C*PB*C*);</v>
      </c>
      <c r="S139" s="17" t="s">
        <v>345</v>
      </c>
      <c r="AF139" s="1"/>
      <c r="AG139" s="1"/>
    </row>
    <row r="140" spans="1:33" ht="15.75" thickBot="1" x14ac:dyDescent="0.3">
      <c r="A140" s="7">
        <v>140</v>
      </c>
      <c r="B140" s="10" t="s">
        <v>139</v>
      </c>
      <c r="C140" s="12" t="s">
        <v>163</v>
      </c>
      <c r="D140" s="12" t="s">
        <v>155</v>
      </c>
      <c r="E140" t="s">
        <v>171</v>
      </c>
      <c r="F140" s="15" t="s">
        <v>196</v>
      </c>
      <c r="G140" t="s">
        <v>190</v>
      </c>
      <c r="I140" t="str">
        <f t="shared" si="22"/>
        <v>(140,</v>
      </c>
      <c r="J140" t="str">
        <f t="shared" si="23"/>
        <v>*C*Kabuto*C*,</v>
      </c>
      <c r="K140" s="1" t="str">
        <f t="shared" si="24"/>
        <v>*C*ROCA*C*,</v>
      </c>
      <c r="L140" s="1" t="str">
        <f t="shared" si="25"/>
        <v>*C*AGUA*C*,</v>
      </c>
      <c r="M140" s="1" t="str">
        <f t="shared" si="26"/>
        <v>*C*NO*C*,</v>
      </c>
      <c r="N140" s="16" t="str">
        <f t="shared" si="27"/>
        <v>*C*CDP*C*,</v>
      </c>
      <c r="O140" s="16" t="str">
        <f t="shared" si="28"/>
        <v>*C*PB*C*);</v>
      </c>
      <c r="P140" s="6" t="s">
        <v>206</v>
      </c>
      <c r="Q140" s="16" t="str">
        <f t="shared" si="29"/>
        <v>INSERT INTO POKEMON VALUES(140,*C*Kabuto*C*,*C*ROCA*C*,*C*AGUA*C*,*C*NO*C*,*C*CDP*C*,*C*PB*C*);</v>
      </c>
      <c r="S140" s="17" t="s">
        <v>346</v>
      </c>
      <c r="AF140" s="2"/>
      <c r="AG140" s="2"/>
    </row>
    <row r="141" spans="1:33" ht="15.75" thickBot="1" x14ac:dyDescent="0.3">
      <c r="A141" s="5">
        <v>141</v>
      </c>
      <c r="B141" s="10" t="s">
        <v>140</v>
      </c>
      <c r="C141" s="12" t="s">
        <v>163</v>
      </c>
      <c r="D141" s="12" t="s">
        <v>155</v>
      </c>
      <c r="E141" t="s">
        <v>171</v>
      </c>
      <c r="F141" s="15" t="s">
        <v>201</v>
      </c>
      <c r="G141" t="s">
        <v>189</v>
      </c>
      <c r="I141" t="str">
        <f t="shared" si="22"/>
        <v>(141,</v>
      </c>
      <c r="J141" t="str">
        <f t="shared" si="23"/>
        <v>*C*Kabutops*C*,</v>
      </c>
      <c r="K141" s="1" t="str">
        <f t="shared" si="24"/>
        <v>*C*ROCA*C*,</v>
      </c>
      <c r="L141" s="1" t="str">
        <f t="shared" si="25"/>
        <v>*C*AGUA*C*,</v>
      </c>
      <c r="M141" s="1" t="str">
        <f t="shared" si="26"/>
        <v>*C*NO*C*,</v>
      </c>
      <c r="N141" s="16" t="str">
        <f t="shared" si="27"/>
        <v>*C*CDK*C*,</v>
      </c>
      <c r="O141" s="16" t="str">
        <f t="shared" si="28"/>
        <v>*C*UB*C*);</v>
      </c>
      <c r="P141" s="6" t="s">
        <v>206</v>
      </c>
      <c r="Q141" s="16" t="str">
        <f t="shared" si="29"/>
        <v>INSERT INTO POKEMON VALUES(141,*C*Kabutops*C*,*C*ROCA*C*,*C*AGUA*C*,*C*NO*C*,*C*CDK*C*,*C*UB*C*);</v>
      </c>
      <c r="S141" s="17" t="s">
        <v>347</v>
      </c>
      <c r="AF141" s="1"/>
      <c r="AG141" s="1"/>
    </row>
    <row r="142" spans="1:33" ht="15.75" thickBot="1" x14ac:dyDescent="0.3">
      <c r="A142" s="7">
        <v>142</v>
      </c>
      <c r="B142" s="10" t="s">
        <v>141</v>
      </c>
      <c r="C142" s="12" t="s">
        <v>163</v>
      </c>
      <c r="D142" s="12" t="s">
        <v>156</v>
      </c>
      <c r="E142" t="s">
        <v>171</v>
      </c>
      <c r="F142" s="15" t="s">
        <v>195</v>
      </c>
      <c r="G142" t="s">
        <v>189</v>
      </c>
      <c r="I142" t="str">
        <f t="shared" si="22"/>
        <v>(142,</v>
      </c>
      <c r="J142" t="str">
        <f t="shared" si="23"/>
        <v>*C*Aerodactyl*C*,</v>
      </c>
      <c r="K142" s="1" t="str">
        <f t="shared" si="24"/>
        <v>*C*ROCA*C*,</v>
      </c>
      <c r="L142" s="1" t="str">
        <f t="shared" si="25"/>
        <v>*C*VOLADOR*C*,</v>
      </c>
      <c r="M142" s="1" t="str">
        <f t="shared" si="26"/>
        <v>*C*NO*C*,</v>
      </c>
      <c r="N142" s="16" t="str">
        <f t="shared" si="27"/>
        <v>*C*CDV*C*,</v>
      </c>
      <c r="O142" s="16" t="str">
        <f t="shared" si="28"/>
        <v>*C*UB*C*);</v>
      </c>
      <c r="P142" s="6" t="s">
        <v>206</v>
      </c>
      <c r="Q142" s="16" t="str">
        <f t="shared" si="29"/>
        <v>INSERT INTO POKEMON VALUES(142,*C*Aerodactyl*C*,*C*ROCA*C*,*C*VOLADOR*C*,*C*NO*C*,*C*CDV*C*,*C*UB*C*);</v>
      </c>
      <c r="S142" s="17" t="s">
        <v>348</v>
      </c>
      <c r="AF142" s="2"/>
      <c r="AG142" s="2"/>
    </row>
    <row r="143" spans="1:33" ht="15.75" thickBot="1" x14ac:dyDescent="0.3">
      <c r="A143" s="5">
        <v>143</v>
      </c>
      <c r="B143" s="10" t="s">
        <v>142</v>
      </c>
      <c r="C143" s="11" t="s">
        <v>157</v>
      </c>
      <c r="D143" s="14" t="s">
        <v>169</v>
      </c>
      <c r="E143" t="s">
        <v>171</v>
      </c>
      <c r="F143" s="15" t="s">
        <v>205</v>
      </c>
      <c r="G143" t="s">
        <v>189</v>
      </c>
      <c r="I143" t="str">
        <f t="shared" si="22"/>
        <v>(143,</v>
      </c>
      <c r="J143" t="str">
        <f t="shared" si="23"/>
        <v>*C*Snorlax*C*,</v>
      </c>
      <c r="K143" s="1" t="str">
        <f t="shared" si="24"/>
        <v>*C*NORMAL*C*,</v>
      </c>
      <c r="L143" s="1" t="str">
        <f t="shared" si="25"/>
        <v>*C*NULL*C*,</v>
      </c>
      <c r="M143" s="1" t="str">
        <f t="shared" si="26"/>
        <v>*C*NO*C*,</v>
      </c>
      <c r="N143" s="16" t="str">
        <f t="shared" si="27"/>
        <v>*C*ISF*C*,</v>
      </c>
      <c r="O143" s="16" t="str">
        <f t="shared" si="28"/>
        <v>*C*UB*C*);</v>
      </c>
      <c r="P143" s="6" t="s">
        <v>206</v>
      </c>
      <c r="Q143" s="16" t="str">
        <f t="shared" si="29"/>
        <v>INSERT INTO POKEMON VALUES(143,*C*Snorlax*C*,*C*NORMAL*C*,*C*NULL*C*,*C*NO*C*,*C*ISF*C*,*C*UB*C*);</v>
      </c>
      <c r="S143" s="17" t="s">
        <v>349</v>
      </c>
      <c r="AF143" s="19"/>
      <c r="AG143" s="20"/>
    </row>
    <row r="144" spans="1:33" ht="15.75" thickBot="1" x14ac:dyDescent="0.3">
      <c r="A144" s="7">
        <v>144</v>
      </c>
      <c r="B144" s="10" t="s">
        <v>143</v>
      </c>
      <c r="C144" s="12" t="s">
        <v>167</v>
      </c>
      <c r="D144" s="12" t="s">
        <v>156</v>
      </c>
      <c r="E144" t="s">
        <v>171</v>
      </c>
      <c r="F144" t="s">
        <v>202</v>
      </c>
      <c r="G144" t="s">
        <v>188</v>
      </c>
      <c r="I144" t="str">
        <f t="shared" si="22"/>
        <v>(144,</v>
      </c>
      <c r="J144" t="str">
        <f t="shared" si="23"/>
        <v>*C*Articuno*C*,</v>
      </c>
      <c r="K144" s="1" t="str">
        <f t="shared" si="24"/>
        <v>*C*HIELO*C*,</v>
      </c>
      <c r="L144" s="1" t="str">
        <f t="shared" si="25"/>
        <v>*C*VOLADOR*C*,</v>
      </c>
      <c r="M144" s="1" t="str">
        <f t="shared" si="26"/>
        <v>*C*NO*C*,</v>
      </c>
      <c r="N144" s="16" t="str">
        <f t="shared" si="27"/>
        <v>*C*ISC*C*,</v>
      </c>
      <c r="O144" s="16" t="str">
        <f t="shared" si="28"/>
        <v>*C*MB*C*);</v>
      </c>
      <c r="P144" s="6" t="s">
        <v>206</v>
      </c>
      <c r="Q144" s="16" t="str">
        <f t="shared" si="29"/>
        <v>INSERT INTO POKEMON VALUES(144,*C*Articuno*C*,*C*HIELO*C*,*C*VOLADOR*C*,*C*NO*C*,*C*ISC*C*,*C*MB*C*);</v>
      </c>
      <c r="S144" s="17" t="s">
        <v>350</v>
      </c>
      <c r="AF144" s="2"/>
      <c r="AG144" s="2"/>
    </row>
    <row r="145" spans="1:33" ht="15.75" thickBot="1" x14ac:dyDescent="0.3">
      <c r="A145" s="5">
        <v>145</v>
      </c>
      <c r="B145" s="10" t="s">
        <v>144</v>
      </c>
      <c r="C145" s="11" t="s">
        <v>159</v>
      </c>
      <c r="D145" s="12" t="s">
        <v>156</v>
      </c>
      <c r="E145" t="s">
        <v>171</v>
      </c>
      <c r="F145" t="s">
        <v>203</v>
      </c>
      <c r="G145" t="s">
        <v>188</v>
      </c>
      <c r="I145" t="str">
        <f t="shared" si="22"/>
        <v>(145,</v>
      </c>
      <c r="J145" t="str">
        <f t="shared" si="23"/>
        <v>*C*Zapdos*C*,</v>
      </c>
      <c r="K145" s="1" t="str">
        <f t="shared" si="24"/>
        <v>*C*ELECTRICO*C*,</v>
      </c>
      <c r="L145" s="1" t="str">
        <f t="shared" si="25"/>
        <v>*C*VOLADOR*C*,</v>
      </c>
      <c r="M145" s="1" t="str">
        <f t="shared" si="26"/>
        <v>*C*NO*C*,</v>
      </c>
      <c r="N145" s="16" t="str">
        <f t="shared" si="27"/>
        <v>*C*ISP*C*,</v>
      </c>
      <c r="O145" s="16" t="str">
        <f t="shared" si="28"/>
        <v>*C*MB*C*);</v>
      </c>
      <c r="P145" s="6" t="s">
        <v>206</v>
      </c>
      <c r="Q145" s="16" t="str">
        <f t="shared" si="29"/>
        <v>INSERT INTO POKEMON VALUES(145,*C*Zapdos*C*,*C*ELECTRICO*C*,*C*VOLADOR*C*,*C*NO*C*,*C*ISP*C*,*C*MB*C*);</v>
      </c>
      <c r="S145" s="17" t="s">
        <v>351</v>
      </c>
      <c r="AF145" s="1"/>
      <c r="AG145" s="1"/>
    </row>
    <row r="146" spans="1:33" ht="15.75" thickBot="1" x14ac:dyDescent="0.3">
      <c r="A146" s="7">
        <v>146</v>
      </c>
      <c r="B146" s="10" t="s">
        <v>145</v>
      </c>
      <c r="C146" s="12" t="s">
        <v>154</v>
      </c>
      <c r="D146" s="12" t="s">
        <v>156</v>
      </c>
      <c r="E146" t="s">
        <v>171</v>
      </c>
      <c r="F146" t="s">
        <v>205</v>
      </c>
      <c r="G146" t="s">
        <v>188</v>
      </c>
      <c r="I146" t="str">
        <f t="shared" si="22"/>
        <v>(146,</v>
      </c>
      <c r="J146" t="str">
        <f t="shared" si="23"/>
        <v>*C*Moltres*C*,</v>
      </c>
      <c r="K146" s="1" t="str">
        <f t="shared" si="24"/>
        <v>*C*FUEGO*C*,</v>
      </c>
      <c r="L146" s="1" t="str">
        <f t="shared" si="25"/>
        <v>*C*VOLADOR*C*,</v>
      </c>
      <c r="M146" s="1" t="str">
        <f t="shared" si="26"/>
        <v>*C*NO*C*,</v>
      </c>
      <c r="N146" s="16" t="str">
        <f t="shared" si="27"/>
        <v>*C*ISF*C*,</v>
      </c>
      <c r="O146" s="16" t="str">
        <f t="shared" si="28"/>
        <v>*C*MB*C*);</v>
      </c>
      <c r="P146" s="6" t="s">
        <v>206</v>
      </c>
      <c r="Q146" s="16" t="str">
        <f t="shared" si="29"/>
        <v>INSERT INTO POKEMON VALUES(146,*C*Moltres*C*,*C*FUEGO*C*,*C*VOLADOR*C*,*C*NO*C*,*C*ISF*C*,*C*MB*C*);</v>
      </c>
      <c r="S146" s="17" t="s">
        <v>352</v>
      </c>
      <c r="AF146" s="2"/>
      <c r="AG146" s="2"/>
    </row>
    <row r="147" spans="1:33" ht="15.75" thickBot="1" x14ac:dyDescent="0.3">
      <c r="A147" s="5">
        <v>147</v>
      </c>
      <c r="B147" s="10" t="s">
        <v>146</v>
      </c>
      <c r="C147" s="11" t="s">
        <v>164</v>
      </c>
      <c r="D147" s="14" t="s">
        <v>169</v>
      </c>
      <c r="E147" t="s">
        <v>170</v>
      </c>
      <c r="F147" s="15" t="s">
        <v>197</v>
      </c>
      <c r="G147" t="s">
        <v>190</v>
      </c>
      <c r="I147" t="str">
        <f t="shared" si="22"/>
        <v>(147,</v>
      </c>
      <c r="J147" t="str">
        <f t="shared" si="23"/>
        <v>*C*Dratini*C*,</v>
      </c>
      <c r="K147" s="1" t="str">
        <f t="shared" si="24"/>
        <v>*C*DRAGÓN*C*,</v>
      </c>
      <c r="L147" s="1" t="str">
        <f t="shared" si="25"/>
        <v>*C*NULL*C*,</v>
      </c>
      <c r="M147" s="1" t="str">
        <f t="shared" si="26"/>
        <v>*C*SI*C*,</v>
      </c>
      <c r="N147" s="16" t="str">
        <f t="shared" si="27"/>
        <v>*C*PBL*C*,</v>
      </c>
      <c r="O147" s="16" t="str">
        <f t="shared" si="28"/>
        <v>*C*PB*C*);</v>
      </c>
      <c r="P147" s="6" t="s">
        <v>206</v>
      </c>
      <c r="Q147" s="16" t="str">
        <f t="shared" si="29"/>
        <v>INSERT INTO POKEMON VALUES(147,*C*Dratini*C*,*C*DRAGÓN*C*,*C*NULL*C*,*C*SI*C*,*C*PBL*C*,*C*PB*C*);</v>
      </c>
      <c r="S147" s="17" t="s">
        <v>353</v>
      </c>
      <c r="AF147" s="19"/>
      <c r="AG147" s="20"/>
    </row>
    <row r="148" spans="1:33" ht="15.75" thickBot="1" x14ac:dyDescent="0.3">
      <c r="A148" s="7">
        <v>148</v>
      </c>
      <c r="B148" s="10" t="s">
        <v>147</v>
      </c>
      <c r="C148" s="11" t="s">
        <v>164</v>
      </c>
      <c r="D148" s="14" t="s">
        <v>169</v>
      </c>
      <c r="E148" t="s">
        <v>170</v>
      </c>
      <c r="F148" s="15" t="s">
        <v>196</v>
      </c>
      <c r="G148" t="s">
        <v>191</v>
      </c>
      <c r="I148" t="str">
        <f t="shared" si="22"/>
        <v>(148,</v>
      </c>
      <c r="J148" t="str">
        <f t="shared" si="23"/>
        <v>*C*Dragonair*C*,</v>
      </c>
      <c r="K148" s="1" t="str">
        <f t="shared" si="24"/>
        <v>*C*DRAGÓN*C*,</v>
      </c>
      <c r="L148" s="1" t="str">
        <f t="shared" si="25"/>
        <v>*C*NULL*C*,</v>
      </c>
      <c r="M148" s="1" t="str">
        <f t="shared" si="26"/>
        <v>*C*SI*C*,</v>
      </c>
      <c r="N148" s="16" t="str">
        <f t="shared" si="27"/>
        <v>*C*CDP*C*,</v>
      </c>
      <c r="O148" s="16" t="str">
        <f t="shared" si="28"/>
        <v>*C*SB*C*);</v>
      </c>
      <c r="P148" s="6" t="s">
        <v>206</v>
      </c>
      <c r="Q148" s="16" t="str">
        <f t="shared" si="29"/>
        <v>INSERT INTO POKEMON VALUES(148,*C*Dragonair*C*,*C*DRAGÓN*C*,*C*NULL*C*,*C*SI*C*,*C*CDP*C*,*C*SB*C*);</v>
      </c>
      <c r="S148" s="17" t="s">
        <v>354</v>
      </c>
      <c r="AF148" s="21"/>
      <c r="AG148" s="22"/>
    </row>
    <row r="149" spans="1:33" ht="15.75" thickBot="1" x14ac:dyDescent="0.3">
      <c r="A149" s="5">
        <v>149</v>
      </c>
      <c r="B149" s="10" t="s">
        <v>148</v>
      </c>
      <c r="C149" s="11" t="s">
        <v>164</v>
      </c>
      <c r="D149" s="11" t="s">
        <v>156</v>
      </c>
      <c r="E149" t="s">
        <v>171</v>
      </c>
      <c r="F149" s="15" t="s">
        <v>202</v>
      </c>
      <c r="G149" t="s">
        <v>189</v>
      </c>
      <c r="I149" t="str">
        <f t="shared" si="22"/>
        <v>(149,</v>
      </c>
      <c r="J149" t="str">
        <f t="shared" si="23"/>
        <v>*C*Dragonite*C*,</v>
      </c>
      <c r="K149" s="1" t="str">
        <f t="shared" si="24"/>
        <v>*C*DRAGÓN*C*,</v>
      </c>
      <c r="L149" s="1" t="str">
        <f t="shared" si="25"/>
        <v>*C*VOLADOR*C*,</v>
      </c>
      <c r="M149" s="1" t="str">
        <f t="shared" si="26"/>
        <v>*C*NO*C*,</v>
      </c>
      <c r="N149" s="16" t="str">
        <f t="shared" si="27"/>
        <v>*C*ISC*C*,</v>
      </c>
      <c r="O149" s="16" t="str">
        <f t="shared" si="28"/>
        <v>*C*UB*C*);</v>
      </c>
      <c r="P149" s="6" t="s">
        <v>206</v>
      </c>
      <c r="Q149" s="16" t="str">
        <f t="shared" si="29"/>
        <v>INSERT INTO POKEMON VALUES(149,*C*Dragonite*C*,*C*DRAGÓN*C*,*C*VOLADOR*C*,*C*NO*C*,*C*ISC*C*,*C*UB*C*);</v>
      </c>
      <c r="S149" s="17" t="s">
        <v>355</v>
      </c>
      <c r="AF149" s="1"/>
      <c r="AG149" s="1"/>
    </row>
    <row r="150" spans="1:33" ht="15.75" thickBot="1" x14ac:dyDescent="0.3">
      <c r="A150" s="7">
        <v>150</v>
      </c>
      <c r="B150" s="10" t="s">
        <v>149</v>
      </c>
      <c r="C150" s="12" t="s">
        <v>162</v>
      </c>
      <c r="D150" s="14" t="s">
        <v>169</v>
      </c>
      <c r="E150" t="s">
        <v>171</v>
      </c>
      <c r="F150" s="15" t="s">
        <v>194</v>
      </c>
      <c r="G150" t="s">
        <v>188</v>
      </c>
      <c r="I150" t="str">
        <f t="shared" si="22"/>
        <v>(150,</v>
      </c>
      <c r="J150" t="str">
        <f t="shared" si="23"/>
        <v>*C*Mewtwo*C*,</v>
      </c>
      <c r="K150" s="1" t="str">
        <f t="shared" si="24"/>
        <v>*C*PSIQUICO*C*,</v>
      </c>
      <c r="L150" s="1" t="str">
        <f t="shared" si="25"/>
        <v>*C*NULL*C*,</v>
      </c>
      <c r="M150" s="1" t="str">
        <f t="shared" si="26"/>
        <v>*C*NO*C*,</v>
      </c>
      <c r="N150" s="16" t="str">
        <f t="shared" si="27"/>
        <v>*C*CDC*C*,</v>
      </c>
      <c r="O150" s="16" t="str">
        <f t="shared" si="28"/>
        <v>*C*MB*C*);</v>
      </c>
      <c r="P150" s="6" t="s">
        <v>206</v>
      </c>
      <c r="Q150" s="16" t="str">
        <f t="shared" si="29"/>
        <v>INSERT INTO POKEMON VALUES(150,*C*Mewtwo*C*,*C*PSIQUICO*C*,*C*NULL*C*,*C*NO*C*,*C*CDC*C*,*C*MB*C*);</v>
      </c>
      <c r="S150" s="17" t="s">
        <v>356</v>
      </c>
      <c r="AF150" s="21"/>
      <c r="AG150" s="22"/>
    </row>
    <row r="151" spans="1:33" ht="15.75" thickBot="1" x14ac:dyDescent="0.3">
      <c r="A151" s="8">
        <v>151</v>
      </c>
      <c r="B151" s="10" t="s">
        <v>150</v>
      </c>
      <c r="C151" s="12" t="s">
        <v>162</v>
      </c>
      <c r="D151" s="14" t="s">
        <v>169</v>
      </c>
      <c r="E151" t="s">
        <v>171</v>
      </c>
      <c r="F151" s="15" t="s">
        <v>199</v>
      </c>
      <c r="G151" t="s">
        <v>188</v>
      </c>
      <c r="I151" t="str">
        <f t="shared" si="22"/>
        <v>(151,</v>
      </c>
      <c r="J151" t="str">
        <f t="shared" si="23"/>
        <v>*C*Mew*C*,</v>
      </c>
      <c r="K151" s="1" t="str">
        <f t="shared" si="24"/>
        <v>*C*PSIQUICO*C*,</v>
      </c>
      <c r="L151" s="1" t="str">
        <f t="shared" si="25"/>
        <v>*C*NULL*C*,</v>
      </c>
      <c r="M151" s="1" t="str">
        <f t="shared" si="26"/>
        <v>*C*NO*C*,</v>
      </c>
      <c r="N151" s="16" t="str">
        <f t="shared" si="27"/>
        <v>*C*CDF*C*,</v>
      </c>
      <c r="O151" s="16" t="str">
        <f t="shared" si="28"/>
        <v>*C*MB*C*);</v>
      </c>
      <c r="P151" s="6" t="s">
        <v>206</v>
      </c>
      <c r="Q151" s="16" t="str">
        <f t="shared" si="29"/>
        <v>INSERT INTO POKEMON VALUES(151,*C*Mew*C*,*C*PSIQUICO*C*,*C*NULL*C*,*C*NO*C*,*C*CDF*C*,*C*MB*C*);</v>
      </c>
      <c r="S151" s="17" t="s">
        <v>357</v>
      </c>
      <c r="AF151" s="23"/>
      <c r="AG151" s="24"/>
    </row>
    <row r="152" spans="1:33" ht="15.75" thickTop="1" x14ac:dyDescent="0.25"/>
  </sheetData>
  <mergeCells count="84">
    <mergeCell ref="AF25:AG25"/>
    <mergeCell ref="AF4:AG4"/>
    <mergeCell ref="AF5:AG5"/>
    <mergeCell ref="AF7:AG7"/>
    <mergeCell ref="AF8:AG8"/>
    <mergeCell ref="AF9:AG9"/>
    <mergeCell ref="AF10:AG10"/>
    <mergeCell ref="AF11:AG11"/>
    <mergeCell ref="AF19:AG19"/>
    <mergeCell ref="AF20:AG20"/>
    <mergeCell ref="AF23:AG23"/>
    <mergeCell ref="AF24:AG24"/>
    <mergeCell ref="AF50:AG50"/>
    <mergeCell ref="AF26:AG26"/>
    <mergeCell ref="AF27:AG27"/>
    <mergeCell ref="AF28:AG28"/>
    <mergeCell ref="AF29:AG29"/>
    <mergeCell ref="AF30:AG30"/>
    <mergeCell ref="AF32:AG32"/>
    <mergeCell ref="AF33:AG33"/>
    <mergeCell ref="AF35:AG35"/>
    <mergeCell ref="AF36:AG36"/>
    <mergeCell ref="AF37:AG37"/>
    <mergeCell ref="AF38:AG38"/>
    <mergeCell ref="AF63:AG63"/>
    <mergeCell ref="AF51:AG51"/>
    <mergeCell ref="AF52:AG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61:AG61"/>
    <mergeCell ref="AF96:AG96"/>
    <mergeCell ref="AF64:AG64"/>
    <mergeCell ref="AF65:AG65"/>
    <mergeCell ref="AF66:AG66"/>
    <mergeCell ref="AF67:AG67"/>
    <mergeCell ref="AF68:AG68"/>
    <mergeCell ref="AF77:AG77"/>
    <mergeCell ref="AF78:AG78"/>
    <mergeCell ref="AF86:AG86"/>
    <mergeCell ref="AF88:AG88"/>
    <mergeCell ref="AF89:AG89"/>
    <mergeCell ref="AF90:AG90"/>
    <mergeCell ref="AF110:AG110"/>
    <mergeCell ref="AF97:AG97"/>
    <mergeCell ref="AF98:AG98"/>
    <mergeCell ref="AF99:AG99"/>
    <mergeCell ref="AF100:AG100"/>
    <mergeCell ref="AF101:AG101"/>
    <mergeCell ref="AF104:AG104"/>
    <mergeCell ref="AF105:AG105"/>
    <mergeCell ref="AF106:AG106"/>
    <mergeCell ref="AF107:AG107"/>
    <mergeCell ref="AF108:AG108"/>
    <mergeCell ref="AF109:AG109"/>
    <mergeCell ref="AF128:AG128"/>
    <mergeCell ref="AF113:AG113"/>
    <mergeCell ref="AF114:AG114"/>
    <mergeCell ref="AF115:AG115"/>
    <mergeCell ref="AF116:AG116"/>
    <mergeCell ref="AF117:AG117"/>
    <mergeCell ref="AF118:AG118"/>
    <mergeCell ref="AF119:AG119"/>
    <mergeCell ref="AF120:AG120"/>
    <mergeCell ref="AF125:AG125"/>
    <mergeCell ref="AF126:AG126"/>
    <mergeCell ref="AF127:AG127"/>
    <mergeCell ref="AF151:AG151"/>
    <mergeCell ref="AF129:AG129"/>
    <mergeCell ref="AF132:AG132"/>
    <mergeCell ref="AF133:AG133"/>
    <mergeCell ref="AF134:AG134"/>
    <mergeCell ref="AF135:AG135"/>
    <mergeCell ref="AF136:AG136"/>
    <mergeCell ref="AF137:AG137"/>
    <mergeCell ref="AF143:AG143"/>
    <mergeCell ref="AF147:AG147"/>
    <mergeCell ref="AF148:AG148"/>
    <mergeCell ref="AF150:AG15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202D-EC7D-4A15-B33C-5B95EABEF0C0}">
  <dimension ref="A1:E13"/>
  <sheetViews>
    <sheetView workbookViewId="0">
      <selection activeCell="G1" sqref="G1"/>
    </sheetView>
  </sheetViews>
  <sheetFormatPr baseColWidth="10" defaultRowHeight="15" x14ac:dyDescent="0.25"/>
  <cols>
    <col min="2" max="2" width="18" customWidth="1"/>
  </cols>
  <sheetData>
    <row r="1" spans="1:5" x14ac:dyDescent="0.25">
      <c r="A1" t="s">
        <v>172</v>
      </c>
      <c r="B1" t="s">
        <v>173</v>
      </c>
      <c r="C1" t="s">
        <v>174</v>
      </c>
      <c r="D1" t="s">
        <v>175</v>
      </c>
      <c r="E1" t="s">
        <v>176</v>
      </c>
    </row>
    <row r="2" spans="1:5" x14ac:dyDescent="0.25">
      <c r="A2" t="s">
        <v>193</v>
      </c>
      <c r="B2" s="9" t="s">
        <v>177</v>
      </c>
    </row>
    <row r="3" spans="1:5" x14ac:dyDescent="0.25">
      <c r="A3" t="s">
        <v>195</v>
      </c>
      <c r="B3" s="9" t="s">
        <v>178</v>
      </c>
    </row>
    <row r="4" spans="1:5" x14ac:dyDescent="0.25">
      <c r="A4" t="s">
        <v>196</v>
      </c>
      <c r="B4" s="9" t="s">
        <v>179</v>
      </c>
    </row>
    <row r="5" spans="1:5" x14ac:dyDescent="0.25">
      <c r="A5" t="s">
        <v>194</v>
      </c>
      <c r="B5" s="9" t="s">
        <v>180</v>
      </c>
    </row>
    <row r="6" spans="1:5" x14ac:dyDescent="0.25">
      <c r="A6" t="s">
        <v>201</v>
      </c>
      <c r="B6" s="9" t="s">
        <v>181</v>
      </c>
    </row>
    <row r="7" spans="1:5" x14ac:dyDescent="0.25">
      <c r="A7" t="s">
        <v>197</v>
      </c>
      <c r="B7" s="9" t="s">
        <v>182</v>
      </c>
    </row>
    <row r="8" spans="1:5" x14ac:dyDescent="0.25">
      <c r="A8" t="s">
        <v>198</v>
      </c>
      <c r="B8" s="9" t="s">
        <v>183</v>
      </c>
    </row>
    <row r="9" spans="1:5" x14ac:dyDescent="0.25">
      <c r="A9" t="s">
        <v>199</v>
      </c>
      <c r="B9" s="9" t="s">
        <v>184</v>
      </c>
    </row>
    <row r="10" spans="1:5" x14ac:dyDescent="0.25">
      <c r="A10" t="s">
        <v>202</v>
      </c>
      <c r="B10" s="9" t="s">
        <v>185</v>
      </c>
    </row>
    <row r="11" spans="1:5" x14ac:dyDescent="0.25">
      <c r="A11" t="s">
        <v>200</v>
      </c>
      <c r="B11" s="9" t="s">
        <v>186</v>
      </c>
    </row>
    <row r="12" spans="1:5" x14ac:dyDescent="0.25">
      <c r="A12" t="s">
        <v>203</v>
      </c>
      <c r="B12" s="9" t="s">
        <v>187</v>
      </c>
    </row>
    <row r="13" spans="1:5" x14ac:dyDescent="0.25">
      <c r="A13" t="s">
        <v>205</v>
      </c>
      <c r="B13" s="9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5B66-CE18-4E0A-BA93-AA9DDAF21A3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o l p V G K s O z + j A A A A 9 g A A A B I A H A B D b 2 5 m a W c v U G F j a 2 F n Z S 5 4 b W w g o h g A K K A U A A A A A A A A A A A A A A A A A A A A A A A A A A A A h Y + x D o I w F E V / h X S n r 9 T F k E c d j J s k J i T G t S k V G q E Y W i z / 5 u A n + Q t i F H V z v O e e 4 d 7 7 9 Y a r s W 2 i i + 6 d 6 W x G E s p I p K 3 q S m O r j A z + G C / J S u B O q p O s d D T J 1 q W j K z N S e 3 9 O A U I I N C x o 1 1 f A G U v g k G 8 L V e t W k o 9 s / s u x s c 5 L q z Q R u H + N E Z w m j F P O p k 0 I M 8 T c 2 K / A p + 7 Z / k B c D 4 0 f e i 2 0 i z c F w h w R 3 h / E A 1 B L A w Q U A A I A C A D q i W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o l p V C i K R 7 g O A A A A E Q A A A B M A H A B G b 3 J t d W x h c y 9 T Z W N 0 a W 9 u M S 5 t I K I Y A C i g F A A A A A A A A A A A A A A A A A A A A A A A A A A A A C t O T S 7 J z M 9 T C I b Q h t Y A U E s B A i 0 A F A A C A A g A 6 o l p V G K s O z + j A A A A 9 g A A A B I A A A A A A A A A A A A A A A A A A A A A A E N v b m Z p Z y 9 Q Y W N r Y W d l L n h t b F B L A Q I t A B Q A A g A I A O q J a V Q P y u m r p A A A A O k A A A A T A A A A A A A A A A A A A A A A A O 8 A A A B b Q 2 9 u d G V u d F 9 U e X B l c 1 0 u e G 1 s U E s B A i 0 A F A A C A A g A 6 o l p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f X x W N s a 8 t J r X c F b p 9 i Z M o A A A A A A g A A A A A A E G Y A A A A B A A A g A A A A S b / T / D J i T X y z z u P e l h E e H p 0 j k m q L s X Q s 7 W L r v s k K z v E A A A A A D o A A A A A C A A A g A A A A q v l J 5 j 5 h c y c t x c 8 I U R o Y Z T 7 t J O r M n X Y W 8 A n i e q B B J 2 1 Q A A A A C 7 E u u R 2 a s x e Y D d M O 1 / 0 0 s W z / 6 2 n 8 + 0 O V k P z g K m P i b n D w t P D 4 Y m c o E I c h H J / c o c o S f g 3 g X D b s m h M e 8 8 T q h E W N p 4 W W R H Z F U 3 L B Z N 2 t H R K d K K N A A A A A 7 q Y j J L o f f S g M + 7 w X q W j i g c H R N 1 w w X w p 0 x B c U e D W g t L K I U 3 7 O r + a i L I a B 3 h f b e W r k K n j t b 2 q E x Y i w 5 A s b W 3 g z v w = = < / D a t a M a s h u p > 
</file>

<file path=customXml/itemProps1.xml><?xml version="1.0" encoding="utf-8"?>
<ds:datastoreItem xmlns:ds="http://schemas.openxmlformats.org/officeDocument/2006/customXml" ds:itemID="{DD1906D2-948B-4770-BC00-74977192BB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POKEMON</vt:lpstr>
      <vt:lpstr>UBICACION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2022-03-09T15:56:26Z</dcterms:created>
  <dcterms:modified xsi:type="dcterms:W3CDTF">2022-03-09T18:15:37Z</dcterms:modified>
</cp:coreProperties>
</file>