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forme de Austeridad 2023\Manuel T\"/>
    </mc:Choice>
  </mc:AlternateContent>
  <xr:revisionPtr revIDLastSave="0" documentId="13_ncr:1_{09607058-E5CD-4ECE-A25C-453295FD94F3}" xr6:coauthVersionLast="47" xr6:coauthVersionMax="47" xr10:uidLastSave="{00000000-0000-0000-0000-000000000000}"/>
  <bookViews>
    <workbookView xWindow="-120" yWindow="-120" windowWidth="29040" windowHeight="15840" xr2:uid="{B5C9FD06-76BF-4750-B349-71B12C873799}"/>
  </bookViews>
  <sheets>
    <sheet name="Anexo 2 Clas_CG" sheetId="1" r:id="rId1"/>
  </sheets>
  <definedNames>
    <definedName name="_xlnm._FilterDatabase" localSheetId="0" hidden="1">'Anexo 2 Clas_CG'!$A$7:$J$104</definedName>
    <definedName name="_xlnm.Print_Area" localSheetId="0">'Anexo 2 Clas_CG'!$A$1:$J$113</definedName>
    <definedName name="PARTI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8" i="1"/>
  <c r="E19" i="1"/>
  <c r="E22" i="1"/>
  <c r="E23" i="1"/>
  <c r="E25" i="1"/>
  <c r="E26" i="1"/>
  <c r="E30" i="1"/>
  <c r="E31" i="1"/>
  <c r="E32" i="1"/>
  <c r="E37" i="1"/>
  <c r="E38" i="1"/>
  <c r="E48" i="1"/>
  <c r="E59" i="1"/>
  <c r="E61" i="1"/>
  <c r="E62" i="1"/>
  <c r="E64" i="1"/>
  <c r="E66" i="1"/>
  <c r="E71" i="1"/>
  <c r="E73" i="1"/>
  <c r="E82" i="1"/>
  <c r="E83" i="1"/>
  <c r="E92" i="1"/>
  <c r="E96" i="1"/>
  <c r="E97" i="1"/>
  <c r="D27" i="1"/>
  <c r="B140" i="1" l="1"/>
  <c r="D7" i="1" l="1"/>
  <c r="C7" i="1"/>
  <c r="B7" i="1"/>
  <c r="E7" i="1" l="1"/>
</calcChain>
</file>

<file path=xl/sharedStrings.xml><?xml version="1.0" encoding="utf-8"?>
<sst xmlns="http://schemas.openxmlformats.org/spreadsheetml/2006/main" count="224" uniqueCount="145">
  <si>
    <t>Concepto de Gasto</t>
  </si>
  <si>
    <t>Concepto</t>
  </si>
  <si>
    <t xml:space="preserve">Presupuesto Ejercido </t>
  </si>
  <si>
    <t xml:space="preserve">Variación Porcentual Real del Último Año Reportado </t>
  </si>
  <si>
    <t>Modernización</t>
  </si>
  <si>
    <t>Descripción del Gasto en Modernización</t>
  </si>
  <si>
    <t>Sostenibilidad Ambiental</t>
  </si>
  <si>
    <t>Descripción del Gasto para Sostenibilidad Ambiental</t>
  </si>
  <si>
    <t>Justificación situaciones contingentes</t>
  </si>
  <si>
    <t>Devengado 2021</t>
  </si>
  <si>
    <t>Modificado 2022</t>
  </si>
  <si>
    <t xml:space="preserve">Total </t>
  </si>
  <si>
    <t>1511.-CUOTAS PARA EL FONDO DE AHORRO DEL PERSONAL CIVIL.</t>
  </si>
  <si>
    <t>2111.-MATERIALES Y ÚTILES DE OFICINA.</t>
  </si>
  <si>
    <t>2121.-MATERIALES Y ÚTILES DE IMPRESIÓN Y REPRODUCCIÓN.</t>
  </si>
  <si>
    <t>2141.-MATERIAL Y ÚTILES PARA PROCESAMIENTO Y BIENES INFORMÁTICOS.</t>
  </si>
  <si>
    <t>2142.-MATERIAL PARA INFORMACIÓN EN ACTIVIDADES DE INVESTIGACIÓN CIENTÍFICA Y TECNOLÓGICA.</t>
  </si>
  <si>
    <t>2151.-MATERIAL IMPRESO E INFORMACIÓN DIGITAL</t>
  </si>
  <si>
    <t>2211.-PRODUCTOS ALIMENTICIOS PARA PERSONAS DERIVADO DE LA PRESTACIÓN DE SERVICIOS PÚBLICOS EN UNIDADES DE SALUD, EDUCATIVAS, DE READAPTACIÓN SOCIAL Y OTRAS.</t>
  </si>
  <si>
    <t xml:space="preserve">2212.-PRODUCTOS ALIMENTICIOS PARA EL PERSONAL QUE REALIZA LABORES EN CAMPO O DE SUPERVISIÓN. </t>
  </si>
  <si>
    <t>2213.-PRODUCTOS ALIMENTICIOS PARA EL PERSONAL EN LAS INSTALACIONES DE LAS DEPENDENCIAS Y ENTIDADES.</t>
  </si>
  <si>
    <t>2214.-PRODUCTOS ALIMENTICIOS PARA LA POBLACIÓN EN CASO DE DESASTRES NATURALES</t>
  </si>
  <si>
    <t xml:space="preserve">2215.-PRODUCTOS ALIMENTICIOS PARA EL PERSONAL DERIVADO DE ACTIVIDADES EXTRAORDINARIAS. </t>
  </si>
  <si>
    <t>2611.-GASOLINA</t>
  </si>
  <si>
    <t>2612.-DIESEL</t>
  </si>
  <si>
    <t>2614.-LUBRICANTES Y ADITIVOS</t>
  </si>
  <si>
    <t>2711.-VESTUARIO, UNIFORMES Y BLANCOS.</t>
  </si>
  <si>
    <t>3111.-SERVICIO DE ENERGÍA ELÉCTRICA.</t>
  </si>
  <si>
    <t>3121.-GAS</t>
  </si>
  <si>
    <t>3131.-SERVICIO DE AGUA.</t>
  </si>
  <si>
    <t>3141.-SERVICIO TELEFÓNICO CONVENCIONAL.</t>
  </si>
  <si>
    <t>3151.-SERVICIO DE TELEFONÍA CELULAR.</t>
  </si>
  <si>
    <t>3161.-SERVICIO DE RADIOLOCALIZACIÓN.</t>
  </si>
  <si>
    <t>3162.-SERVICIOS DE TELECOMUNICACIONES.</t>
  </si>
  <si>
    <t>3163.-SERVICIOS DE CONDUCCIÓN DE SEÑALES ANALÓGICAS Y DIGITALES.</t>
  </si>
  <si>
    <t>3171.-SERVICIOS DE ACCESO DE INTERNET, REDES Y PROCESAMIENTO DE INFORMACIÓN</t>
  </si>
  <si>
    <t>3181.-SERVICIO POSTAL.</t>
  </si>
  <si>
    <t>3182.-SERVICIO TELEGRÁFICO.</t>
  </si>
  <si>
    <t xml:space="preserve">3191.-CONTRATACIÓN DE OTROS SERVICIOS.   </t>
  </si>
  <si>
    <t>3211.-ARRENDAMIENTO DE TERRENOS.</t>
  </si>
  <si>
    <t>3221.-ARRENDAMIENTO DE EDIFICIOS Y LOCALES.</t>
  </si>
  <si>
    <t xml:space="preserve">3231.-ARRENDAMIENTO DE MOBILIARIO.    </t>
  </si>
  <si>
    <t>3232.-ARRENDAMIENTO DE EQUIPO Y BIENES INFORMÁTICOS.</t>
  </si>
  <si>
    <t>3241.-ARRENDAMIENTO DE EQUIPO E INSTRUMENTAL MÉDICO Y DE LABORATORIO</t>
  </si>
  <si>
    <t>3251.-ARRENDAMIENTO DE VEHÍCULOS TERRESTRES Y AÉREOS, PARA LA EJECUCIÓN DE PROGRAMAS</t>
  </si>
  <si>
    <t>3252.-ARRENDAMIENTO DE VEHÍCULOS TERRESTRES Y AÉREOS, PARA SERVICIOS PÚBLICOS Y LA OPERACIÓN DE PROGRAMAS PÚBLICOS.</t>
  </si>
  <si>
    <t xml:space="preserve">3253.-ARRENDAMIENTO DE VEHÍCULOS TERRESTRES Y AÉREOS, PARA SERVICIOS ADMINISTRATIVOS. </t>
  </si>
  <si>
    <t>3254.-ARRENDAMIENTO DE VEHÍCULOS TERRESTRES Y AÉREOS, PARA DESASTRES NATURALES</t>
  </si>
  <si>
    <t xml:space="preserve">3255.-ARRENDAMIENTO DE VEHÍCULOS TERRESTRES Y AÉREOS PARA SERVIDORES PÚBLICOS. </t>
  </si>
  <si>
    <t xml:space="preserve">3261.-ARRENDAMIENTO DE MAQUINARIA Y EQUIPO. </t>
  </si>
  <si>
    <t>3271.-ARRENDAMIENTO DE ACTIVOS INTANGIBLES</t>
  </si>
  <si>
    <t>3281.-ARRENDAMIENTO FINANCIERO</t>
  </si>
  <si>
    <t>3291.-OTROS ARRENDAMIENTOS</t>
  </si>
  <si>
    <t>3311.-ASESORÍAS ASOCIADAS A CONVENIOS,   TRATADOS O ACUERDOS.</t>
  </si>
  <si>
    <t>3312.-SERVICIOS RELACIONADOS CON PROCEDIMIENTOS JURISDICCIONALES.</t>
  </si>
  <si>
    <t>3313.-ASESORÍAS POR CONTROVERSIAS EN EL MARCO DE LOS TRATADOS INTERNACIONALES</t>
  </si>
  <si>
    <t>3314.-CONSULTORÍAS PARA PROGRAMAS O PROYECTOS FINANCIADOS POR ORGANIZACIONES</t>
  </si>
  <si>
    <t>3315.-SERVICIOS Y ASESORIAS LEGALES, CONTABLES Y FISCALES</t>
  </si>
  <si>
    <t>3316.-OTRAS ASESORÍAS PARA LA OPERACIÓN DE PROGRAMAS.</t>
  </si>
  <si>
    <t>3331.-SERVICIOS DE INFORMÁTICA.</t>
  </si>
  <si>
    <t xml:space="preserve">3332.-SERVICIOS DE CONSULTORÍA ADMINISTRATIVA  </t>
  </si>
  <si>
    <t xml:space="preserve">3351.-ESTUDIOS E INVESTIGACIONES.   </t>
  </si>
  <si>
    <t>3381.-SERVICIOS DE VIGILANCIA.</t>
  </si>
  <si>
    <t>3511.-MANTENIMIENTO Y CONSERVACIÓN DE INMUEBLES.</t>
  </si>
  <si>
    <t xml:space="preserve">3512.-MANTENIMIENTO Y CONSERVACIÓN DE PLANTAS E INSTALACIONES PRODUCTIVAS.   </t>
  </si>
  <si>
    <t xml:space="preserve">3521.-MANTENIMIENTO Y CONSERVACIÓN DE MOBILIARIO Y EQUIPO DE ADMINISTRACIÓN. </t>
  </si>
  <si>
    <t>3531.-MANTENIMIENTO Y CONSERVACIÓN DE BIENES INFORMÁTICOS.</t>
  </si>
  <si>
    <t>3541.-INSTALACIÓN, REPARACIÓN Y MANTENIMIENTO DE EQUIPO E INSTRUMENTAL MÉDICO Y DE LABORATORIO</t>
  </si>
  <si>
    <t>3611.-INFORMACIÓN EN MEDIOS MASIVOS DERIVADA DE LA OPERACIÓN Y ADMINISTRACIÓN DE LAS DEPENDENCIAS Y ENTIDADES.</t>
  </si>
  <si>
    <t>3621.-DIFUSIÓN POR RADIO, TELEVISIÓN Y OTROS MEDIOS DE MENSAJES COMERCIALES PARA PROMOVER LA VENTA DE BIENES O SERVICIOS.</t>
  </si>
  <si>
    <t>3631.-SERVICIOS DE CREATIVIDAD, PREPRODUCCIÓN Y PRODUCCIÓN DE PUBLICACIONES</t>
  </si>
  <si>
    <t>3641.-SERVICIOS DE REVELADO DE FOTOGRAFÍAS</t>
  </si>
  <si>
    <t>3651.-SERVICIOS DE LA INDUSTRIA FÍLMICA, DEL SONIDO Y DEL VIDEO</t>
  </si>
  <si>
    <t>3661.-SERVICIO DE CREACIÓN Y DIFUSIÓN DE CONTENIDO EXCLUSIVAMENTE A TRAVÉS DE INTERNET</t>
  </si>
  <si>
    <t>3691.-PUBLICIDAD CONVENIDA</t>
  </si>
  <si>
    <t>3692.-IMPRESIÓN Y ELABORACIÓN DE MATERIAL INFORMATIVO DERIVADO DE LA OPERACIÓN Y ADMINISTRACIÓN DE LAS DEPENDENCIAS Y ENTIDADES.</t>
  </si>
  <si>
    <t>3693.-OTROS GASTOS DE PUBLICACIÓN  DIFUSIÓN E INFORMACIÓN.</t>
  </si>
  <si>
    <t xml:space="preserve">3711.-PASAJES AÉREOS NACIONALES </t>
  </si>
  <si>
    <t xml:space="preserve">3712.-PASAJES AÉREOS INTERNACIONALES  </t>
  </si>
  <si>
    <t>3721.-PASAJES TERRESTRES ESTATALES.</t>
  </si>
  <si>
    <t xml:space="preserve">3722.-PASAJES TERRESTRES NACIONALES </t>
  </si>
  <si>
    <t xml:space="preserve">3723.-PASAJES TERRESTRES INTERNACIONALES  </t>
  </si>
  <si>
    <t>3731.-PASAJES MARÍTIMOS, LACUSTRES Y FLUVIALES ESTATALES.</t>
  </si>
  <si>
    <t>3732.-PASAJES MARÍTIMOS, LACUSTRES Y FLUVIALES NACIONALES</t>
  </si>
  <si>
    <t>3733.-PASAJES MARÍTIMOS, LACUSTRES Y FLUVIALES INTERNACIONALES.</t>
  </si>
  <si>
    <t>3741.-AUTOTRANSPORTE</t>
  </si>
  <si>
    <t>3751.-VIÁTICOS ESTATALES</t>
  </si>
  <si>
    <t>3752.-VIÁTICOS NACIONALES</t>
  </si>
  <si>
    <t>3761.-VIÁTICOS INTERNACIONALES</t>
  </si>
  <si>
    <t>3771.-INSTALACIÓN DEL PERSONAL ESTATAL.</t>
  </si>
  <si>
    <t>3781.-SERVICIOS INTEGRALES DE TRASLADO Y VIÁTICOS</t>
  </si>
  <si>
    <t>3791.-OTROS SERVICIOS DE TRASLADO Y HOSPEDAJE</t>
  </si>
  <si>
    <t>3811.-GASTOS DE CEREMONIAL DEL  TITULAR DEL PODER EJECUTIVO.</t>
  </si>
  <si>
    <t>3812.-GASTOS EN ACTIVIDADES DE SEGURIDAD Y LOGÍSTICA DE AYUDANTIA.</t>
  </si>
  <si>
    <t>3813.-GASTOS INHERENTES A LA INVESTIDURA GUBERNAMENTAL.</t>
  </si>
  <si>
    <t>3814.-GASTOS DE CEREMONIAL DE LOS TITULARES DE LAS DEPENDENCIAS Y ENTIDADES</t>
  </si>
  <si>
    <t>3821.-GASTOS DE ORDEN SOCIAL.</t>
  </si>
  <si>
    <t>3831.-CONGRESOS Y CONVENCIONES.</t>
  </si>
  <si>
    <t>3841.-EXPOSICIONES.</t>
  </si>
  <si>
    <t xml:space="preserve">3851.-GASTOS DE LAS OFICINAS DEL GOBIERNO DEL ESTADO EN EL INTERIOR  DE LA REPÚBLICA. </t>
  </si>
  <si>
    <t>3852.-GASTOS DE REPRESENTACIÓN EN JUNTAS.</t>
  </si>
  <si>
    <t>3853.-GASTOS DE REPRESENTACIÓN.</t>
  </si>
  <si>
    <t xml:space="preserve">3854.-GASTOS DE LAS OFICINAS DEL GOBIERNO DEL ESTADO EN EL EXTERIOR DE LA REPÚBLICA. </t>
  </si>
  <si>
    <t>3911.-SERVICIOS FUNERARIOS Y DE CEMENTERIOS</t>
  </si>
  <si>
    <t>5111.-MOBILIARIO</t>
  </si>
  <si>
    <t>5112.-EQUIPO DE ADMINISTRACIÓN</t>
  </si>
  <si>
    <t>5121.-MUEBLES, EXCEPTO DE OFICINA Y ESTANTERÍA</t>
  </si>
  <si>
    <t>5151.-BIENES INFORMÁTICOS.</t>
  </si>
  <si>
    <t>5191.-OTROS MOBILIARIOS Y EQUIPOS DE ADMINISTRACIÓN</t>
  </si>
  <si>
    <t>Indicaciones para el llenado del anexo 2 Clas_CG:</t>
  </si>
  <si>
    <t xml:space="preserve">En la columna A se deberá de señalar las Partidas Presupuestales que ejerce el ente, conforme a los Conceptos de Gasto que determina el CACEZAC, derivado de la fila en cuestión es la información que se deberá de brindar cuando sea el caso. </t>
  </si>
  <si>
    <t>En la columna B se solicita la información de los importes ejercidos referente al año 2021 en el momento contable devengado.</t>
  </si>
  <si>
    <t xml:space="preserve">La columna C se solicita la información de los importes del ejercicio fiscal 2022 en el momento contable modificado. </t>
  </si>
  <si>
    <t>La columna D será el cambio porcentual conforme a la información de los importes reportados.</t>
  </si>
  <si>
    <t>Para la columna E señalar, cuando sea el caso, las aciones de modernizacion que afectaron el importe del gasto en la parida.</t>
  </si>
  <si>
    <t>Para la columna F señalar, cuando sea el caso, la descripción del Gasto en Modernización que afectaron el importe del gasto en la parida.</t>
  </si>
  <si>
    <t>Para la columna G señalar, cuando sea el caso, las aciones de sostenibilidad ambiental que afectaron el importe del gasto en la parida.</t>
  </si>
  <si>
    <t>Para la columna H señalar, cuando sea el caso, la descripción del Gasto para sostenibilidad que afectaron el importe del gasto en la parida.</t>
  </si>
  <si>
    <t>Para la columnas I señalar, cuando sea el caso, las justificaciones contingentes que afectaron el importe del gasto en la parida.</t>
  </si>
  <si>
    <t>La fórmula de variación es la siguiente: </t>
  </si>
  <si>
    <t>[ (Yt – Yt-n ) / Yt-n ] x 100 = TV (%)</t>
  </si>
  <si>
    <t>Donde:</t>
  </si>
  <si>
    <t>TV: Tasa de variación del periodo en porcentaje (%)</t>
  </si>
  <si>
    <t>Yt: Último valor del periodo comparado</t>
  </si>
  <si>
    <t>Yt-n: Valor anterior en n periodos.</t>
  </si>
  <si>
    <t>Modificado 2023</t>
  </si>
  <si>
    <t>Diferencia 2022</t>
  </si>
  <si>
    <t>Informe de Austeridad</t>
  </si>
  <si>
    <t>Instituto de la Juventud del Estado de Zacatecas</t>
  </si>
  <si>
    <t>Del 1 de enero de 2021 al 31 de diciembre de 2023</t>
  </si>
  <si>
    <t>N/A</t>
  </si>
  <si>
    <t>La variación, se debe a que no existe punto de referencia del ejercicio inmediato anterior, por lo tanto se considera como un 100% el incremento de esta partida.</t>
  </si>
  <si>
    <t>Incremento refleja reactivación de actividades sociales y nuevas acciones institucionales</t>
  </si>
  <si>
    <t>La disminución, debido a que los uniformes adquiridos dentro del ejercicio 2022, son vigentes en el ejercicio informado</t>
  </si>
  <si>
    <t>Aumento de tarifas y de actividades dentro de la institución.</t>
  </si>
  <si>
    <t>Solo refleja aumento de tarifas.</t>
  </si>
  <si>
    <t>Convenio nuevo refleja una disminución en los costos</t>
  </si>
  <si>
    <t>Se renegoció con la empresa de validación de CFDI.</t>
  </si>
  <si>
    <t>El incremento porcentual no refleja un consumo sustantivo, debido al bajo costo.</t>
  </si>
  <si>
    <t>Incremento debido a la realización de eventos por actividades sociales nuevas en comparación a 2022</t>
  </si>
  <si>
    <t>Se logró mantener la tarifa por arrendamiento de fotocopiadoras.</t>
  </si>
  <si>
    <t>Disminución, que se atribuye al pago de empresas de mtto. Adjudicadas por la Secretaría de Administración</t>
  </si>
  <si>
    <t>Aumento debido a un cambio de imagen realizado a la recepción de este Instituto.</t>
  </si>
  <si>
    <t>Se redujo la atención a terceros dando prioridad a materiales de impresión como presentes</t>
  </si>
  <si>
    <t>Debido a la cobertura por patre de las instituciones externas en alimentos y hospedaje, se refleja una clara disminución.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</si>
</sst>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Montserrat"/>
      <family val="3"/>
    </font>
    <font>
      <sz val="11"/>
      <color theme="1"/>
      <name val="Montserrat"/>
      <family val="3"/>
    </font>
    <font>
      <b/>
      <sz val="12"/>
      <name val="Montserrat"/>
      <family val="3"/>
    </font>
    <font>
      <b/>
      <sz val="11"/>
      <color theme="0"/>
      <name val="Montserrat"/>
      <family val="3"/>
    </font>
    <font>
      <b/>
      <sz val="11"/>
      <color theme="1"/>
      <name val="Montserrat"/>
      <family val="3"/>
    </font>
    <font>
      <sz val="10"/>
      <color theme="1"/>
      <name val="Montserrat"/>
      <family val="3"/>
    </font>
    <font>
      <sz val="10"/>
      <color rgb="FF212529"/>
      <name val="Montserrat"/>
      <family val="3"/>
    </font>
    <font>
      <sz val="10"/>
      <color rgb="FF000000"/>
      <name val="Montserrat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1050D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horizontal="center" vertical="center"/>
    </xf>
    <xf numFmtId="9" fontId="3" fillId="0" borderId="0" xfId="3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9" fontId="5" fillId="3" borderId="5" xfId="3" applyFont="1" applyFill="1" applyBorder="1" applyAlignment="1">
      <alignment horizontal="center" vertical="center" wrapText="1"/>
    </xf>
    <xf numFmtId="0" fontId="3" fillId="0" borderId="5" xfId="0" applyFont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2" fillId="0" borderId="13" xfId="0" applyFont="1" applyBorder="1" applyAlignment="1">
      <alignment horizontal="left" vertical="center" wrapText="1"/>
    </xf>
    <xf numFmtId="164" fontId="7" fillId="0" borderId="14" xfId="2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164" fontId="6" fillId="4" borderId="7" xfId="2" applyNumberFormat="1" applyFont="1" applyFill="1" applyBorder="1" applyAlignment="1">
      <alignment horizontal="center" vertical="center"/>
    </xf>
    <xf numFmtId="9" fontId="6" fillId="4" borderId="7" xfId="3" applyFont="1" applyFill="1" applyBorder="1" applyAlignment="1">
      <alignment horizontal="center"/>
    </xf>
    <xf numFmtId="43" fontId="6" fillId="4" borderId="7" xfId="1" applyFont="1" applyFill="1" applyBorder="1" applyAlignment="1">
      <alignment horizontal="center"/>
    </xf>
    <xf numFmtId="43" fontId="6" fillId="4" borderId="8" xfId="1" applyFont="1" applyFill="1" applyBorder="1" applyAlignment="1">
      <alignment horizontal="center"/>
    </xf>
    <xf numFmtId="0" fontId="2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wrapText="1"/>
    </xf>
    <xf numFmtId="0" fontId="3" fillId="0" borderId="14" xfId="0" applyFont="1" applyBorder="1"/>
    <xf numFmtId="0" fontId="3" fillId="0" borderId="18" xfId="0" applyFont="1" applyBorder="1" applyAlignment="1">
      <alignment wrapText="1"/>
    </xf>
    <xf numFmtId="164" fontId="7" fillId="0" borderId="5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7" fillId="0" borderId="2" xfId="2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9" fontId="3" fillId="0" borderId="0" xfId="3" applyFont="1" applyAlignment="1">
      <alignment horizontal="center" vertical="center"/>
    </xf>
    <xf numFmtId="9" fontId="7" fillId="0" borderId="5" xfId="3" applyFont="1" applyFill="1" applyBorder="1" applyAlignment="1">
      <alignment horizontal="center" vertical="center" wrapText="1"/>
    </xf>
    <xf numFmtId="9" fontId="7" fillId="0" borderId="2" xfId="3" applyFont="1" applyFill="1" applyBorder="1" applyAlignment="1">
      <alignment horizontal="center" vertical="center" wrapText="1"/>
    </xf>
    <xf numFmtId="9" fontId="7" fillId="0" borderId="14" xfId="3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1" defaultTableStyle="TableStyleMedium2" defaultPivotStyle="PivotStyleLight16">
    <tableStyle name="Invisible" pivot="0" table="0" count="0" xr9:uid="{330B1B73-1DA2-4DE8-B0C0-0DA2249FAF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0</xdr:col>
      <xdr:colOff>2952750</xdr:colOff>
      <xdr:row>4</xdr:row>
      <xdr:rowOff>13533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362403-536E-4530-9A09-D15211D26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0"/>
          <a:ext cx="2676525" cy="1080333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104</xdr:row>
      <xdr:rowOff>215646</xdr:rowOff>
    </xdr:from>
    <xdr:to>
      <xdr:col>1</xdr:col>
      <xdr:colOff>589141</xdr:colOff>
      <xdr:row>111</xdr:row>
      <xdr:rowOff>91838</xdr:rowOff>
    </xdr:to>
    <xdr:sp macro="" textlink="">
      <xdr:nvSpPr>
        <xdr:cNvPr id="4" name="2 Rectángulo redondeado">
          <a:extLst>
            <a:ext uri="{FF2B5EF4-FFF2-40B4-BE49-F238E27FC236}">
              <a16:creationId xmlns:a16="http://schemas.microsoft.com/office/drawing/2014/main" id="{9CD12145-F4D8-4C53-9DEB-BF204332B9D8}"/>
            </a:ext>
          </a:extLst>
        </xdr:cNvPr>
        <xdr:cNvSpPr/>
      </xdr:nvSpPr>
      <xdr:spPr>
        <a:xfrm>
          <a:off x="38100" y="27266646"/>
          <a:ext cx="4751566" cy="1476392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00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ELABORÓ</a:t>
          </a:r>
        </a:p>
        <a:p>
          <a:pPr algn="ctr"/>
          <a:endParaRPr lang="es-ES" sz="1000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endParaRPr lang="es-ES" sz="1000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r>
            <a:rPr lang="es-ES" sz="100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L.C,</a:t>
          </a:r>
          <a:r>
            <a:rPr lang="es-ES" sz="1000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 HERIBERTO GÁMEZ LECHUGA</a:t>
          </a:r>
        </a:p>
        <a:p>
          <a:pPr algn="ctr"/>
          <a:r>
            <a:rPr lang="es-ES" sz="1000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JEFE DEL DEPTO. DE RECURSOS FINANCIEROS</a:t>
          </a:r>
          <a:endParaRPr lang="es-ES" sz="1000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</xdr:txBody>
    </xdr:sp>
    <xdr:clientData/>
  </xdr:twoCellAnchor>
  <xdr:twoCellAnchor>
    <xdr:from>
      <xdr:col>1</xdr:col>
      <xdr:colOff>931960</xdr:colOff>
      <xdr:row>105</xdr:row>
      <xdr:rowOff>12561</xdr:rowOff>
    </xdr:from>
    <xdr:to>
      <xdr:col>3</xdr:col>
      <xdr:colOff>1283089</xdr:colOff>
      <xdr:row>111</xdr:row>
      <xdr:rowOff>118228</xdr:rowOff>
    </xdr:to>
    <xdr:sp macro="" textlink="">
      <xdr:nvSpPr>
        <xdr:cNvPr id="5" name="2 Rectángulo redondeado">
          <a:extLst>
            <a:ext uri="{FF2B5EF4-FFF2-40B4-BE49-F238E27FC236}">
              <a16:creationId xmlns:a16="http://schemas.microsoft.com/office/drawing/2014/main" id="{A109D5A5-279C-4D09-A5FD-647F05DA9AC1}"/>
            </a:ext>
          </a:extLst>
        </xdr:cNvPr>
        <xdr:cNvSpPr/>
      </xdr:nvSpPr>
      <xdr:spPr>
        <a:xfrm>
          <a:off x="5132485" y="27292161"/>
          <a:ext cx="4751679" cy="1477267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00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REVISÓ</a:t>
          </a:r>
        </a:p>
        <a:p>
          <a:pPr algn="ctr"/>
          <a:endParaRPr lang="es-ES" sz="1000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endParaRPr lang="es-ES" sz="1000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r>
            <a:rPr lang="es-ES" sz="1000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MMT. ALEJANDRA ITZEL MUÑOZ MURO</a:t>
          </a:r>
        </a:p>
        <a:p>
          <a:pPr algn="ctr"/>
          <a:r>
            <a:rPr lang="es-ES" sz="1000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COORDINADORA ADMINISTRATIVA</a:t>
          </a:r>
          <a:endParaRPr lang="es-ES" sz="1000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</xdr:txBody>
    </xdr:sp>
    <xdr:clientData/>
  </xdr:twoCellAnchor>
  <xdr:twoCellAnchor>
    <xdr:from>
      <xdr:col>3</xdr:col>
      <xdr:colOff>1698277</xdr:colOff>
      <xdr:row>105</xdr:row>
      <xdr:rowOff>0</xdr:rowOff>
    </xdr:from>
    <xdr:to>
      <xdr:col>9</xdr:col>
      <xdr:colOff>1885949</xdr:colOff>
      <xdr:row>111</xdr:row>
      <xdr:rowOff>104775</xdr:rowOff>
    </xdr:to>
    <xdr:sp macro="" textlink="">
      <xdr:nvSpPr>
        <xdr:cNvPr id="6" name="2 Rectángulo redondeado">
          <a:extLst>
            <a:ext uri="{FF2B5EF4-FFF2-40B4-BE49-F238E27FC236}">
              <a16:creationId xmlns:a16="http://schemas.microsoft.com/office/drawing/2014/main" id="{53347851-6E6F-4FEE-A01E-A56273BD86A5}"/>
            </a:ext>
          </a:extLst>
        </xdr:cNvPr>
        <xdr:cNvSpPr/>
      </xdr:nvSpPr>
      <xdr:spPr>
        <a:xfrm>
          <a:off x="10299352" y="27279600"/>
          <a:ext cx="4750147" cy="1476375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00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AUTORIZÓ</a:t>
          </a:r>
        </a:p>
        <a:p>
          <a:pPr algn="ctr"/>
          <a:endParaRPr lang="es-ES" sz="1000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endParaRPr lang="es-ES" sz="1000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r>
            <a:rPr lang="es-ES" sz="1000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ING. MAURICIO ACEVEDO RODRÍGUEZ</a:t>
          </a:r>
        </a:p>
        <a:p>
          <a:pPr algn="ctr"/>
          <a:r>
            <a:rPr lang="es-ES" sz="1000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DIRECTOR GENERAL</a:t>
          </a:r>
          <a:endParaRPr lang="es-ES" sz="1000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95FA-0716-4D52-92B9-558F084D16E5}">
  <dimension ref="A1:J141"/>
  <sheetViews>
    <sheetView tabSelected="1" zoomScaleNormal="100" workbookViewId="0">
      <selection activeCell="C10" sqref="C10"/>
    </sheetView>
  </sheetViews>
  <sheetFormatPr baseColWidth="10" defaultRowHeight="18" x14ac:dyDescent="0.35"/>
  <cols>
    <col min="1" max="1" width="63" style="4" customWidth="1"/>
    <col min="2" max="4" width="33" style="1" customWidth="1"/>
    <col min="5" max="5" width="35.42578125" style="2" customWidth="1"/>
    <col min="6" max="9" width="20.140625" style="3" hidden="1" customWidth="1"/>
    <col min="10" max="10" width="30.5703125" style="3" customWidth="1"/>
    <col min="11" max="16384" width="11.42578125" style="3"/>
  </cols>
  <sheetData>
    <row r="1" spans="1:10" ht="18.75" x14ac:dyDescent="0.35">
      <c r="A1" s="36" t="s">
        <v>127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.75" x14ac:dyDescent="0.35">
      <c r="A2" s="36" t="s">
        <v>128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18.75" x14ac:dyDescent="0.35">
      <c r="A3" s="36" t="s">
        <v>129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ht="18.75" x14ac:dyDescent="0.35">
      <c r="A4" s="36" t="s">
        <v>0</v>
      </c>
      <c r="B4" s="36"/>
      <c r="C4" s="36"/>
      <c r="D4" s="36"/>
      <c r="E4" s="36"/>
      <c r="F4" s="36"/>
      <c r="G4" s="36"/>
      <c r="H4" s="36"/>
      <c r="I4" s="36"/>
      <c r="J4" s="36"/>
    </row>
    <row r="5" spans="1:10" ht="36" x14ac:dyDescent="0.35">
      <c r="A5" s="37" t="s">
        <v>1</v>
      </c>
      <c r="B5" s="39" t="s">
        <v>2</v>
      </c>
      <c r="C5" s="40"/>
      <c r="D5" s="16"/>
      <c r="E5" s="5" t="s">
        <v>3</v>
      </c>
      <c r="F5" s="41" t="s">
        <v>4</v>
      </c>
      <c r="G5" s="41" t="s">
        <v>5</v>
      </c>
      <c r="H5" s="41" t="s">
        <v>6</v>
      </c>
      <c r="I5" s="41" t="s">
        <v>7</v>
      </c>
      <c r="J5" s="42" t="s">
        <v>8</v>
      </c>
    </row>
    <row r="6" spans="1:10" x14ac:dyDescent="0.35">
      <c r="A6" s="38"/>
      <c r="B6" s="6" t="s">
        <v>9</v>
      </c>
      <c r="C6" s="7" t="s">
        <v>10</v>
      </c>
      <c r="D6" s="7" t="s">
        <v>125</v>
      </c>
      <c r="E6" s="8" t="s">
        <v>126</v>
      </c>
      <c r="F6" s="39"/>
      <c r="G6" s="39"/>
      <c r="H6" s="39"/>
      <c r="I6" s="39"/>
      <c r="J6" s="43"/>
    </row>
    <row r="7" spans="1:10" ht="18.75" thickBot="1" x14ac:dyDescent="0.4">
      <c r="A7" s="17" t="s">
        <v>11</v>
      </c>
      <c r="B7" s="18">
        <f>SUM(B9:B104)</f>
        <v>2130347.9099999997</v>
      </c>
      <c r="C7" s="18">
        <f>SUM(C9:C104)</f>
        <v>1309995.69</v>
      </c>
      <c r="D7" s="18">
        <f>SUM(D9:D104)</f>
        <v>2407767.19</v>
      </c>
      <c r="E7" s="19">
        <f>+D7/C7-1</f>
        <v>0.83799626852207432</v>
      </c>
      <c r="F7" s="20"/>
      <c r="G7" s="20"/>
      <c r="H7" s="20"/>
      <c r="I7" s="20"/>
      <c r="J7" s="21"/>
    </row>
    <row r="8" spans="1:10" x14ac:dyDescent="0.35">
      <c r="A8" s="28" t="s">
        <v>12</v>
      </c>
      <c r="B8" s="29">
        <v>0</v>
      </c>
      <c r="C8" s="29">
        <v>0</v>
      </c>
      <c r="D8" s="29">
        <v>0</v>
      </c>
      <c r="E8" s="34">
        <v>0</v>
      </c>
      <c r="F8" s="30"/>
      <c r="G8" s="30"/>
      <c r="H8" s="30"/>
      <c r="I8" s="30"/>
      <c r="J8" s="31" t="s">
        <v>130</v>
      </c>
    </row>
    <row r="9" spans="1:10" ht="72" x14ac:dyDescent="0.35">
      <c r="A9" s="22" t="s">
        <v>13</v>
      </c>
      <c r="B9" s="27">
        <v>44352.2</v>
      </c>
      <c r="C9" s="27">
        <v>34488.17</v>
      </c>
      <c r="D9" s="27">
        <v>73222.42</v>
      </c>
      <c r="E9" s="33">
        <f t="shared" ref="E9:E71" si="0">+D9/C9-1</f>
        <v>1.1231169992493077</v>
      </c>
      <c r="F9" s="9"/>
      <c r="G9" s="9"/>
      <c r="H9" s="9"/>
      <c r="I9" s="9"/>
      <c r="J9" s="23" t="s">
        <v>132</v>
      </c>
    </row>
    <row r="10" spans="1:10" ht="72" x14ac:dyDescent="0.35">
      <c r="A10" s="22" t="s">
        <v>14</v>
      </c>
      <c r="B10" s="27">
        <v>65742.13</v>
      </c>
      <c r="C10" s="27">
        <v>27957.82</v>
      </c>
      <c r="D10" s="27">
        <v>103377.87</v>
      </c>
      <c r="E10" s="33">
        <f t="shared" si="0"/>
        <v>2.6976370117555661</v>
      </c>
      <c r="F10" s="9"/>
      <c r="G10" s="9"/>
      <c r="H10" s="9"/>
      <c r="I10" s="9"/>
      <c r="J10" s="23" t="s">
        <v>132</v>
      </c>
    </row>
    <row r="11" spans="1:10" x14ac:dyDescent="0.35">
      <c r="A11" s="22" t="s">
        <v>15</v>
      </c>
      <c r="B11" s="27">
        <v>2204</v>
      </c>
      <c r="C11" s="27">
        <v>0</v>
      </c>
      <c r="D11" s="27">
        <v>0</v>
      </c>
      <c r="E11" s="33">
        <v>0</v>
      </c>
      <c r="F11" s="9"/>
      <c r="G11" s="9"/>
      <c r="H11" s="9"/>
      <c r="I11" s="9"/>
      <c r="J11" s="23" t="s">
        <v>130</v>
      </c>
    </row>
    <row r="12" spans="1:10" ht="25.5" x14ac:dyDescent="0.35">
      <c r="A12" s="22" t="s">
        <v>16</v>
      </c>
      <c r="B12" s="27">
        <v>0</v>
      </c>
      <c r="C12" s="27">
        <v>0</v>
      </c>
      <c r="D12" s="27">
        <v>0</v>
      </c>
      <c r="E12" s="33">
        <v>0</v>
      </c>
      <c r="F12" s="9"/>
      <c r="G12" s="9"/>
      <c r="H12" s="9"/>
      <c r="I12" s="9"/>
      <c r="J12" s="23" t="s">
        <v>130</v>
      </c>
    </row>
    <row r="13" spans="1:10" ht="126" x14ac:dyDescent="0.35">
      <c r="A13" s="22" t="s">
        <v>17</v>
      </c>
      <c r="B13" s="27">
        <v>8648</v>
      </c>
      <c r="C13" s="27">
        <v>0</v>
      </c>
      <c r="D13" s="27">
        <v>1591.52</v>
      </c>
      <c r="E13" s="33">
        <v>1</v>
      </c>
      <c r="F13" s="9"/>
      <c r="G13" s="9"/>
      <c r="H13" s="9"/>
      <c r="I13" s="9"/>
      <c r="J13" s="23" t="s">
        <v>131</v>
      </c>
    </row>
    <row r="14" spans="1:10" ht="38.25" x14ac:dyDescent="0.35">
      <c r="A14" s="22" t="s">
        <v>18</v>
      </c>
      <c r="B14" s="27">
        <v>0</v>
      </c>
      <c r="C14" s="27">
        <v>0</v>
      </c>
      <c r="D14" s="27">
        <v>0</v>
      </c>
      <c r="E14" s="33">
        <v>0</v>
      </c>
      <c r="F14" s="9"/>
      <c r="G14" s="9"/>
      <c r="H14" s="9"/>
      <c r="I14" s="9"/>
      <c r="J14" s="23" t="s">
        <v>130</v>
      </c>
    </row>
    <row r="15" spans="1:10" ht="25.5" x14ac:dyDescent="0.35">
      <c r="A15" s="22" t="s">
        <v>19</v>
      </c>
      <c r="B15" s="27">
        <v>0</v>
      </c>
      <c r="C15" s="27">
        <v>0</v>
      </c>
      <c r="D15" s="27">
        <v>0</v>
      </c>
      <c r="E15" s="33">
        <v>0</v>
      </c>
      <c r="F15" s="9"/>
      <c r="G15" s="9"/>
      <c r="H15" s="9"/>
      <c r="I15" s="9"/>
      <c r="J15" s="23" t="s">
        <v>130</v>
      </c>
    </row>
    <row r="16" spans="1:10" ht="126" x14ac:dyDescent="0.35">
      <c r="A16" s="22" t="s">
        <v>20</v>
      </c>
      <c r="B16" s="27">
        <v>0</v>
      </c>
      <c r="C16" s="27">
        <v>0</v>
      </c>
      <c r="D16" s="27">
        <v>14304.49</v>
      </c>
      <c r="E16" s="33">
        <v>1</v>
      </c>
      <c r="F16" s="9"/>
      <c r="G16" s="9"/>
      <c r="H16" s="9"/>
      <c r="I16" s="9"/>
      <c r="J16" s="23" t="s">
        <v>131</v>
      </c>
    </row>
    <row r="17" spans="1:10" ht="25.5" x14ac:dyDescent="0.35">
      <c r="A17" s="22" t="s">
        <v>21</v>
      </c>
      <c r="B17" s="27">
        <v>0</v>
      </c>
      <c r="C17" s="27">
        <v>0</v>
      </c>
      <c r="D17" s="27">
        <v>0</v>
      </c>
      <c r="E17" s="33">
        <v>0</v>
      </c>
      <c r="F17" s="9"/>
      <c r="G17" s="9"/>
      <c r="H17" s="9"/>
      <c r="I17" s="9"/>
      <c r="J17" s="23" t="s">
        <v>130</v>
      </c>
    </row>
    <row r="18" spans="1:10" ht="72" x14ac:dyDescent="0.35">
      <c r="A18" s="22" t="s">
        <v>22</v>
      </c>
      <c r="B18" s="27">
        <v>76584.02</v>
      </c>
      <c r="C18" s="27">
        <v>67236.83</v>
      </c>
      <c r="D18" s="27">
        <v>141693.9</v>
      </c>
      <c r="E18" s="33">
        <f t="shared" si="0"/>
        <v>1.1073851935018353</v>
      </c>
      <c r="F18" s="9"/>
      <c r="G18" s="9"/>
      <c r="H18" s="9"/>
      <c r="I18" s="9"/>
      <c r="J18" s="23" t="s">
        <v>132</v>
      </c>
    </row>
    <row r="19" spans="1:10" ht="72" x14ac:dyDescent="0.35">
      <c r="A19" s="22" t="s">
        <v>23</v>
      </c>
      <c r="B19" s="27">
        <v>2375.1999999999998</v>
      </c>
      <c r="C19" s="27">
        <v>12500</v>
      </c>
      <c r="D19" s="27">
        <v>208496.31</v>
      </c>
      <c r="E19" s="33">
        <f t="shared" si="0"/>
        <v>15.6797048</v>
      </c>
      <c r="F19" s="9"/>
      <c r="G19" s="9"/>
      <c r="H19" s="9"/>
      <c r="I19" s="9"/>
      <c r="J19" s="23" t="s">
        <v>132</v>
      </c>
    </row>
    <row r="20" spans="1:10" x14ac:dyDescent="0.35">
      <c r="A20" s="22" t="s">
        <v>24</v>
      </c>
      <c r="B20" s="27">
        <v>0</v>
      </c>
      <c r="C20" s="27">
        <v>0</v>
      </c>
      <c r="D20" s="27">
        <v>0</v>
      </c>
      <c r="E20" s="33">
        <v>0</v>
      </c>
      <c r="F20" s="9"/>
      <c r="G20" s="9"/>
      <c r="H20" s="9"/>
      <c r="I20" s="9"/>
      <c r="J20" s="23" t="s">
        <v>130</v>
      </c>
    </row>
    <row r="21" spans="1:10" x14ac:dyDescent="0.35">
      <c r="A21" s="22" t="s">
        <v>25</v>
      </c>
      <c r="B21" s="27">
        <v>0</v>
      </c>
      <c r="C21" s="27">
        <v>0</v>
      </c>
      <c r="D21" s="27">
        <v>0</v>
      </c>
      <c r="E21" s="33">
        <v>0</v>
      </c>
      <c r="F21" s="9"/>
      <c r="G21" s="9"/>
      <c r="H21" s="9"/>
      <c r="I21" s="9"/>
      <c r="J21" s="23" t="s">
        <v>130</v>
      </c>
    </row>
    <row r="22" spans="1:10" ht="90" x14ac:dyDescent="0.35">
      <c r="A22" s="22" t="s">
        <v>26</v>
      </c>
      <c r="B22" s="27">
        <v>6426.4</v>
      </c>
      <c r="C22" s="27">
        <v>91135.77</v>
      </c>
      <c r="D22" s="27">
        <v>59571.199999999997</v>
      </c>
      <c r="E22" s="33">
        <f t="shared" si="0"/>
        <v>-0.3463466649812692</v>
      </c>
      <c r="F22" s="9"/>
      <c r="G22" s="9"/>
      <c r="H22" s="9"/>
      <c r="I22" s="9"/>
      <c r="J22" s="23" t="s">
        <v>133</v>
      </c>
    </row>
    <row r="23" spans="1:10" ht="54" x14ac:dyDescent="0.35">
      <c r="A23" s="22" t="s">
        <v>27</v>
      </c>
      <c r="B23" s="27">
        <v>73257</v>
      </c>
      <c r="C23" s="27">
        <v>80188</v>
      </c>
      <c r="D23" s="27">
        <v>96761</v>
      </c>
      <c r="E23" s="33">
        <f t="shared" si="0"/>
        <v>0.20667680949768052</v>
      </c>
      <c r="F23" s="9"/>
      <c r="G23" s="9"/>
      <c r="H23" s="9"/>
      <c r="I23" s="9"/>
      <c r="J23" s="23" t="s">
        <v>134</v>
      </c>
    </row>
    <row r="24" spans="1:10" x14ac:dyDescent="0.35">
      <c r="A24" s="22" t="s">
        <v>28</v>
      </c>
      <c r="B24" s="27">
        <v>0</v>
      </c>
      <c r="C24" s="27">
        <v>0</v>
      </c>
      <c r="D24" s="27">
        <v>0</v>
      </c>
      <c r="E24" s="33">
        <v>0</v>
      </c>
      <c r="F24" s="9"/>
      <c r="G24" s="9"/>
      <c r="H24" s="9"/>
      <c r="I24" s="9"/>
      <c r="J24" s="23" t="s">
        <v>130</v>
      </c>
    </row>
    <row r="25" spans="1:10" ht="36" x14ac:dyDescent="0.35">
      <c r="A25" s="22" t="s">
        <v>29</v>
      </c>
      <c r="B25" s="27">
        <v>65971.38</v>
      </c>
      <c r="C25" s="27">
        <v>74997</v>
      </c>
      <c r="D25" s="27">
        <v>82656</v>
      </c>
      <c r="E25" s="33">
        <f t="shared" si="0"/>
        <v>0.10212408496339864</v>
      </c>
      <c r="F25" s="9"/>
      <c r="G25" s="9"/>
      <c r="H25" s="9"/>
      <c r="I25" s="9"/>
      <c r="J25" s="23" t="s">
        <v>135</v>
      </c>
    </row>
    <row r="26" spans="1:10" ht="54" x14ac:dyDescent="0.35">
      <c r="A26" s="22" t="s">
        <v>30</v>
      </c>
      <c r="B26" s="27">
        <v>34938.379999999997</v>
      </c>
      <c r="C26" s="27">
        <v>32777.19</v>
      </c>
      <c r="D26" s="27">
        <v>25759.67</v>
      </c>
      <c r="E26" s="33">
        <f t="shared" si="0"/>
        <v>-0.21409766975143396</v>
      </c>
      <c r="F26" s="9"/>
      <c r="G26" s="9"/>
      <c r="H26" s="9"/>
      <c r="I26" s="9"/>
      <c r="J26" s="23" t="s">
        <v>136</v>
      </c>
    </row>
    <row r="27" spans="1:10" x14ac:dyDescent="0.35">
      <c r="A27" s="22" t="s">
        <v>31</v>
      </c>
      <c r="B27" s="27">
        <v>0</v>
      </c>
      <c r="C27" s="27">
        <v>0</v>
      </c>
      <c r="D27" s="27">
        <f>SUM(D28:D29)</f>
        <v>0</v>
      </c>
      <c r="E27" s="33">
        <v>0</v>
      </c>
      <c r="F27" s="9"/>
      <c r="G27" s="9"/>
      <c r="H27" s="9"/>
      <c r="I27" s="9"/>
      <c r="J27" s="23" t="s">
        <v>130</v>
      </c>
    </row>
    <row r="28" spans="1:10" x14ac:dyDescent="0.35">
      <c r="A28" s="22" t="s">
        <v>32</v>
      </c>
      <c r="B28" s="27">
        <v>0</v>
      </c>
      <c r="C28" s="27">
        <v>0</v>
      </c>
      <c r="D28" s="27">
        <v>0</v>
      </c>
      <c r="E28" s="33">
        <v>0</v>
      </c>
      <c r="F28" s="9"/>
      <c r="G28" s="9"/>
      <c r="H28" s="9"/>
      <c r="I28" s="9"/>
      <c r="J28" s="23" t="s">
        <v>130</v>
      </c>
    </row>
    <row r="29" spans="1:10" x14ac:dyDescent="0.35">
      <c r="A29" s="22" t="s">
        <v>33</v>
      </c>
      <c r="B29" s="27">
        <v>0</v>
      </c>
      <c r="C29" s="27">
        <v>0</v>
      </c>
      <c r="D29" s="27">
        <v>0</v>
      </c>
      <c r="E29" s="33">
        <v>0</v>
      </c>
      <c r="F29" s="9"/>
      <c r="G29" s="9"/>
      <c r="H29" s="9"/>
      <c r="I29" s="9"/>
      <c r="J29" s="23" t="s">
        <v>130</v>
      </c>
    </row>
    <row r="30" spans="1:10" ht="54" x14ac:dyDescent="0.35">
      <c r="A30" s="22" t="s">
        <v>34</v>
      </c>
      <c r="B30" s="27">
        <v>1147606.3999999999</v>
      </c>
      <c r="C30" s="27">
        <v>70197.84</v>
      </c>
      <c r="D30" s="27">
        <v>67990.460000000006</v>
      </c>
      <c r="E30" s="33">
        <f t="shared" si="0"/>
        <v>-3.1445127086531244E-2</v>
      </c>
      <c r="F30" s="9"/>
      <c r="G30" s="9"/>
      <c r="H30" s="9"/>
      <c r="I30" s="9"/>
      <c r="J30" s="23" t="s">
        <v>136</v>
      </c>
    </row>
    <row r="31" spans="1:10" ht="54" x14ac:dyDescent="0.35">
      <c r="A31" s="22" t="s">
        <v>35</v>
      </c>
      <c r="B31" s="27">
        <v>82428.61</v>
      </c>
      <c r="C31" s="27">
        <v>94326.14</v>
      </c>
      <c r="D31" s="27">
        <v>33610.97</v>
      </c>
      <c r="E31" s="33">
        <f t="shared" si="0"/>
        <v>-0.64367279314090453</v>
      </c>
      <c r="F31" s="9"/>
      <c r="G31" s="9"/>
      <c r="H31" s="9"/>
      <c r="I31" s="9"/>
      <c r="J31" s="23" t="s">
        <v>137</v>
      </c>
    </row>
    <row r="32" spans="1:10" ht="72" x14ac:dyDescent="0.35">
      <c r="A32" s="22" t="s">
        <v>36</v>
      </c>
      <c r="B32" s="27">
        <v>1031.46</v>
      </c>
      <c r="C32" s="27">
        <v>348</v>
      </c>
      <c r="D32" s="27">
        <v>659.65</v>
      </c>
      <c r="E32" s="33">
        <f t="shared" si="0"/>
        <v>0.89554597701149419</v>
      </c>
      <c r="F32" s="9"/>
      <c r="G32" s="9"/>
      <c r="H32" s="9"/>
      <c r="I32" s="9"/>
      <c r="J32" s="23" t="s">
        <v>138</v>
      </c>
    </row>
    <row r="33" spans="1:10" x14ac:dyDescent="0.35">
      <c r="A33" s="22" t="s">
        <v>37</v>
      </c>
      <c r="B33" s="27">
        <v>0</v>
      </c>
      <c r="C33" s="27">
        <v>0</v>
      </c>
      <c r="D33" s="27">
        <v>0</v>
      </c>
      <c r="E33" s="33">
        <v>0</v>
      </c>
      <c r="F33" s="9"/>
      <c r="G33" s="9"/>
      <c r="H33" s="9"/>
      <c r="I33" s="9"/>
      <c r="J33" s="23" t="s">
        <v>130</v>
      </c>
    </row>
    <row r="34" spans="1:10" x14ac:dyDescent="0.35">
      <c r="A34" s="22" t="s">
        <v>38</v>
      </c>
      <c r="B34" s="27">
        <v>0</v>
      </c>
      <c r="C34" s="27">
        <v>0</v>
      </c>
      <c r="D34" s="27">
        <v>0</v>
      </c>
      <c r="E34" s="33">
        <v>0</v>
      </c>
      <c r="F34" s="9"/>
      <c r="G34" s="9"/>
      <c r="H34" s="9"/>
      <c r="I34" s="9"/>
      <c r="J34" s="23" t="s">
        <v>130</v>
      </c>
    </row>
    <row r="35" spans="1:10" x14ac:dyDescent="0.35">
      <c r="A35" s="22" t="s">
        <v>39</v>
      </c>
      <c r="B35" s="27">
        <v>0</v>
      </c>
      <c r="C35" s="27">
        <v>0</v>
      </c>
      <c r="D35" s="27">
        <v>0</v>
      </c>
      <c r="E35" s="33">
        <v>0</v>
      </c>
      <c r="F35" s="9"/>
      <c r="G35" s="9"/>
      <c r="H35" s="9"/>
      <c r="I35" s="9"/>
      <c r="J35" s="23" t="s">
        <v>130</v>
      </c>
    </row>
    <row r="36" spans="1:10" ht="126" x14ac:dyDescent="0.35">
      <c r="A36" s="22" t="s">
        <v>40</v>
      </c>
      <c r="B36" s="27">
        <v>275131.44</v>
      </c>
      <c r="C36" s="27">
        <v>0</v>
      </c>
      <c r="D36" s="27">
        <v>23200</v>
      </c>
      <c r="E36" s="33">
        <v>1</v>
      </c>
      <c r="F36" s="9"/>
      <c r="G36" s="9"/>
      <c r="H36" s="9"/>
      <c r="I36" s="9"/>
      <c r="J36" s="23" t="s">
        <v>131</v>
      </c>
    </row>
    <row r="37" spans="1:10" ht="72" x14ac:dyDescent="0.35">
      <c r="A37" s="22" t="s">
        <v>41</v>
      </c>
      <c r="B37" s="27">
        <v>0</v>
      </c>
      <c r="C37" s="27">
        <v>132692</v>
      </c>
      <c r="D37" s="27">
        <v>249356</v>
      </c>
      <c r="E37" s="33">
        <f t="shared" si="0"/>
        <v>0.8792089952672355</v>
      </c>
      <c r="F37" s="9"/>
      <c r="G37" s="9"/>
      <c r="H37" s="9"/>
      <c r="I37" s="9"/>
      <c r="J37" s="23" t="s">
        <v>139</v>
      </c>
    </row>
    <row r="38" spans="1:10" ht="54" x14ac:dyDescent="0.35">
      <c r="A38" s="22" t="s">
        <v>42</v>
      </c>
      <c r="B38" s="27">
        <v>20880</v>
      </c>
      <c r="C38" s="27">
        <v>23664</v>
      </c>
      <c r="D38" s="27">
        <v>23664</v>
      </c>
      <c r="E38" s="33">
        <f t="shared" si="0"/>
        <v>0</v>
      </c>
      <c r="F38" s="9"/>
      <c r="G38" s="9"/>
      <c r="H38" s="9"/>
      <c r="I38" s="9"/>
      <c r="J38" s="23" t="s">
        <v>140</v>
      </c>
    </row>
    <row r="39" spans="1:10" ht="25.5" x14ac:dyDescent="0.35">
      <c r="A39" s="22" t="s">
        <v>43</v>
      </c>
      <c r="B39" s="27">
        <v>0</v>
      </c>
      <c r="C39" s="27">
        <v>0</v>
      </c>
      <c r="D39" s="27">
        <v>0</v>
      </c>
      <c r="E39" s="33">
        <v>0</v>
      </c>
      <c r="F39" s="9"/>
      <c r="G39" s="9"/>
      <c r="H39" s="9"/>
      <c r="I39" s="9"/>
      <c r="J39" s="23" t="s">
        <v>130</v>
      </c>
    </row>
    <row r="40" spans="1:10" ht="25.5" x14ac:dyDescent="0.35">
      <c r="A40" s="22" t="s">
        <v>44</v>
      </c>
      <c r="B40" s="27">
        <v>0</v>
      </c>
      <c r="C40" s="27">
        <v>0</v>
      </c>
      <c r="D40" s="27">
        <v>0</v>
      </c>
      <c r="E40" s="33">
        <v>0</v>
      </c>
      <c r="F40" s="9"/>
      <c r="G40" s="9"/>
      <c r="H40" s="9"/>
      <c r="I40" s="9"/>
      <c r="J40" s="23" t="s">
        <v>130</v>
      </c>
    </row>
    <row r="41" spans="1:10" ht="25.5" x14ac:dyDescent="0.35">
      <c r="A41" s="22" t="s">
        <v>45</v>
      </c>
      <c r="B41" s="27">
        <v>0</v>
      </c>
      <c r="C41" s="27">
        <v>0</v>
      </c>
      <c r="D41" s="27">
        <v>0</v>
      </c>
      <c r="E41" s="33">
        <v>0</v>
      </c>
      <c r="F41" s="9"/>
      <c r="G41" s="9"/>
      <c r="H41" s="9"/>
      <c r="I41" s="9"/>
      <c r="J41" s="23" t="s">
        <v>130</v>
      </c>
    </row>
    <row r="42" spans="1:10" ht="25.5" x14ac:dyDescent="0.35">
      <c r="A42" s="22" t="s">
        <v>46</v>
      </c>
      <c r="B42" s="27">
        <v>0</v>
      </c>
      <c r="C42" s="27">
        <v>0</v>
      </c>
      <c r="D42" s="27">
        <v>0</v>
      </c>
      <c r="E42" s="33">
        <v>0</v>
      </c>
      <c r="F42" s="9"/>
      <c r="G42" s="9"/>
      <c r="H42" s="9"/>
      <c r="I42" s="9"/>
      <c r="J42" s="23" t="s">
        <v>130</v>
      </c>
    </row>
    <row r="43" spans="1:10" ht="25.5" x14ac:dyDescent="0.35">
      <c r="A43" s="22" t="s">
        <v>47</v>
      </c>
      <c r="B43" s="27">
        <v>0</v>
      </c>
      <c r="C43" s="27">
        <v>0</v>
      </c>
      <c r="D43" s="27">
        <v>0</v>
      </c>
      <c r="E43" s="33">
        <v>0</v>
      </c>
      <c r="F43" s="9"/>
      <c r="G43" s="9"/>
      <c r="H43" s="9"/>
      <c r="I43" s="9"/>
      <c r="J43" s="23" t="s">
        <v>130</v>
      </c>
    </row>
    <row r="44" spans="1:10" ht="25.5" x14ac:dyDescent="0.35">
      <c r="A44" s="22" t="s">
        <v>48</v>
      </c>
      <c r="B44" s="27">
        <v>0</v>
      </c>
      <c r="C44" s="27">
        <v>0</v>
      </c>
      <c r="D44" s="27">
        <v>0</v>
      </c>
      <c r="E44" s="33">
        <v>0</v>
      </c>
      <c r="F44" s="9"/>
      <c r="G44" s="9"/>
      <c r="H44" s="9"/>
      <c r="I44" s="9"/>
      <c r="J44" s="23" t="s">
        <v>130</v>
      </c>
    </row>
    <row r="45" spans="1:10" x14ac:dyDescent="0.35">
      <c r="A45" s="22" t="s">
        <v>49</v>
      </c>
      <c r="B45" s="27">
        <v>0</v>
      </c>
      <c r="C45" s="27">
        <v>0</v>
      </c>
      <c r="D45" s="27">
        <v>0</v>
      </c>
      <c r="E45" s="33">
        <v>0</v>
      </c>
      <c r="F45" s="9"/>
      <c r="G45" s="9"/>
      <c r="H45" s="9"/>
      <c r="I45" s="9"/>
      <c r="J45" s="23" t="s">
        <v>130</v>
      </c>
    </row>
    <row r="46" spans="1:10" x14ac:dyDescent="0.35">
      <c r="A46" s="22" t="s">
        <v>50</v>
      </c>
      <c r="B46" s="27">
        <v>0</v>
      </c>
      <c r="C46" s="27">
        <v>0</v>
      </c>
      <c r="D46" s="27">
        <v>0</v>
      </c>
      <c r="E46" s="33">
        <v>0</v>
      </c>
      <c r="F46" s="9"/>
      <c r="G46" s="9"/>
      <c r="H46" s="9"/>
      <c r="I46" s="9"/>
      <c r="J46" s="23" t="s">
        <v>130</v>
      </c>
    </row>
    <row r="47" spans="1:10" x14ac:dyDescent="0.35">
      <c r="A47" s="22" t="s">
        <v>51</v>
      </c>
      <c r="B47" s="27">
        <v>0</v>
      </c>
      <c r="C47" s="27">
        <v>0</v>
      </c>
      <c r="D47" s="27">
        <v>0</v>
      </c>
      <c r="E47" s="33">
        <v>0</v>
      </c>
      <c r="F47" s="9"/>
      <c r="G47" s="9"/>
      <c r="H47" s="9"/>
      <c r="I47" s="9"/>
      <c r="J47" s="23" t="s">
        <v>130</v>
      </c>
    </row>
    <row r="48" spans="1:10" ht="72" x14ac:dyDescent="0.35">
      <c r="A48" s="22" t="s">
        <v>52</v>
      </c>
      <c r="B48" s="27">
        <v>0</v>
      </c>
      <c r="C48" s="27">
        <v>1566</v>
      </c>
      <c r="D48" s="27">
        <v>44001.7</v>
      </c>
      <c r="E48" s="33">
        <f t="shared" si="0"/>
        <v>27.098148148148145</v>
      </c>
      <c r="F48" s="9"/>
      <c r="G48" s="9"/>
      <c r="H48" s="9"/>
      <c r="I48" s="9"/>
      <c r="J48" s="23" t="s">
        <v>139</v>
      </c>
    </row>
    <row r="49" spans="1:10" x14ac:dyDescent="0.35">
      <c r="A49" s="22" t="s">
        <v>53</v>
      </c>
      <c r="B49" s="27">
        <v>0</v>
      </c>
      <c r="C49" s="27">
        <v>0</v>
      </c>
      <c r="D49" s="27">
        <v>0</v>
      </c>
      <c r="E49" s="33">
        <v>0</v>
      </c>
      <c r="F49" s="9"/>
      <c r="G49" s="9"/>
      <c r="H49" s="9"/>
      <c r="I49" s="9"/>
      <c r="J49" s="23" t="s">
        <v>130</v>
      </c>
    </row>
    <row r="50" spans="1:10" ht="25.5" x14ac:dyDescent="0.35">
      <c r="A50" s="22" t="s">
        <v>54</v>
      </c>
      <c r="B50" s="27">
        <v>0</v>
      </c>
      <c r="C50" s="27">
        <v>0</v>
      </c>
      <c r="D50" s="27">
        <v>0</v>
      </c>
      <c r="E50" s="33">
        <v>0</v>
      </c>
      <c r="F50" s="9"/>
      <c r="G50" s="9"/>
      <c r="H50" s="9"/>
      <c r="I50" s="9"/>
      <c r="J50" s="23" t="s">
        <v>130</v>
      </c>
    </row>
    <row r="51" spans="1:10" ht="25.5" x14ac:dyDescent="0.35">
      <c r="A51" s="22" t="s">
        <v>55</v>
      </c>
      <c r="B51" s="27">
        <v>0</v>
      </c>
      <c r="C51" s="27">
        <v>0</v>
      </c>
      <c r="D51" s="27">
        <v>0</v>
      </c>
      <c r="E51" s="33">
        <v>0</v>
      </c>
      <c r="F51" s="9"/>
      <c r="G51" s="9"/>
      <c r="H51" s="9"/>
      <c r="I51" s="9"/>
      <c r="J51" s="23" t="s">
        <v>130</v>
      </c>
    </row>
    <row r="52" spans="1:10" ht="25.5" x14ac:dyDescent="0.35">
      <c r="A52" s="22" t="s">
        <v>56</v>
      </c>
      <c r="B52" s="27">
        <v>0</v>
      </c>
      <c r="C52" s="27">
        <v>0</v>
      </c>
      <c r="D52" s="27">
        <v>0</v>
      </c>
      <c r="E52" s="33">
        <v>0</v>
      </c>
      <c r="F52" s="9"/>
      <c r="G52" s="9"/>
      <c r="H52" s="9"/>
      <c r="I52" s="9"/>
      <c r="J52" s="23" t="s">
        <v>130</v>
      </c>
    </row>
    <row r="53" spans="1:10" ht="126" x14ac:dyDescent="0.35">
      <c r="A53" s="22" t="s">
        <v>57</v>
      </c>
      <c r="B53" s="27">
        <v>0</v>
      </c>
      <c r="C53" s="27">
        <v>0</v>
      </c>
      <c r="D53" s="27">
        <v>4640</v>
      </c>
      <c r="E53" s="33">
        <v>1</v>
      </c>
      <c r="F53" s="9"/>
      <c r="G53" s="9"/>
      <c r="H53" s="9"/>
      <c r="I53" s="9"/>
      <c r="J53" s="23" t="s">
        <v>131</v>
      </c>
    </row>
    <row r="54" spans="1:10" x14ac:dyDescent="0.35">
      <c r="A54" s="22" t="s">
        <v>58</v>
      </c>
      <c r="B54" s="27">
        <v>0</v>
      </c>
      <c r="C54" s="27">
        <v>0</v>
      </c>
      <c r="D54" s="27">
        <v>0</v>
      </c>
      <c r="E54" s="33">
        <v>0</v>
      </c>
      <c r="F54" s="9"/>
      <c r="G54" s="9"/>
      <c r="H54" s="9"/>
      <c r="I54" s="9"/>
      <c r="J54" s="23" t="s">
        <v>130</v>
      </c>
    </row>
    <row r="55" spans="1:10" x14ac:dyDescent="0.35">
      <c r="A55" s="22" t="s">
        <v>59</v>
      </c>
      <c r="B55" s="27">
        <v>0</v>
      </c>
      <c r="C55" s="27">
        <v>0</v>
      </c>
      <c r="D55" s="27">
        <v>0</v>
      </c>
      <c r="E55" s="33">
        <v>0</v>
      </c>
      <c r="F55" s="9"/>
      <c r="G55" s="9"/>
      <c r="H55" s="9"/>
      <c r="I55" s="9"/>
      <c r="J55" s="23" t="s">
        <v>130</v>
      </c>
    </row>
    <row r="56" spans="1:10" x14ac:dyDescent="0.35">
      <c r="A56" s="22" t="s">
        <v>60</v>
      </c>
      <c r="B56" s="27">
        <v>0</v>
      </c>
      <c r="C56" s="27">
        <v>0</v>
      </c>
      <c r="D56" s="27">
        <v>0</v>
      </c>
      <c r="E56" s="33">
        <v>0</v>
      </c>
      <c r="F56" s="9"/>
      <c r="G56" s="9"/>
      <c r="H56" s="9"/>
      <c r="I56" s="9"/>
      <c r="J56" s="23" t="s">
        <v>130</v>
      </c>
    </row>
    <row r="57" spans="1:10" x14ac:dyDescent="0.35">
      <c r="A57" s="22" t="s">
        <v>61</v>
      </c>
      <c r="B57" s="27">
        <v>0</v>
      </c>
      <c r="C57" s="27">
        <v>0</v>
      </c>
      <c r="D57" s="27">
        <v>0</v>
      </c>
      <c r="E57" s="33">
        <v>0</v>
      </c>
      <c r="F57" s="9"/>
      <c r="G57" s="9"/>
      <c r="H57" s="9"/>
      <c r="I57" s="9"/>
      <c r="J57" s="23" t="s">
        <v>130</v>
      </c>
    </row>
    <row r="58" spans="1:10" ht="126" x14ac:dyDescent="0.35">
      <c r="A58" s="22" t="s">
        <v>62</v>
      </c>
      <c r="B58" s="27">
        <v>31931.599999999999</v>
      </c>
      <c r="C58" s="27">
        <v>0</v>
      </c>
      <c r="D58" s="27">
        <v>5104</v>
      </c>
      <c r="E58" s="33">
        <v>1</v>
      </c>
      <c r="F58" s="9"/>
      <c r="G58" s="9"/>
      <c r="H58" s="9"/>
      <c r="I58" s="9"/>
      <c r="J58" s="23" t="s">
        <v>131</v>
      </c>
    </row>
    <row r="59" spans="1:10" ht="108" x14ac:dyDescent="0.35">
      <c r="A59" s="22" t="s">
        <v>63</v>
      </c>
      <c r="B59" s="27">
        <v>65084.639999999999</v>
      </c>
      <c r="C59" s="27">
        <v>107881.09</v>
      </c>
      <c r="D59" s="27">
        <v>44497.37</v>
      </c>
      <c r="E59" s="33">
        <f t="shared" si="0"/>
        <v>-0.58753318120905151</v>
      </c>
      <c r="F59" s="9"/>
      <c r="G59" s="9"/>
      <c r="H59" s="9"/>
      <c r="I59" s="9"/>
      <c r="J59" s="23" t="s">
        <v>141</v>
      </c>
    </row>
    <row r="60" spans="1:10" ht="25.5" x14ac:dyDescent="0.35">
      <c r="A60" s="22" t="s">
        <v>64</v>
      </c>
      <c r="B60" s="27">
        <v>0</v>
      </c>
      <c r="C60" s="27">
        <v>0</v>
      </c>
      <c r="D60" s="27">
        <v>0</v>
      </c>
      <c r="E60" s="33">
        <v>0</v>
      </c>
      <c r="F60" s="9"/>
      <c r="G60" s="9"/>
      <c r="H60" s="9"/>
      <c r="I60" s="9"/>
      <c r="J60" s="23" t="s">
        <v>130</v>
      </c>
    </row>
    <row r="61" spans="1:10" ht="72" x14ac:dyDescent="0.35">
      <c r="A61" s="22" t="s">
        <v>65</v>
      </c>
      <c r="B61" s="27">
        <v>0</v>
      </c>
      <c r="C61" s="27">
        <v>16963.099999999999</v>
      </c>
      <c r="D61" s="27">
        <v>25681.39</v>
      </c>
      <c r="E61" s="33">
        <f t="shared" si="0"/>
        <v>0.51395617546321137</v>
      </c>
      <c r="F61" s="9"/>
      <c r="G61" s="9"/>
      <c r="H61" s="9"/>
      <c r="I61" s="9"/>
      <c r="J61" s="23" t="s">
        <v>142</v>
      </c>
    </row>
    <row r="62" spans="1:10" x14ac:dyDescent="0.35">
      <c r="A62" s="22" t="s">
        <v>66</v>
      </c>
      <c r="B62" s="27">
        <v>0</v>
      </c>
      <c r="C62" s="27">
        <v>270</v>
      </c>
      <c r="D62" s="27">
        <v>0</v>
      </c>
      <c r="E62" s="33">
        <f t="shared" si="0"/>
        <v>-1</v>
      </c>
      <c r="F62" s="9"/>
      <c r="G62" s="9"/>
      <c r="H62" s="9"/>
      <c r="I62" s="9"/>
      <c r="J62" s="23"/>
    </row>
    <row r="63" spans="1:10" ht="25.5" x14ac:dyDescent="0.35">
      <c r="A63" s="22" t="s">
        <v>67</v>
      </c>
      <c r="B63" s="27">
        <v>0</v>
      </c>
      <c r="C63" s="27">
        <v>0</v>
      </c>
      <c r="D63" s="27">
        <v>0</v>
      </c>
      <c r="E63" s="33">
        <v>0</v>
      </c>
      <c r="F63" s="9"/>
      <c r="G63" s="9"/>
      <c r="H63" s="9"/>
      <c r="I63" s="9"/>
      <c r="J63" s="23" t="s">
        <v>130</v>
      </c>
    </row>
    <row r="64" spans="1:10" ht="25.5" x14ac:dyDescent="0.35">
      <c r="A64" s="22" t="s">
        <v>68</v>
      </c>
      <c r="B64" s="27">
        <v>0</v>
      </c>
      <c r="C64" s="27">
        <v>99</v>
      </c>
      <c r="D64" s="27">
        <v>0</v>
      </c>
      <c r="E64" s="33">
        <f t="shared" si="0"/>
        <v>-1</v>
      </c>
      <c r="F64" s="9"/>
      <c r="G64" s="9"/>
      <c r="H64" s="9"/>
      <c r="I64" s="9"/>
      <c r="J64" s="23"/>
    </row>
    <row r="65" spans="1:10" ht="25.5" x14ac:dyDescent="0.35">
      <c r="A65" s="22" t="s">
        <v>69</v>
      </c>
      <c r="B65" s="27">
        <v>0</v>
      </c>
      <c r="C65" s="27">
        <v>0</v>
      </c>
      <c r="D65" s="27">
        <v>0</v>
      </c>
      <c r="E65" s="33">
        <v>0</v>
      </c>
      <c r="F65" s="9"/>
      <c r="G65" s="9"/>
      <c r="H65" s="9"/>
      <c r="I65" s="9"/>
      <c r="J65" s="23" t="s">
        <v>130</v>
      </c>
    </row>
    <row r="66" spans="1:10" ht="25.5" x14ac:dyDescent="0.35">
      <c r="A66" s="22" t="s">
        <v>70</v>
      </c>
      <c r="B66" s="27">
        <v>0</v>
      </c>
      <c r="C66" s="27">
        <v>25000</v>
      </c>
      <c r="D66" s="27">
        <v>0</v>
      </c>
      <c r="E66" s="33">
        <f t="shared" si="0"/>
        <v>-1</v>
      </c>
      <c r="F66" s="9"/>
      <c r="G66" s="9"/>
      <c r="H66" s="9"/>
      <c r="I66" s="9"/>
      <c r="J66" s="23"/>
    </row>
    <row r="67" spans="1:10" x14ac:dyDescent="0.35">
      <c r="A67" s="22" t="s">
        <v>71</v>
      </c>
      <c r="B67" s="27">
        <v>0</v>
      </c>
      <c r="C67" s="27">
        <v>0</v>
      </c>
      <c r="D67" s="27">
        <v>0</v>
      </c>
      <c r="E67" s="33">
        <v>0</v>
      </c>
      <c r="F67" s="9"/>
      <c r="G67" s="9"/>
      <c r="H67" s="9"/>
      <c r="I67" s="9"/>
      <c r="J67" s="23" t="s">
        <v>130</v>
      </c>
    </row>
    <row r="68" spans="1:10" x14ac:dyDescent="0.35">
      <c r="A68" s="22" t="s">
        <v>72</v>
      </c>
      <c r="B68" s="27">
        <v>0</v>
      </c>
      <c r="C68" s="27">
        <v>0</v>
      </c>
      <c r="D68" s="27">
        <v>0</v>
      </c>
      <c r="E68" s="33">
        <v>0</v>
      </c>
      <c r="F68" s="9"/>
      <c r="G68" s="9"/>
      <c r="H68" s="9"/>
      <c r="I68" s="9"/>
      <c r="J68" s="23" t="s">
        <v>130</v>
      </c>
    </row>
    <row r="69" spans="1:10" ht="126" x14ac:dyDescent="0.35">
      <c r="A69" s="22" t="s">
        <v>73</v>
      </c>
      <c r="B69" s="27">
        <v>0</v>
      </c>
      <c r="C69" s="27">
        <v>0</v>
      </c>
      <c r="D69" s="27">
        <v>957</v>
      </c>
      <c r="E69" s="33">
        <v>1</v>
      </c>
      <c r="F69" s="9"/>
      <c r="G69" s="9"/>
      <c r="H69" s="9"/>
      <c r="I69" s="9"/>
      <c r="J69" s="23" t="s">
        <v>131</v>
      </c>
    </row>
    <row r="70" spans="1:10" x14ac:dyDescent="0.35">
      <c r="A70" s="22" t="s">
        <v>74</v>
      </c>
      <c r="B70" s="27">
        <v>0</v>
      </c>
      <c r="C70" s="27">
        <v>0</v>
      </c>
      <c r="D70" s="27">
        <v>0</v>
      </c>
      <c r="E70" s="33">
        <v>0</v>
      </c>
      <c r="F70" s="9"/>
      <c r="G70" s="9"/>
      <c r="H70" s="9"/>
      <c r="I70" s="9"/>
      <c r="J70" s="23" t="s">
        <v>130</v>
      </c>
    </row>
    <row r="71" spans="1:10" ht="72" x14ac:dyDescent="0.35">
      <c r="A71" s="22" t="s">
        <v>75</v>
      </c>
      <c r="B71" s="27">
        <v>0</v>
      </c>
      <c r="C71" s="27">
        <v>49095.63</v>
      </c>
      <c r="D71" s="27">
        <v>247971.8</v>
      </c>
      <c r="E71" s="33">
        <f t="shared" si="0"/>
        <v>4.0507916896065899</v>
      </c>
      <c r="F71" s="9"/>
      <c r="G71" s="9"/>
      <c r="H71" s="9"/>
      <c r="I71" s="9"/>
      <c r="J71" s="23" t="s">
        <v>139</v>
      </c>
    </row>
    <row r="72" spans="1:10" ht="126" x14ac:dyDescent="0.35">
      <c r="A72" s="22" t="s">
        <v>76</v>
      </c>
      <c r="B72" s="27">
        <v>0</v>
      </c>
      <c r="C72" s="27">
        <v>0</v>
      </c>
      <c r="D72" s="27">
        <v>20345.47</v>
      </c>
      <c r="E72" s="33">
        <v>1</v>
      </c>
      <c r="F72" s="9"/>
      <c r="G72" s="9"/>
      <c r="H72" s="9"/>
      <c r="I72" s="9"/>
      <c r="J72" s="23" t="s">
        <v>131</v>
      </c>
    </row>
    <row r="73" spans="1:10" ht="72" x14ac:dyDescent="0.35">
      <c r="A73" s="22" t="s">
        <v>77</v>
      </c>
      <c r="B73" s="27">
        <v>0</v>
      </c>
      <c r="C73" s="27">
        <v>3131.19</v>
      </c>
      <c r="D73" s="27">
        <v>36136</v>
      </c>
      <c r="E73" s="33">
        <f t="shared" ref="E73:E97" si="1">+D73/C73-1</f>
        <v>10.540660260156681</v>
      </c>
      <c r="F73" s="9"/>
      <c r="G73" s="9"/>
      <c r="H73" s="9"/>
      <c r="I73" s="9"/>
      <c r="J73" s="23" t="s">
        <v>132</v>
      </c>
    </row>
    <row r="74" spans="1:10" x14ac:dyDescent="0.35">
      <c r="A74" s="22" t="s">
        <v>78</v>
      </c>
      <c r="B74" s="27">
        <v>0</v>
      </c>
      <c r="C74" s="27">
        <v>0</v>
      </c>
      <c r="D74" s="27">
        <v>0</v>
      </c>
      <c r="E74" s="33">
        <v>0</v>
      </c>
      <c r="F74" s="9"/>
      <c r="G74" s="9"/>
      <c r="H74" s="9"/>
      <c r="I74" s="9"/>
      <c r="J74" s="23" t="s">
        <v>130</v>
      </c>
    </row>
    <row r="75" spans="1:10" x14ac:dyDescent="0.35">
      <c r="A75" s="22" t="s">
        <v>79</v>
      </c>
      <c r="B75" s="27">
        <v>0</v>
      </c>
      <c r="C75" s="27">
        <v>0</v>
      </c>
      <c r="D75" s="27">
        <v>0</v>
      </c>
      <c r="E75" s="33">
        <v>0</v>
      </c>
      <c r="F75" s="9"/>
      <c r="G75" s="9"/>
      <c r="H75" s="9"/>
      <c r="I75" s="9"/>
      <c r="J75" s="23" t="s">
        <v>130</v>
      </c>
    </row>
    <row r="76" spans="1:10" ht="126" x14ac:dyDescent="0.35">
      <c r="A76" s="22" t="s">
        <v>80</v>
      </c>
      <c r="B76" s="27">
        <v>0</v>
      </c>
      <c r="C76" s="27">
        <v>0</v>
      </c>
      <c r="D76" s="27">
        <v>5403.16</v>
      </c>
      <c r="E76" s="33">
        <v>1</v>
      </c>
      <c r="F76" s="9"/>
      <c r="G76" s="9"/>
      <c r="H76" s="9"/>
      <c r="I76" s="9"/>
      <c r="J76" s="23" t="s">
        <v>131</v>
      </c>
    </row>
    <row r="77" spans="1:10" x14ac:dyDescent="0.35">
      <c r="A77" s="22" t="s">
        <v>81</v>
      </c>
      <c r="B77" s="27">
        <v>0</v>
      </c>
      <c r="C77" s="27">
        <v>0</v>
      </c>
      <c r="D77" s="27">
        <v>0</v>
      </c>
      <c r="E77" s="33">
        <v>0</v>
      </c>
      <c r="F77" s="9"/>
      <c r="G77" s="9"/>
      <c r="H77" s="9"/>
      <c r="I77" s="9"/>
      <c r="J77" s="23" t="s">
        <v>130</v>
      </c>
    </row>
    <row r="78" spans="1:10" x14ac:dyDescent="0.35">
      <c r="A78" s="22" t="s">
        <v>82</v>
      </c>
      <c r="B78" s="27">
        <v>0</v>
      </c>
      <c r="C78" s="27">
        <v>0</v>
      </c>
      <c r="D78" s="27">
        <v>0</v>
      </c>
      <c r="E78" s="33">
        <v>0</v>
      </c>
      <c r="F78" s="9"/>
      <c r="G78" s="9"/>
      <c r="H78" s="9"/>
      <c r="I78" s="9"/>
      <c r="J78" s="23" t="s">
        <v>130</v>
      </c>
    </row>
    <row r="79" spans="1:10" x14ac:dyDescent="0.35">
      <c r="A79" s="22" t="s">
        <v>83</v>
      </c>
      <c r="B79" s="27">
        <v>0</v>
      </c>
      <c r="C79" s="27">
        <v>0</v>
      </c>
      <c r="D79" s="27">
        <v>0</v>
      </c>
      <c r="E79" s="33">
        <v>0</v>
      </c>
      <c r="F79" s="9"/>
      <c r="G79" s="9"/>
      <c r="H79" s="9"/>
      <c r="I79" s="9"/>
      <c r="J79" s="23" t="s">
        <v>130</v>
      </c>
    </row>
    <row r="80" spans="1:10" x14ac:dyDescent="0.35">
      <c r="A80" s="22" t="s">
        <v>84</v>
      </c>
      <c r="B80" s="27">
        <v>0</v>
      </c>
      <c r="C80" s="27">
        <v>0</v>
      </c>
      <c r="D80" s="27">
        <v>0</v>
      </c>
      <c r="E80" s="33">
        <v>0</v>
      </c>
      <c r="F80" s="9"/>
      <c r="G80" s="9"/>
      <c r="H80" s="9"/>
      <c r="I80" s="9"/>
      <c r="J80" s="23" t="s">
        <v>130</v>
      </c>
    </row>
    <row r="81" spans="1:10" x14ac:dyDescent="0.35">
      <c r="A81" s="22" t="s">
        <v>85</v>
      </c>
      <c r="B81" s="27">
        <v>0</v>
      </c>
      <c r="C81" s="27">
        <v>0</v>
      </c>
      <c r="D81" s="27">
        <v>0</v>
      </c>
      <c r="E81" s="33">
        <v>0</v>
      </c>
      <c r="F81" s="9"/>
      <c r="G81" s="9"/>
      <c r="H81" s="9"/>
      <c r="I81" s="9"/>
      <c r="J81" s="23" t="s">
        <v>130</v>
      </c>
    </row>
    <row r="82" spans="1:10" ht="72" x14ac:dyDescent="0.35">
      <c r="A82" s="22" t="s">
        <v>86</v>
      </c>
      <c r="B82" s="27">
        <v>13410</v>
      </c>
      <c r="C82" s="27">
        <v>2880</v>
      </c>
      <c r="D82" s="27">
        <v>26910</v>
      </c>
      <c r="E82" s="33">
        <f t="shared" si="1"/>
        <v>8.34375</v>
      </c>
      <c r="F82" s="9"/>
      <c r="G82" s="9"/>
      <c r="H82" s="9"/>
      <c r="I82" s="9"/>
      <c r="J82" s="23" t="s">
        <v>132</v>
      </c>
    </row>
    <row r="83" spans="1:10" ht="90" x14ac:dyDescent="0.35">
      <c r="A83" s="22" t="s">
        <v>87</v>
      </c>
      <c r="B83" s="27">
        <v>0</v>
      </c>
      <c r="C83" s="27">
        <v>36755.1</v>
      </c>
      <c r="D83" s="27">
        <v>25355.09</v>
      </c>
      <c r="E83" s="33">
        <f t="shared" si="1"/>
        <v>-0.31016131094732424</v>
      </c>
      <c r="F83" s="9"/>
      <c r="G83" s="9"/>
      <c r="H83" s="9"/>
      <c r="I83" s="9"/>
      <c r="J83" s="23" t="s">
        <v>144</v>
      </c>
    </row>
    <row r="84" spans="1:10" x14ac:dyDescent="0.35">
      <c r="A84" s="22" t="s">
        <v>88</v>
      </c>
      <c r="B84" s="27">
        <v>0</v>
      </c>
      <c r="C84" s="27">
        <v>0</v>
      </c>
      <c r="D84" s="27">
        <v>0</v>
      </c>
      <c r="E84" s="33">
        <v>0</v>
      </c>
      <c r="F84" s="9"/>
      <c r="G84" s="9"/>
      <c r="H84" s="9"/>
      <c r="I84" s="9"/>
      <c r="J84" s="23" t="s">
        <v>130</v>
      </c>
    </row>
    <row r="85" spans="1:10" x14ac:dyDescent="0.35">
      <c r="A85" s="22" t="s">
        <v>89</v>
      </c>
      <c r="B85" s="27">
        <v>0</v>
      </c>
      <c r="C85" s="27">
        <v>0</v>
      </c>
      <c r="D85" s="27">
        <v>0</v>
      </c>
      <c r="E85" s="33">
        <v>0</v>
      </c>
      <c r="F85" s="9"/>
      <c r="G85" s="9"/>
      <c r="H85" s="9"/>
      <c r="I85" s="9"/>
      <c r="J85" s="23" t="s">
        <v>130</v>
      </c>
    </row>
    <row r="86" spans="1:10" x14ac:dyDescent="0.35">
      <c r="A86" s="22" t="s">
        <v>90</v>
      </c>
      <c r="B86" s="27">
        <v>0</v>
      </c>
      <c r="C86" s="27">
        <v>0</v>
      </c>
      <c r="D86" s="27">
        <v>0</v>
      </c>
      <c r="E86" s="33">
        <v>0</v>
      </c>
      <c r="F86" s="9"/>
      <c r="G86" s="9"/>
      <c r="H86" s="9"/>
      <c r="I86" s="9"/>
      <c r="J86" s="23" t="s">
        <v>130</v>
      </c>
    </row>
    <row r="87" spans="1:10" x14ac:dyDescent="0.35">
      <c r="A87" s="22" t="s">
        <v>91</v>
      </c>
      <c r="B87" s="27">
        <v>0</v>
      </c>
      <c r="C87" s="27">
        <v>0</v>
      </c>
      <c r="D87" s="27">
        <v>0</v>
      </c>
      <c r="E87" s="33">
        <v>0</v>
      </c>
      <c r="F87" s="9"/>
      <c r="G87" s="9"/>
      <c r="H87" s="9"/>
      <c r="I87" s="9"/>
      <c r="J87" s="23" t="s">
        <v>130</v>
      </c>
    </row>
    <row r="88" spans="1:10" x14ac:dyDescent="0.35">
      <c r="A88" s="22" t="s">
        <v>92</v>
      </c>
      <c r="B88" s="27">
        <v>0</v>
      </c>
      <c r="C88" s="27">
        <v>0</v>
      </c>
      <c r="D88" s="27">
        <v>0</v>
      </c>
      <c r="E88" s="33">
        <v>0</v>
      </c>
      <c r="F88" s="9"/>
      <c r="G88" s="9"/>
      <c r="H88" s="9"/>
      <c r="I88" s="9"/>
      <c r="J88" s="23" t="s">
        <v>130</v>
      </c>
    </row>
    <row r="89" spans="1:10" ht="25.5" x14ac:dyDescent="0.35">
      <c r="A89" s="22" t="s">
        <v>93</v>
      </c>
      <c r="B89" s="27">
        <v>0</v>
      </c>
      <c r="C89" s="27">
        <v>0</v>
      </c>
      <c r="D89" s="27">
        <v>0</v>
      </c>
      <c r="E89" s="33">
        <v>0</v>
      </c>
      <c r="F89" s="9"/>
      <c r="G89" s="9"/>
      <c r="H89" s="9"/>
      <c r="I89" s="9"/>
      <c r="J89" s="23" t="s">
        <v>130</v>
      </c>
    </row>
    <row r="90" spans="1:10" x14ac:dyDescent="0.35">
      <c r="A90" s="22" t="s">
        <v>94</v>
      </c>
      <c r="B90" s="27">
        <v>0</v>
      </c>
      <c r="C90" s="27">
        <v>0</v>
      </c>
      <c r="D90" s="27">
        <v>0</v>
      </c>
      <c r="E90" s="33">
        <v>0</v>
      </c>
      <c r="F90" s="9"/>
      <c r="G90" s="9"/>
      <c r="H90" s="9"/>
      <c r="I90" s="9"/>
      <c r="J90" s="23" t="s">
        <v>130</v>
      </c>
    </row>
    <row r="91" spans="1:10" ht="25.5" x14ac:dyDescent="0.35">
      <c r="A91" s="22" t="s">
        <v>95</v>
      </c>
      <c r="B91" s="27">
        <v>0</v>
      </c>
      <c r="C91" s="27">
        <v>0</v>
      </c>
      <c r="D91" s="27">
        <v>0</v>
      </c>
      <c r="E91" s="33">
        <v>0</v>
      </c>
      <c r="F91" s="9"/>
      <c r="G91" s="9"/>
      <c r="H91" s="9"/>
      <c r="I91" s="9"/>
      <c r="J91" s="23" t="s">
        <v>130</v>
      </c>
    </row>
    <row r="92" spans="1:10" ht="72" x14ac:dyDescent="0.35">
      <c r="A92" s="22" t="s">
        <v>96</v>
      </c>
      <c r="B92" s="27">
        <v>84512.17</v>
      </c>
      <c r="C92" s="27">
        <v>53492.87</v>
      </c>
      <c r="D92" s="27">
        <v>160050.48000000001</v>
      </c>
      <c r="E92" s="33">
        <f t="shared" si="1"/>
        <v>1.9919965034592462</v>
      </c>
      <c r="F92" s="9"/>
      <c r="G92" s="9"/>
      <c r="H92" s="9"/>
      <c r="I92" s="9"/>
      <c r="J92" s="23" t="s">
        <v>132</v>
      </c>
    </row>
    <row r="93" spans="1:10" ht="126" x14ac:dyDescent="0.35">
      <c r="A93" s="22" t="s">
        <v>97</v>
      </c>
      <c r="B93" s="27">
        <v>0</v>
      </c>
      <c r="C93" s="27">
        <v>0</v>
      </c>
      <c r="D93" s="27">
        <v>252640.04</v>
      </c>
      <c r="E93" s="33">
        <v>1</v>
      </c>
      <c r="F93" s="9"/>
      <c r="G93" s="9"/>
      <c r="H93" s="9"/>
      <c r="I93" s="9"/>
      <c r="J93" s="23" t="s">
        <v>131</v>
      </c>
    </row>
    <row r="94" spans="1:10" x14ac:dyDescent="0.35">
      <c r="A94" s="22" t="s">
        <v>98</v>
      </c>
      <c r="B94" s="27">
        <v>0</v>
      </c>
      <c r="C94" s="27">
        <v>0</v>
      </c>
      <c r="D94" s="27">
        <v>0</v>
      </c>
      <c r="E94" s="33">
        <v>0</v>
      </c>
      <c r="F94" s="9"/>
      <c r="G94" s="9"/>
      <c r="H94" s="9"/>
      <c r="I94" s="9"/>
      <c r="J94" s="23" t="s">
        <v>130</v>
      </c>
    </row>
    <row r="95" spans="1:10" ht="25.5" x14ac:dyDescent="0.35">
      <c r="A95" s="22" t="s">
        <v>99</v>
      </c>
      <c r="B95" s="27">
        <v>0</v>
      </c>
      <c r="C95" s="27">
        <v>0</v>
      </c>
      <c r="D95" s="27">
        <v>0</v>
      </c>
      <c r="E95" s="33">
        <v>0</v>
      </c>
      <c r="F95" s="9"/>
      <c r="G95" s="9"/>
      <c r="H95" s="9"/>
      <c r="I95" s="9"/>
      <c r="J95" s="23" t="s">
        <v>130</v>
      </c>
    </row>
    <row r="96" spans="1:10" ht="72" x14ac:dyDescent="0.35">
      <c r="A96" s="22" t="s">
        <v>100</v>
      </c>
      <c r="B96" s="27">
        <v>27832.880000000001</v>
      </c>
      <c r="C96" s="27">
        <v>97072.320000000007</v>
      </c>
      <c r="D96" s="27">
        <v>134300.20000000001</v>
      </c>
      <c r="E96" s="33">
        <f t="shared" si="1"/>
        <v>0.38350664741504059</v>
      </c>
      <c r="F96" s="9"/>
      <c r="G96" s="9"/>
      <c r="H96" s="9"/>
      <c r="I96" s="9"/>
      <c r="J96" s="23" t="s">
        <v>132</v>
      </c>
    </row>
    <row r="97" spans="1:10" ht="72" x14ac:dyDescent="0.35">
      <c r="A97" s="22" t="s">
        <v>101</v>
      </c>
      <c r="B97" s="27">
        <v>0</v>
      </c>
      <c r="C97" s="27">
        <v>173280.63</v>
      </c>
      <c r="D97" s="27">
        <v>110670.03</v>
      </c>
      <c r="E97" s="33">
        <f t="shared" si="1"/>
        <v>-0.36132486360420091</v>
      </c>
      <c r="F97" s="9"/>
      <c r="G97" s="9"/>
      <c r="H97" s="9"/>
      <c r="I97" s="9"/>
      <c r="J97" s="24" t="s">
        <v>143</v>
      </c>
    </row>
    <row r="98" spans="1:10" ht="25.5" x14ac:dyDescent="0.35">
      <c r="A98" s="22" t="s">
        <v>102</v>
      </c>
      <c r="B98" s="27">
        <v>0</v>
      </c>
      <c r="C98" s="27">
        <v>0</v>
      </c>
      <c r="D98" s="27">
        <v>0</v>
      </c>
      <c r="E98" s="33">
        <v>0</v>
      </c>
      <c r="F98" s="9"/>
      <c r="G98" s="9"/>
      <c r="H98" s="9"/>
      <c r="I98" s="9"/>
      <c r="J98" s="23" t="s">
        <v>130</v>
      </c>
    </row>
    <row r="99" spans="1:10" x14ac:dyDescent="0.35">
      <c r="A99" s="22" t="s">
        <v>103</v>
      </c>
      <c r="B99" s="27">
        <v>0</v>
      </c>
      <c r="C99" s="27">
        <v>0</v>
      </c>
      <c r="D99" s="27">
        <v>0</v>
      </c>
      <c r="E99" s="33">
        <v>0</v>
      </c>
      <c r="F99" s="9"/>
      <c r="G99" s="9"/>
      <c r="H99" s="9"/>
      <c r="I99" s="9"/>
      <c r="J99" s="23" t="s">
        <v>130</v>
      </c>
    </row>
    <row r="100" spans="1:10" ht="126" x14ac:dyDescent="0.35">
      <c r="A100" s="22" t="s">
        <v>104</v>
      </c>
      <c r="B100" s="27">
        <v>0</v>
      </c>
      <c r="C100" s="27">
        <v>0</v>
      </c>
      <c r="D100" s="27">
        <v>27608</v>
      </c>
      <c r="E100" s="33">
        <v>1</v>
      </c>
      <c r="F100" s="9"/>
      <c r="G100" s="9"/>
      <c r="H100" s="9"/>
      <c r="I100" s="9"/>
      <c r="J100" s="23" t="s">
        <v>131</v>
      </c>
    </row>
    <row r="101" spans="1:10" x14ac:dyDescent="0.35">
      <c r="A101" s="22" t="s">
        <v>105</v>
      </c>
      <c r="B101" s="27">
        <v>0</v>
      </c>
      <c r="C101" s="27">
        <v>0</v>
      </c>
      <c r="D101" s="27">
        <v>0</v>
      </c>
      <c r="E101" s="33">
        <v>0</v>
      </c>
      <c r="F101" s="9"/>
      <c r="G101" s="9"/>
      <c r="H101" s="9"/>
      <c r="I101" s="9"/>
      <c r="J101" s="23" t="s">
        <v>130</v>
      </c>
    </row>
    <row r="102" spans="1:10" ht="126" x14ac:dyDescent="0.35">
      <c r="A102" s="22" t="s">
        <v>106</v>
      </c>
      <c r="B102" s="27">
        <v>0</v>
      </c>
      <c r="C102" s="27">
        <v>0</v>
      </c>
      <c r="D102" s="27">
        <v>16240</v>
      </c>
      <c r="E102" s="33">
        <v>1</v>
      </c>
      <c r="F102" s="9"/>
      <c r="G102" s="9"/>
      <c r="H102" s="9"/>
      <c r="I102" s="9"/>
      <c r="J102" s="23" t="s">
        <v>131</v>
      </c>
    </row>
    <row r="103" spans="1:10" x14ac:dyDescent="0.35">
      <c r="A103" s="22" t="s">
        <v>107</v>
      </c>
      <c r="B103" s="27">
        <v>0</v>
      </c>
      <c r="C103" s="27">
        <v>0</v>
      </c>
      <c r="D103" s="27">
        <v>0</v>
      </c>
      <c r="E103" s="33">
        <v>0</v>
      </c>
      <c r="F103" s="9"/>
      <c r="G103" s="9"/>
      <c r="H103" s="9"/>
      <c r="I103" s="9"/>
      <c r="J103" s="23" t="s">
        <v>130</v>
      </c>
    </row>
    <row r="104" spans="1:10" ht="126.75" thickBot="1" x14ac:dyDescent="0.4">
      <c r="A104" s="14" t="s">
        <v>108</v>
      </c>
      <c r="B104" s="15">
        <v>0</v>
      </c>
      <c r="C104" s="15">
        <v>0</v>
      </c>
      <c r="D104" s="15">
        <v>13340</v>
      </c>
      <c r="E104" s="35">
        <v>1</v>
      </c>
      <c r="F104" s="25"/>
      <c r="G104" s="25"/>
      <c r="H104" s="25"/>
      <c r="I104" s="25"/>
      <c r="J104" s="26" t="s">
        <v>131</v>
      </c>
    </row>
    <row r="116" spans="1:5" x14ac:dyDescent="0.35">
      <c r="A116" s="10" t="s">
        <v>109</v>
      </c>
    </row>
    <row r="117" spans="1:5" x14ac:dyDescent="0.35">
      <c r="A117" s="11"/>
    </row>
    <row r="118" spans="1:5" x14ac:dyDescent="0.35">
      <c r="A118" s="12" t="s">
        <v>110</v>
      </c>
    </row>
    <row r="119" spans="1:5" x14ac:dyDescent="0.35">
      <c r="A119" s="10"/>
    </row>
    <row r="120" spans="1:5" x14ac:dyDescent="0.35">
      <c r="A120" s="12" t="s">
        <v>111</v>
      </c>
    </row>
    <row r="121" spans="1:5" x14ac:dyDescent="0.35">
      <c r="A121" s="10"/>
    </row>
    <row r="122" spans="1:5" x14ac:dyDescent="0.35">
      <c r="A122" s="12" t="s">
        <v>112</v>
      </c>
    </row>
    <row r="123" spans="1:5" x14ac:dyDescent="0.35">
      <c r="A123" s="10"/>
    </row>
    <row r="124" spans="1:5" ht="20.25" customHeight="1" x14ac:dyDescent="0.35">
      <c r="A124" s="13" t="s">
        <v>113</v>
      </c>
      <c r="B124" s="13"/>
      <c r="C124" s="13"/>
      <c r="D124" s="13"/>
      <c r="E124" s="13"/>
    </row>
    <row r="125" spans="1:5" ht="20.25" customHeight="1" x14ac:dyDescent="0.35">
      <c r="A125" s="13"/>
      <c r="B125" s="13"/>
      <c r="C125" s="13"/>
      <c r="D125" s="13"/>
      <c r="E125" s="13"/>
    </row>
    <row r="126" spans="1:5" x14ac:dyDescent="0.35">
      <c r="A126" s="10" t="s">
        <v>114</v>
      </c>
    </row>
    <row r="127" spans="1:5" x14ac:dyDescent="0.35">
      <c r="A127" s="13"/>
    </row>
    <row r="128" spans="1:5" x14ac:dyDescent="0.35">
      <c r="A128" s="10" t="s">
        <v>115</v>
      </c>
    </row>
    <row r="129" spans="1:2" x14ac:dyDescent="0.35">
      <c r="A129" s="13"/>
    </row>
    <row r="130" spans="1:2" x14ac:dyDescent="0.35">
      <c r="A130" s="10" t="s">
        <v>116</v>
      </c>
    </row>
    <row r="131" spans="1:2" x14ac:dyDescent="0.35">
      <c r="A131" s="13"/>
    </row>
    <row r="132" spans="1:2" x14ac:dyDescent="0.35">
      <c r="A132" s="10" t="s">
        <v>117</v>
      </c>
    </row>
    <row r="133" spans="1:2" x14ac:dyDescent="0.35">
      <c r="A133" s="13"/>
    </row>
    <row r="134" spans="1:2" x14ac:dyDescent="0.35">
      <c r="A134" s="10" t="s">
        <v>118</v>
      </c>
    </row>
    <row r="136" spans="1:2" x14ac:dyDescent="0.35">
      <c r="A136" s="12" t="s">
        <v>119</v>
      </c>
    </row>
    <row r="137" spans="1:2" x14ac:dyDescent="0.35">
      <c r="A137" s="12" t="s">
        <v>120</v>
      </c>
    </row>
    <row r="138" spans="1:2" x14ac:dyDescent="0.35">
      <c r="A138" s="12" t="s">
        <v>121</v>
      </c>
    </row>
    <row r="139" spans="1:2" x14ac:dyDescent="0.35">
      <c r="A139" s="12" t="s">
        <v>122</v>
      </c>
    </row>
    <row r="140" spans="1:2" x14ac:dyDescent="0.35">
      <c r="A140" s="12" t="s">
        <v>123</v>
      </c>
      <c r="B140" s="32">
        <f>D9/((B9+C9)/2)-1</f>
        <v>0.85748544812765348</v>
      </c>
    </row>
    <row r="141" spans="1:2" x14ac:dyDescent="0.35">
      <c r="A141" s="12" t="s">
        <v>124</v>
      </c>
    </row>
  </sheetData>
  <mergeCells count="11">
    <mergeCell ref="A1:J1"/>
    <mergeCell ref="A2:J2"/>
    <mergeCell ref="A3:J3"/>
    <mergeCell ref="A4:J4"/>
    <mergeCell ref="A5:A6"/>
    <mergeCell ref="B5:C5"/>
    <mergeCell ref="F5:F6"/>
    <mergeCell ref="G5:G6"/>
    <mergeCell ref="H5:H6"/>
    <mergeCell ref="I5:I6"/>
    <mergeCell ref="J5:J6"/>
  </mergeCells>
  <pageMargins left="0.7" right="0.7" top="0.75" bottom="0.75" header="0.3" footer="0.3"/>
  <pageSetup scale="39" orientation="portrait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2 Clas_CG</vt:lpstr>
      <vt:lpstr>'Anexo 2 Clas_CG'!Área_de_impresión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Sfp-pc-Joel</dc:creator>
  <cp:lastModifiedBy>USUARIO</cp:lastModifiedBy>
  <cp:lastPrinted>2024-06-27T22:32:01Z</cp:lastPrinted>
  <dcterms:created xsi:type="dcterms:W3CDTF">2022-12-01T20:04:09Z</dcterms:created>
  <dcterms:modified xsi:type="dcterms:W3CDTF">2024-06-28T19:59:30Z</dcterms:modified>
</cp:coreProperties>
</file>