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.alvareza\Desktop\"/>
    </mc:Choice>
  </mc:AlternateContent>
  <xr:revisionPtr revIDLastSave="1" documentId="13_ncr:1_{A7605D57-4F06-4D78-836A-B2ED43910631}" xr6:coauthVersionLast="46" xr6:coauthVersionMax="46" xr10:uidLastSave="{389047C2-B681-45DE-99B4-E9FCACB79DAC}"/>
  <bookViews>
    <workbookView xWindow="-120" yWindow="-120" windowWidth="20730" windowHeight="11160" xr2:uid="{588A0F86-817C-4F38-875F-27B951E972FD}"/>
  </bookViews>
  <sheets>
    <sheet name="Sheet1" sheetId="1" r:id="rId1"/>
    <sheet name="Sheet2" sheetId="2" r:id="rId2"/>
  </sheets>
  <externalReferences>
    <externalReference r:id="rId3"/>
  </externalReferences>
  <definedNames>
    <definedName name="clasification">[1]Clasifica!$A$1:$C$21</definedName>
    <definedName name="Final_Recommendation">[1]Clasifica!$E$2:$E$5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H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19" i="1"/>
  <c r="H20" i="1"/>
  <c r="H21" i="1"/>
  <c r="H22" i="1"/>
  <c r="H23" i="1"/>
  <c r="G35" i="1"/>
  <c r="H35" i="1"/>
  <c r="G36" i="1"/>
  <c r="H36" i="1"/>
  <c r="G37" i="1"/>
  <c r="H37" i="1"/>
  <c r="G38" i="1"/>
  <c r="H38" i="1"/>
  <c r="G33" i="1"/>
  <c r="H33" i="1"/>
  <c r="G34" i="1"/>
  <c r="H34" i="1"/>
  <c r="G31" i="1"/>
  <c r="H31" i="1"/>
  <c r="G32" i="1"/>
  <c r="H32" i="1"/>
  <c r="G29" i="1"/>
  <c r="H29" i="1"/>
  <c r="G30" i="1"/>
  <c r="H30" i="1"/>
  <c r="H28" i="1"/>
  <c r="G28" i="1"/>
  <c r="H27" i="1"/>
  <c r="G27" i="1"/>
  <c r="H26" i="1"/>
  <c r="G26" i="1"/>
  <c r="G55" i="1" l="1"/>
  <c r="G25" i="1"/>
  <c r="G40" i="1"/>
  <c r="H55" i="1"/>
  <c r="H40" i="1"/>
  <c r="H25" i="1"/>
  <c r="G9" i="1" l="1"/>
  <c r="H10" i="1"/>
  <c r="G12" i="1"/>
  <c r="G10" i="1"/>
  <c r="G19" i="1"/>
  <c r="G22" i="1"/>
  <c r="G23" i="1"/>
  <c r="G21" i="1"/>
  <c r="G20" i="1"/>
  <c r="G18" i="1"/>
  <c r="H18" i="1"/>
  <c r="G17" i="1" l="1"/>
  <c r="H17" i="1"/>
  <c r="H16" i="1"/>
  <c r="H15" i="1"/>
  <c r="G15" i="1"/>
  <c r="H14" i="1"/>
  <c r="G14" i="1"/>
  <c r="H13" i="1"/>
  <c r="G13" i="1"/>
  <c r="H12" i="1"/>
  <c r="H11" i="1"/>
  <c r="G11" i="1"/>
  <c r="G8" i="1" l="1"/>
  <c r="G69" i="1" s="1"/>
  <c r="H8" i="1"/>
  <c r="H69" i="1" l="1"/>
  <c r="I55" i="1" l="1"/>
  <c r="I40" i="1"/>
  <c r="I25" i="1"/>
  <c r="C71" i="1"/>
  <c r="I8" i="1"/>
  <c r="I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Aurelio Alvarez Aguirre</author>
    <author>Arturo Ramiro Martinez Rivas</author>
  </authors>
  <commentList>
    <comment ref="E7" authorId="0" shapeId="0" xr:uid="{91A795A3-2701-4C58-925B-638B057C43A5}">
      <text>
        <r>
          <rPr>
            <sz val="9"/>
            <color indexed="81"/>
            <rFont val="Tahoma"/>
            <family val="2"/>
          </rPr>
          <t xml:space="preserve">Must be from 0 to 10
</t>
        </r>
      </text>
    </comment>
    <comment ref="F7" authorId="0" shapeId="0" xr:uid="{16472D4F-3F58-403C-9B62-D9C7BDC0A90C}">
      <text>
        <r>
          <rPr>
            <sz val="9"/>
            <color indexed="81"/>
            <rFont val="Tahoma"/>
            <family val="2"/>
          </rPr>
          <t>How much is worth the question terms of knowledge</t>
        </r>
      </text>
    </comment>
    <comment ref="G7" authorId="0" shapeId="0" xr:uid="{ADD854D3-3049-4769-812A-B890CE05A94B}">
      <text>
        <r>
          <rPr>
            <sz val="9"/>
            <color indexed="81"/>
            <rFont val="Tahoma"/>
            <family val="2"/>
          </rPr>
          <t>Percentage score from grade*weight</t>
        </r>
      </text>
    </comment>
    <comment ref="H7" authorId="0" shapeId="0" xr:uid="{63560242-4DB0-4F8C-AF4A-5AAB26BE9D2D}">
      <text>
        <r>
          <rPr>
            <sz val="9"/>
            <color indexed="81"/>
            <rFont val="Tahoma"/>
            <family val="2"/>
          </rPr>
          <t>Maximun amount of point from weight</t>
        </r>
      </text>
    </comment>
    <comment ref="E9" authorId="1" shapeId="0" xr:uid="{B939A17A-D8E8-4A45-9BA2-2AED3CF2268C}">
      <text>
        <r>
          <rPr>
            <sz val="9"/>
            <color indexed="81"/>
            <rFont val="Tahoma"/>
            <family val="2"/>
          </rPr>
          <t>6+ properties = 10
6 properties = 8
4+ properties =6
2 properties = 2</t>
        </r>
      </text>
    </comment>
    <comment ref="E10" authorId="1" shapeId="0" xr:uid="{6B3E7DC1-BB8C-4CB2-B6AE-79F8794A8881}">
      <text>
        <r>
          <rPr>
            <sz val="9"/>
            <color indexed="81"/>
            <rFont val="Tahoma"/>
            <family val="2"/>
          </rPr>
          <t>1 definition = 5
2 definitions = 10</t>
        </r>
      </text>
    </comment>
    <comment ref="E11" authorId="1" shapeId="0" xr:uid="{C7EB441C-AB34-4A10-BD93-C1E72DDCFA88}">
      <text>
        <r>
          <rPr>
            <sz val="9"/>
            <color indexed="81"/>
            <rFont val="Tahoma"/>
            <family val="2"/>
          </rPr>
          <t>Gives answer = 8
Answer + example = 10</t>
        </r>
      </text>
    </comment>
    <comment ref="E12" authorId="1" shapeId="0" xr:uid="{EF86217B-C9E5-4E1E-8F86-5196604E3EB9}">
      <text>
        <r>
          <rPr>
            <sz val="9"/>
            <color indexed="81"/>
            <rFont val="Tahoma"/>
            <family val="2"/>
          </rPr>
          <t>Mentions deselect for every option=10
Mentions all process = 7
Mentions options = 2</t>
        </r>
      </text>
    </comment>
    <comment ref="E13" authorId="1" shapeId="0" xr:uid="{C15FCC14-499A-48F7-A8D1-0B08FF276CBB}">
      <text>
        <r>
          <rPr>
            <sz val="9"/>
            <color indexed="81"/>
            <rFont val="Tahoma"/>
            <family val="2"/>
          </rPr>
          <t>1 definition = 5
2 definitions = 10</t>
        </r>
      </text>
    </comment>
    <comment ref="E14" authorId="1" shapeId="0" xr:uid="{93359E75-F75F-4A64-89C6-84D856F3334C}">
      <text>
        <r>
          <rPr>
            <sz val="11"/>
            <color theme="1"/>
            <rFont val="Calibri"/>
            <family val="2"/>
            <scheme val="minor"/>
          </rPr>
          <t>1 definition = 5
2 definitions = 10</t>
        </r>
      </text>
    </comment>
    <comment ref="E15" authorId="1" shapeId="0" xr:uid="{CF5E2A2B-FA9D-43B2-B9F3-34A98042E2E8}">
      <text>
        <r>
          <rPr>
            <sz val="9"/>
            <color indexed="81"/>
            <rFont val="Tahoma"/>
            <family val="2"/>
          </rPr>
          <t xml:space="preserve">1 way = 5
1+ way = 10
</t>
        </r>
      </text>
    </comment>
    <comment ref="E16" authorId="1" shapeId="0" xr:uid="{4DB11B0A-EB4D-434C-BECF-B9E6EBBCE44C}">
      <text>
        <r>
          <rPr>
            <sz val="9"/>
            <color indexed="81"/>
            <rFont val="Tahoma"/>
            <family val="2"/>
          </rPr>
          <t>Gives answer = 8
Answer + example = 10</t>
        </r>
      </text>
    </comment>
    <comment ref="E17" authorId="1" shapeId="0" xr:uid="{0B055E6F-D59B-40BF-AD8E-1AEB00212217}">
      <text>
        <r>
          <rPr>
            <sz val="9"/>
            <color indexed="81"/>
            <rFont val="Tahoma"/>
            <family val="2"/>
          </rPr>
          <t>1 definition = 5
2 definitions = 10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18" authorId="1" shapeId="0" xr:uid="{1AA470A5-ACC0-4710-9196-C28785530B9E}">
      <text>
        <r>
          <rPr>
            <sz val="9"/>
            <color indexed="81"/>
            <rFont val="Tahoma"/>
            <family val="2"/>
          </rPr>
          <t>1 way= 1
2 ways= 5
2+ ways= 10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B132479A-83E2-43EA-8709-7F1E1762FB87}">
      <text>
        <r>
          <rPr>
            <sz val="9"/>
            <color indexed="81"/>
            <rFont val="Tahoma"/>
            <family val="2"/>
          </rPr>
          <t>1 definition = 1
2 definition = 5
3 definitions = 10</t>
        </r>
      </text>
    </comment>
    <comment ref="E26" authorId="1" shapeId="0" xr:uid="{25A82131-1F33-4F7E-8065-6A1418B841C6}">
      <text>
        <r>
          <rPr>
            <sz val="9"/>
            <color indexed="81"/>
            <rFont val="Tahoma"/>
            <family val="2"/>
          </rPr>
          <t>1 Mention = 2
2 Mention = 5
3 Mention = 7
3+ Mention = 10</t>
        </r>
      </text>
    </comment>
    <comment ref="E27" authorId="1" shapeId="0" xr:uid="{8AA93CBE-E5E2-44A0-B35B-F5E8E926ECE1}">
      <text>
        <r>
          <rPr>
            <sz val="9"/>
            <color indexed="81"/>
            <rFont val="Tahoma"/>
            <family val="2"/>
          </rPr>
          <t>1 Mention = 2
2 Mention = 5
3 Mention = 7
3+ Mention = 10</t>
        </r>
      </text>
    </comment>
    <comment ref="E28" authorId="1" shapeId="0" xr:uid="{EA8DC82B-E438-4221-B374-D5AA1F66BF6E}">
      <text>
        <r>
          <rPr>
            <sz val="11"/>
            <color theme="1"/>
            <rFont val="Calibri"/>
            <family val="2"/>
            <scheme val="minor"/>
          </rPr>
          <t>Regular = 6
Good = 8
Excellent = 10</t>
        </r>
      </text>
    </comment>
    <comment ref="E29" authorId="1" shapeId="0" xr:uid="{C1D44B15-7850-4575-AF90-B22109E85D96}">
      <text>
        <r>
          <rPr>
            <sz val="9"/>
            <color indexed="81"/>
            <rFont val="Tahoma"/>
            <family val="2"/>
          </rPr>
          <t>6+ types = 10
6 types = 8
4+ types =6
2 types = 2</t>
        </r>
      </text>
    </comment>
    <comment ref="E30" authorId="1" shapeId="0" xr:uid="{D12A20BF-0386-4618-8FBA-4AFC034FFA1D}">
      <text>
        <r>
          <rPr>
            <sz val="11"/>
            <color theme="1"/>
            <rFont val="Calibri"/>
            <family val="2"/>
            <scheme val="minor"/>
          </rPr>
          <t>Regular = 6
Good = 8
Excellent = 10</t>
        </r>
      </text>
    </comment>
    <comment ref="E31" authorId="1" shapeId="0" xr:uid="{85ABB451-7D50-441E-8E0B-7C1B3EE40BA4}">
      <text>
        <r>
          <rPr>
            <sz val="11"/>
            <color theme="1"/>
            <rFont val="Calibri"/>
            <family val="2"/>
            <scheme val="minor"/>
          </rPr>
          <t>1 definition = 5
2 definitions = 10</t>
        </r>
      </text>
    </comment>
    <comment ref="E32" authorId="1" shapeId="0" xr:uid="{D8A31D5A-94EC-48C3-B8E1-C5AEDA0C2E12}">
      <text>
        <r>
          <rPr>
            <sz val="11"/>
            <color theme="1"/>
            <rFont val="Calibri"/>
            <family val="2"/>
            <scheme val="minor"/>
          </rPr>
          <t>Regular = 6
Good = 8
Excellent = 10</t>
        </r>
      </text>
    </comment>
    <comment ref="E33" authorId="1" shapeId="0" xr:uid="{4C67AEA3-5E0D-4404-AEC0-AA1515FDDA34}">
      <text>
        <r>
          <rPr>
            <sz val="11"/>
            <color theme="1"/>
            <rFont val="Calibri"/>
            <family val="2"/>
            <scheme val="minor"/>
          </rPr>
          <t>Regular = 6
Good = 8
Excellent = 10</t>
        </r>
      </text>
    </comment>
    <comment ref="E34" authorId="1" shapeId="0" xr:uid="{3472CDC5-A497-4CF5-B14B-B2FBD9C3C2AA}">
      <text>
        <r>
          <rPr>
            <sz val="9"/>
            <color indexed="81"/>
            <rFont val="Tahoma"/>
            <family val="2"/>
          </rPr>
          <t>Regular = 6
Good = 8
Excellent = 10</t>
        </r>
      </text>
    </comment>
    <comment ref="E35" authorId="1" shapeId="0" xr:uid="{08E5DFC7-1AEB-4E9A-886B-1D7AF4BA884D}">
      <text>
        <r>
          <rPr>
            <sz val="11"/>
            <color theme="1"/>
            <rFont val="Calibri"/>
            <family val="2"/>
            <scheme val="minor"/>
          </rPr>
          <t>Regular = 6
Good = 8
Excellent = 10</t>
        </r>
      </text>
    </comment>
    <comment ref="E36" authorId="1" shapeId="0" xr:uid="{DAD8A930-AD04-4A5A-809B-BD829D87723D}">
      <text>
        <r>
          <rPr>
            <sz val="11"/>
            <color theme="1"/>
            <rFont val="Calibri"/>
            <family val="2"/>
            <scheme val="minor"/>
          </rPr>
          <t>Correct answer = 10</t>
        </r>
      </text>
    </comment>
    <comment ref="E37" authorId="1" shapeId="0" xr:uid="{70BE80D1-0BBA-45D8-8276-47CCD864121B}">
      <text>
        <r>
          <rPr>
            <sz val="9"/>
            <color indexed="81"/>
            <rFont val="Tahoma"/>
            <family val="2"/>
          </rPr>
          <t>Correct Answer = 10</t>
        </r>
      </text>
    </comment>
    <comment ref="E38" authorId="1" shapeId="0" xr:uid="{35730DD4-B853-4703-BAD7-8EB3B5C81501}">
      <text>
        <r>
          <rPr>
            <sz val="10"/>
            <color theme="1"/>
            <rFont val="Tahoma"/>
            <family val="2"/>
          </rPr>
          <t>2 mentions = 2
2+ mentions = 4
5+ mentions = 8
8+ mentions = 10</t>
        </r>
      </text>
    </comment>
    <comment ref="E41" authorId="1" shapeId="0" xr:uid="{18471BD5-E3F8-4B2B-BD75-C674432BCB64}">
      <text>
        <r>
          <rPr>
            <sz val="11"/>
            <color theme="1"/>
            <rFont val="Calibri"/>
            <family val="2"/>
            <scheme val="minor"/>
          </rPr>
          <t>Answers correct = 10</t>
        </r>
      </text>
    </comment>
    <comment ref="E42" authorId="1" shapeId="0" xr:uid="{E0FE429D-9BBB-4011-A0A0-1F87ED1D3979}">
      <text>
        <r>
          <rPr>
            <sz val="9"/>
            <color indexed="81"/>
            <rFont val="Tahoma"/>
            <family val="2"/>
          </rPr>
          <t>Answers according to example - where = 5
Answers according to example = 10</t>
        </r>
      </text>
    </comment>
    <comment ref="E43" authorId="1" shapeId="0" xr:uid="{1BF12534-9B1F-4C20-9AEA-AD0B859A545E}">
      <text>
        <r>
          <rPr>
            <sz val="11"/>
            <color theme="1"/>
            <rFont val="Calibri"/>
            <family val="2"/>
            <scheme val="minor"/>
          </rPr>
          <t>Answers correct = 10</t>
        </r>
      </text>
    </comment>
    <comment ref="E44" authorId="1" shapeId="0" xr:uid="{36962E16-0533-4221-AB05-30C4A978AEA1}">
      <text>
        <r>
          <rPr>
            <sz val="9"/>
            <color indexed="81"/>
            <rFont val="Tahoma"/>
            <family val="2"/>
          </rPr>
          <t>Correct answer = 8
Correct answer + gives example = 10</t>
        </r>
      </text>
    </comment>
    <comment ref="E45" authorId="1" shapeId="0" xr:uid="{441C37E4-005F-4E2B-9651-3959B2BBF56D}">
      <text>
        <r>
          <rPr>
            <sz val="11"/>
            <color theme="1"/>
            <rFont val="Calibri"/>
            <family val="2"/>
            <scheme val="minor"/>
          </rPr>
          <t>1 type = 1
2 types = 5
2+ types = 10</t>
        </r>
      </text>
    </comment>
    <comment ref="E46" authorId="1" shapeId="0" xr:uid="{2F769204-DEBF-4934-AD2F-F520A96DCCDB}">
      <text>
        <r>
          <rPr>
            <sz val="11"/>
            <color theme="1"/>
            <rFont val="Calibri"/>
            <family val="2"/>
            <scheme val="minor"/>
          </rPr>
          <t>Regular = 6
Good = 8
Excellent = 10</t>
        </r>
      </text>
    </comment>
    <comment ref="E47" authorId="1" shapeId="0" xr:uid="{71A72853-1402-4360-8A78-E3959FFDF758}">
      <text>
        <r>
          <rPr>
            <sz val="11"/>
            <color theme="1"/>
            <rFont val="Calibri"/>
            <family val="2"/>
            <scheme val="minor"/>
          </rPr>
          <t>Regular = 6
Good = 8
Excellent = 10</t>
        </r>
      </text>
    </comment>
    <comment ref="E48" authorId="1" shapeId="0" xr:uid="{4AA56777-DCF4-4974-B9D6-98B0DB208773}">
      <text>
        <r>
          <rPr>
            <sz val="11"/>
            <color theme="1"/>
            <rFont val="Calibri"/>
            <family val="2"/>
            <scheme val="minor"/>
          </rPr>
          <t>Mentions Alter Command = 8
Alter Command + Exmple = 10</t>
        </r>
      </text>
    </comment>
    <comment ref="E49" authorId="1" shapeId="0" xr:uid="{50F337E7-484C-4F0C-8D1F-38DBDF9BECD7}">
      <text>
        <r>
          <rPr>
            <sz val="9"/>
            <color indexed="81"/>
            <rFont val="Tahoma"/>
            <family val="2"/>
          </rPr>
          <t xml:space="preserve">Correct Answer = 10
</t>
        </r>
      </text>
    </comment>
    <comment ref="E50" authorId="1" shapeId="0" xr:uid="{40805361-ACE2-4D87-B77A-EF56B571EC1D}">
      <text>
        <r>
          <rPr>
            <sz val="11"/>
            <color theme="1"/>
            <rFont val="Calibri"/>
            <family val="2"/>
            <scheme val="minor"/>
          </rPr>
          <t>Mentions Order Command = 8
Order Command + Exmple = 10</t>
        </r>
      </text>
    </comment>
    <comment ref="E51" authorId="1" shapeId="0" xr:uid="{0F45BD8B-9A70-4AD2-8074-33444B127CBC}">
      <text>
        <r>
          <rPr>
            <sz val="11"/>
            <color theme="1"/>
            <rFont val="Calibri"/>
            <family val="2"/>
            <scheme val="minor"/>
          </rPr>
          <t>Regular = 6
Good = 8
Excellent = 10</t>
        </r>
      </text>
    </comment>
    <comment ref="E52" authorId="1" shapeId="0" xr:uid="{E8B9159B-4FF5-4A01-A81B-0A914F839B22}">
      <text>
        <r>
          <rPr>
            <sz val="9"/>
            <color indexed="81"/>
            <rFont val="Tahoma"/>
            <family val="2"/>
          </rPr>
          <t>Mentions SUM Command = 8
SUM Command + Exmple = 10</t>
        </r>
      </text>
    </comment>
    <comment ref="E56" authorId="1" shapeId="0" xr:uid="{5C690265-40FD-413B-BFBB-DEB0DC1215DB}">
      <text>
        <r>
          <rPr>
            <sz val="9"/>
            <color indexed="81"/>
            <rFont val="Tahoma"/>
            <family val="2"/>
          </rPr>
          <t>3 Mention = 3
5 Mention = 5
7+ Mention = 10</t>
        </r>
      </text>
    </comment>
    <comment ref="E57" authorId="1" shapeId="0" xr:uid="{31EF8600-BCDE-4D69-A567-900FCEBD3A59}">
      <text>
        <r>
          <rPr>
            <sz val="9"/>
            <color indexed="81"/>
            <rFont val="Tahoma"/>
            <family val="2"/>
          </rPr>
          <t>1 definition = 5
2 definitions = 10</t>
        </r>
      </text>
    </comment>
    <comment ref="E58" authorId="1" shapeId="0" xr:uid="{C4030A9D-5628-4852-8A52-E1E4D79323B3}">
      <text>
        <r>
          <rPr>
            <sz val="11"/>
            <color theme="1"/>
            <rFont val="Calibri"/>
            <family val="2"/>
            <scheme val="minor"/>
          </rPr>
          <t>3 Mention = 3
5 Mention = 5
7+ Mention = 10</t>
        </r>
      </text>
    </comment>
  </commentList>
</comments>
</file>

<file path=xl/sharedStrings.xml><?xml version="1.0" encoding="utf-8"?>
<sst xmlns="http://schemas.openxmlformats.org/spreadsheetml/2006/main" count="118" uniqueCount="117">
  <si>
    <t xml:space="preserve">Technical Interview </t>
  </si>
  <si>
    <t>Candidate:</t>
  </si>
  <si>
    <t xml:space="preserve">Interviewer: </t>
  </si>
  <si>
    <t xml:space="preserve">Position: </t>
  </si>
  <si>
    <t xml:space="preserve">Date: </t>
  </si>
  <si>
    <t>Area/Question</t>
  </si>
  <si>
    <t>Answer</t>
  </si>
  <si>
    <t>Comments</t>
  </si>
  <si>
    <t>Grade</t>
  </si>
  <si>
    <t>Weight</t>
  </si>
  <si>
    <t>Current</t>
  </si>
  <si>
    <t>Max</t>
  </si>
  <si>
    <t>%</t>
  </si>
  <si>
    <t>1 Selenium</t>
  </si>
  <si>
    <t>with what properties you find elements in selenium?</t>
  </si>
  <si>
    <t>- ID
- Name
- Tag
- Attribute
- CSS
- Link Text
- PartialLink Text
- Xpath</t>
  </si>
  <si>
    <t>What is the difference between Relative and Absolute xpath?</t>
  </si>
  <si>
    <r>
      <rPr>
        <b/>
        <i/>
        <sz val="11"/>
        <rFont val="Calibri"/>
        <family val="2"/>
        <scheme val="minor"/>
      </rPr>
      <t>-Relative xpath</t>
    </r>
    <r>
      <rPr>
        <i/>
        <sz val="11"/>
        <rFont val="Calibri"/>
        <family val="2"/>
        <scheme val="minor"/>
      </rPr>
      <t xml:space="preserve"> starts with a double slash (//), start from matching element anywhere in the document.
</t>
    </r>
    <r>
      <rPr>
        <b/>
        <i/>
        <sz val="11"/>
        <rFont val="Calibri"/>
        <family val="2"/>
        <scheme val="minor"/>
      </rPr>
      <t>'-Absolute xpath</t>
    </r>
    <r>
      <rPr>
        <i/>
        <sz val="11"/>
        <rFont val="Calibri"/>
        <family val="2"/>
        <scheme val="minor"/>
      </rPr>
      <t xml:space="preserve"> starts with a single slash (/), contains the complete path from the Root Element to the desire element.</t>
    </r>
  </si>
  <si>
    <t>How do you insert a text in a Textbox?</t>
  </si>
  <si>
    <t>Using the method sendKeys()
example: driver.findElement(By. Xpath()).sendKeys("Text")</t>
  </si>
  <si>
    <t xml:space="preserve">How do you select an option from a dropdown? </t>
  </si>
  <si>
    <r>
      <t xml:space="preserve">- Imports the </t>
    </r>
    <r>
      <rPr>
        <b/>
        <i/>
        <sz val="11"/>
        <rFont val="Calibri"/>
        <family val="2"/>
        <scheme val="minor"/>
      </rPr>
      <t>org.openqa.selenium.support.ui.Select</t>
    </r>
    <r>
      <rPr>
        <i/>
        <sz val="11"/>
        <rFont val="Calibri"/>
        <family val="2"/>
        <scheme val="minor"/>
      </rPr>
      <t xml:space="preserve">
- Instantiates a new Select object variable
- Uses any of the following:
*selectByVisibleText()
*selectByValue()
*selectByIndex()</t>
    </r>
  </si>
  <si>
    <t>What is the difference between quit() and close()?</t>
  </si>
  <si>
    <r>
      <t>-</t>
    </r>
    <r>
      <rPr>
        <b/>
        <i/>
        <sz val="11"/>
        <rFont val="Calibri"/>
        <family val="2"/>
        <scheme val="minor"/>
      </rPr>
      <t>quit()</t>
    </r>
    <r>
      <rPr>
        <i/>
        <sz val="11"/>
        <rFont val="Calibri"/>
        <family val="2"/>
        <scheme val="minor"/>
      </rPr>
      <t>: closes all windows initiated by driver and closing session.
-</t>
    </r>
    <r>
      <rPr>
        <b/>
        <i/>
        <sz val="11"/>
        <rFont val="Calibri"/>
        <family val="2"/>
        <scheme val="minor"/>
      </rPr>
      <t>close()</t>
    </r>
    <r>
      <rPr>
        <i/>
        <sz val="11"/>
        <rFont val="Calibri"/>
        <family val="2"/>
        <scheme val="minor"/>
      </rPr>
      <t>: closes current focused tab.</t>
    </r>
  </si>
  <si>
    <t>What is the difference between getWindowhandles() and 
getwindowhandle() ?</t>
  </si>
  <si>
    <t>getwindowhandles(): Is used to get the address of all the open browser and its return type is Set&lt;String&gt;.
getwindowhandle(): It is used to get the address of the current browser where the control is and return type is string.</t>
  </si>
  <si>
    <t>how you can switch back from a frame?</t>
  </si>
  <si>
    <t>Using the method switchTo.defaultContent()</t>
  </si>
  <si>
    <t>How you can use “submit” a form using Selenium?</t>
  </si>
  <si>
    <t>- element.submit ()
-using driver.findElement(By.()).click()</t>
  </si>
  <si>
    <t>What is the difference between verify and assert?</t>
  </si>
  <si>
    <t>-Verify: Continues execution whether condition is met or not.
-Assert: Stops execution if condition is not met.</t>
  </si>
  <si>
    <t>From your test script, how you can create html test report?</t>
  </si>
  <si>
    <r>
      <t>-</t>
    </r>
    <r>
      <rPr>
        <b/>
        <i/>
        <sz val="11"/>
        <rFont val="Calibri"/>
        <family val="2"/>
        <scheme val="minor"/>
      </rPr>
      <t>TestNG</t>
    </r>
    <r>
      <rPr>
        <i/>
        <sz val="11"/>
        <rFont val="Calibri"/>
        <family val="2"/>
        <scheme val="minor"/>
      </rPr>
      <t>:  Using inbuilt default.html to get the HTML report. Also XLST reports from ANT, Selenium, TestNG combination.
-</t>
    </r>
    <r>
      <rPr>
        <b/>
        <i/>
        <sz val="11"/>
        <rFont val="Calibri"/>
        <family val="2"/>
        <scheme val="minor"/>
      </rPr>
      <t>JUnit</t>
    </r>
    <r>
      <rPr>
        <i/>
        <sz val="11"/>
        <rFont val="Calibri"/>
        <family val="2"/>
        <scheme val="minor"/>
      </rPr>
      <t>: With the help of ANT.
-</t>
    </r>
    <r>
      <rPr>
        <b/>
        <i/>
        <sz val="11"/>
        <rFont val="Calibri"/>
        <family val="2"/>
        <scheme val="minor"/>
      </rPr>
      <t>Other</t>
    </r>
    <r>
      <rPr>
        <i/>
        <sz val="11"/>
        <rFont val="Calibri"/>
        <family val="2"/>
        <scheme val="minor"/>
      </rPr>
      <t>: Using our own customized reports using XSL jar for converting XML content to HTML.</t>
    </r>
  </si>
  <si>
    <t>What is the difference between implicit, explicit wait and fluent wait?</t>
  </si>
  <si>
    <r>
      <t>-</t>
    </r>
    <r>
      <rPr>
        <b/>
        <i/>
        <sz val="11"/>
        <rFont val="Calibri"/>
        <family val="2"/>
        <scheme val="minor"/>
      </rPr>
      <t>Implicit</t>
    </r>
    <r>
      <rPr>
        <i/>
        <sz val="11"/>
        <rFont val="Calibri"/>
        <family val="2"/>
        <scheme val="minor"/>
      </rPr>
      <t>: Is used to tell the webdriver to wait for a certain amount of time.
-</t>
    </r>
    <r>
      <rPr>
        <b/>
        <i/>
        <sz val="11"/>
        <rFont val="Calibri"/>
        <family val="2"/>
        <scheme val="minor"/>
      </rPr>
      <t>Explicit</t>
    </r>
    <r>
      <rPr>
        <i/>
        <sz val="11"/>
        <rFont val="Calibri"/>
        <family val="2"/>
        <scheme val="minor"/>
      </rPr>
      <t>: Is used to tell the webdriver to wait for certain conditions or the maximum time exceeded.
-</t>
    </r>
    <r>
      <rPr>
        <b/>
        <i/>
        <sz val="11"/>
        <rFont val="Calibri"/>
        <family val="2"/>
        <scheme val="minor"/>
      </rPr>
      <t>Fluent</t>
    </r>
    <r>
      <rPr>
        <i/>
        <sz val="11"/>
        <rFont val="Calibri"/>
        <family val="2"/>
        <scheme val="minor"/>
      </rPr>
      <t>:  Is used to tell the webdriver to wait for certain conditions, as well as the frequency with which we want to check the condition.</t>
    </r>
  </si>
  <si>
    <t>2 JAVA</t>
  </si>
  <si>
    <t>Name the 4 common concepts in OOP</t>
  </si>
  <si>
    <t>-Abstraction
-Inheritance
-Encapsulation
Polymorphism</t>
  </si>
  <si>
    <t>Polymorphism</t>
  </si>
  <si>
    <t>What are the modifiers in Java?</t>
  </si>
  <si>
    <t>-Private
-Public
-Protected
-Default</t>
  </si>
  <si>
    <t>What is a Class?</t>
  </si>
  <si>
    <t>Is an entity that determines how an object will behave and what the object will contain. A set of instruction to build a specific type of objects.</t>
  </si>
  <si>
    <t>Name common variables types that you use?</t>
  </si>
  <si>
    <t>-int
-float
-Double
-String
-Boolean
-char</t>
  </si>
  <si>
    <t>What is an abstract class?</t>
  </si>
  <si>
    <t xml:space="preserve">Is a restricted class that cannot be used to create an object (instantiate), it must be inherited. May or not may include abstract methods and is it purpose is as a base for subclasses to create a full implementation. </t>
  </si>
  <si>
    <t>What is overload and override in java?</t>
  </si>
  <si>
    <r>
      <rPr>
        <b/>
        <i/>
        <sz val="11"/>
        <rFont val="Calibri"/>
        <family val="2"/>
        <scheme val="minor"/>
      </rPr>
      <t>Overload</t>
    </r>
    <r>
      <rPr>
        <i/>
        <sz val="11"/>
        <rFont val="Calibri"/>
        <family val="2"/>
        <scheme val="minor"/>
      </rPr>
      <t xml:space="preserve">: Is more than one method having the same name with different parameters. Mainly used in constructors in class.
</t>
    </r>
    <r>
      <rPr>
        <b/>
        <i/>
        <sz val="11"/>
        <rFont val="Calibri"/>
        <family val="2"/>
        <scheme val="minor"/>
      </rPr>
      <t>Override</t>
    </r>
    <r>
      <rPr>
        <i/>
        <sz val="11"/>
        <rFont val="Calibri"/>
        <family val="2"/>
        <scheme val="minor"/>
      </rPr>
      <t xml:space="preserve">: Allows a subclass or child class to provide a specific implementation of a method that is already declared in the father class. Mainly used to change the behavior of the function in the child class and polymorphism. </t>
    </r>
  </si>
  <si>
    <t>override contesto</t>
  </si>
  <si>
    <t>What is a Final used for?</t>
  </si>
  <si>
    <t>Protect the value of a variable through the execution life</t>
  </si>
  <si>
    <t>What is the Static keyword used in Java for?</t>
  </si>
  <si>
    <t>Eliminates the use of object intanciation, to acces static data member and change the value of it.</t>
  </si>
  <si>
    <t>What is try and catch used for?</t>
  </si>
  <si>
    <t>In case a part of the code fails it can contine without an interruption and could make a corrective action using finally.</t>
  </si>
  <si>
    <t>Can you give me an example of an Interface?</t>
  </si>
  <si>
    <t>*Points out what it is
*Gives an Example as to how is used.
* Compares it with an Abtract class</t>
  </si>
  <si>
    <t>Can an interface implement or extend another interface?</t>
  </si>
  <si>
    <t>Interfaces can only extends to another interface</t>
  </si>
  <si>
    <t>What keyword I have to use in a method name in order or it to not return anything?</t>
  </si>
  <si>
    <t>void</t>
  </si>
  <si>
    <t>Can you tell me any programing good practices?</t>
  </si>
  <si>
    <t>-Use consistent indentation
-Follow DRY (Don´t Repeat Yourself) principal
-Avoid Deep Nesting
-Limit Line Length
-File and Folder Structure
-Naming Convention
-Keep the code simple
-Avoid passing too many parameters to a function
-Don't return Null</t>
  </si>
  <si>
    <t>3 SQL</t>
  </si>
  <si>
    <t>How do I get the data from a Table?</t>
  </si>
  <si>
    <t>-Using Select</t>
  </si>
  <si>
    <t>How do I update a column? (Query example)</t>
  </si>
  <si>
    <t>Update 'table' Set 'column' = 'value' Where 'condition'</t>
  </si>
  <si>
    <t>What would happen if I did not use a where in an Update?</t>
  </si>
  <si>
    <t>All values in the column would be change</t>
  </si>
  <si>
    <t>How do I know how many entires will return a select?</t>
  </si>
  <si>
    <t>With COUNT()
example: Select Count(*) from table</t>
  </si>
  <si>
    <t>Name the types of Joins in SQL?</t>
  </si>
  <si>
    <t>-Inner Join
-Outer/Full Join
-Left Join
-Right Join</t>
  </si>
  <si>
    <t>Can you give an example of use for a Inner Join?</t>
  </si>
  <si>
    <t>Good: Getting the information from 2 tables that relates from one onother by a common column.</t>
  </si>
  <si>
    <t>What would a Left Join show me in a query execution?</t>
  </si>
  <si>
    <t>All the entries from selected rows of the left table and the columns values with no match from the right table wll be Null</t>
  </si>
  <si>
    <t>How do I change a table column type in SQL?</t>
  </si>
  <si>
    <t>Using ALTER
example ALTER TABLE 'Table Name' MODIFY 'Column Name' 'Type'</t>
  </si>
  <si>
    <t>Give me an example query if I want to delete a row in SQL</t>
  </si>
  <si>
    <t>DELETE FROM 'Table Name' Where 'Column Name' = 'Condition'</t>
  </si>
  <si>
    <t>How do you arrange results in SQL?</t>
  </si>
  <si>
    <t>Using ORDER BY 'Column Name' ASC or DESC
example SELECT Name from Person ORDER BY Name DESC</t>
  </si>
  <si>
    <t>How do you give an alias/nickname to a table or column in a query?</t>
  </si>
  <si>
    <t>Using the AS command after delcaration of column or table. Used mainly when having multiles tables or adding columns results.</t>
  </si>
  <si>
    <t>How do you add all columns results in a query?</t>
  </si>
  <si>
    <t>Using SUM() command
example: SELECT SUM('Column Name') FROM 'Table Name'</t>
  </si>
  <si>
    <t>4 Additional Questions</t>
  </si>
  <si>
    <t xml:space="preserve">Describe the DEFECT LIFE CYCLE and where have you been involved inside the process? </t>
  </si>
  <si>
    <t>Needs to include at least a few of these different stages in their description:
1-New 
2- Deferred 
3- Assigned 
4- Resolved/Fixed
5- Could not reproduce 
6- Need more information 
7- Reopen 
8- Closed 
9- Rejected/Invalid</t>
  </si>
  <si>
    <t>What is the difference between Verification and Validation?</t>
  </si>
  <si>
    <r>
      <rPr>
        <b/>
        <i/>
        <sz val="11"/>
        <rFont val="Calibri"/>
        <family val="2"/>
        <scheme val="minor"/>
      </rPr>
      <t>Validation</t>
    </r>
    <r>
      <rPr>
        <i/>
        <sz val="11"/>
        <rFont val="Calibri"/>
        <family val="2"/>
        <scheme val="minor"/>
      </rPr>
      <t xml:space="preserve"> is the process of checking whether the specification captures the customer's needs.
</t>
    </r>
    <r>
      <rPr>
        <b/>
        <i/>
        <sz val="11"/>
        <rFont val="Calibri"/>
        <family val="2"/>
        <scheme val="minor"/>
      </rPr>
      <t>Verification</t>
    </r>
    <r>
      <rPr>
        <i/>
        <sz val="11"/>
        <rFont val="Calibri"/>
        <family val="2"/>
        <scheme val="minor"/>
      </rPr>
      <t xml:space="preserve"> is the process of checking that the software meets the specification.</t>
    </r>
  </si>
  <si>
    <t>What are common issues you know in automation?</t>
  </si>
  <si>
    <t>-Unrealistic Expectations
-Mantainance of Automated Test
-Thecnical Problems
*Pop-up Windows
*Identifiying Elements
*Sync Issues
*Cross Browser Testing
*Captchas
*Limited Reporting</t>
  </si>
  <si>
    <t>What is STATIC TESTING? Have you ever used it?</t>
  </si>
  <si>
    <t>Static Testing is divided in two parts.
Review: Informal Reviews, Walkthroughs, Technical Review, Inspection
Static Analysis: The code written by developers are analysed (usually by tools) for structural defects that may lead to defects</t>
  </si>
  <si>
    <t>FINAL RECOMMENDATION</t>
  </si>
  <si>
    <t>POSSIBLE CANDIDATE</t>
  </si>
  <si>
    <t>General Comments:</t>
  </si>
  <si>
    <t>Shows interest in a position, has really great English. He knows well testing and has made Test plans. He has ONLY worked in whaterfall methology. 
*For programming experiance at my knowledge grade I belive he is a Proficient but could be because of the questions asked, also the weight could be modified depending on the questions and could give a different results.</t>
  </si>
  <si>
    <t>Questions that might need to be added</t>
  </si>
  <si>
    <t>Add git</t>
  </si>
  <si>
    <t xml:space="preserve">En caso de que varias personas trabajaran la misma clase, como resolvia esa situacion? </t>
  </si>
  <si>
    <t>Ask Jeking questions</t>
  </si>
  <si>
    <t>How can you configure to run a job in Jenkins in a certain day or hour?</t>
  </si>
  <si>
    <t xml:space="preserve">Java Threads how </t>
  </si>
  <si>
    <t>Ask how to add an external package</t>
  </si>
  <si>
    <t>Design Patterns for Automation</t>
  </si>
  <si>
    <t>Ask SOLID Principals</t>
  </si>
  <si>
    <t>How is SOLID apply to Automation</t>
  </si>
  <si>
    <t>Questions on how you set up the driver for selenium?</t>
  </si>
  <si>
    <t>Can you test capchas?</t>
  </si>
  <si>
    <t>How can I switch to an I frame?</t>
  </si>
  <si>
    <t xml:space="preserve">Work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</si>
</sst>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_-;\-* #,##0.0_-;_-* &quot;-&quot;??_-;_-@_-"/>
    <numFmt numFmtId="165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1"/>
      <name val="Tahoma"/>
      <family val="2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3" xfId="0" applyFont="1" applyFill="1" applyBorder="1" applyAlignment="1">
      <alignment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 wrapText="1"/>
    </xf>
    <xf numFmtId="0" fontId="0" fillId="4" borderId="10" xfId="0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2" xfId="0" applyFont="1" applyBorder="1" applyAlignment="1">
      <alignment horizontal="left" vertical="top"/>
    </xf>
    <xf numFmtId="0" fontId="4" fillId="3" borderId="13" xfId="0" applyFont="1" applyFill="1" applyBorder="1" applyAlignment="1">
      <alignment horizontal="left" vertical="top" wrapText="1"/>
    </xf>
    <xf numFmtId="0" fontId="6" fillId="4" borderId="14" xfId="0" applyFont="1" applyFill="1" applyBorder="1" applyAlignment="1">
      <alignment horizontal="left" vertical="top" wrapText="1"/>
    </xf>
    <xf numFmtId="0" fontId="4" fillId="3" borderId="16" xfId="0" applyFont="1" applyFill="1" applyBorder="1" applyAlignment="1">
      <alignment horizontal="left" vertical="top" wrapText="1"/>
    </xf>
    <xf numFmtId="0" fontId="6" fillId="4" borderId="17" xfId="0" applyFont="1" applyFill="1" applyBorder="1" applyAlignment="1">
      <alignment horizontal="left" vertical="top" wrapText="1"/>
    </xf>
    <xf numFmtId="0" fontId="0" fillId="0" borderId="18" xfId="0" applyBorder="1" applyAlignment="1">
      <alignment horizontal="center" vertical="center"/>
    </xf>
    <xf numFmtId="164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5" borderId="4" xfId="0" applyFont="1" applyFill="1" applyBorder="1" applyAlignment="1">
      <alignment vertical="top"/>
    </xf>
    <xf numFmtId="0" fontId="4" fillId="5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/>
    </xf>
    <xf numFmtId="0" fontId="0" fillId="5" borderId="5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center"/>
    </xf>
    <xf numFmtId="164" fontId="0" fillId="5" borderId="5" xfId="1" applyNumberFormat="1" applyFont="1" applyFill="1" applyBorder="1" applyAlignment="1">
      <alignment horizontal="center" vertical="center"/>
    </xf>
    <xf numFmtId="9" fontId="0" fillId="5" borderId="6" xfId="2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4" fillId="3" borderId="13" xfId="0" quotePrefix="1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0" fillId="4" borderId="20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top" wrapText="1"/>
    </xf>
    <xf numFmtId="0" fontId="6" fillId="4" borderId="17" xfId="0" applyFont="1" applyFill="1" applyBorder="1" applyAlignment="1">
      <alignment horizontal="left" vertical="top"/>
    </xf>
    <xf numFmtId="0" fontId="10" fillId="5" borderId="5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9" fillId="4" borderId="17" xfId="0" quotePrefix="1" applyFont="1" applyFill="1" applyBorder="1" applyAlignment="1">
      <alignment horizontal="left" vertical="top"/>
    </xf>
    <xf numFmtId="0" fontId="4" fillId="3" borderId="16" xfId="0" quotePrefix="1" applyFont="1" applyFill="1" applyBorder="1" applyAlignment="1">
      <alignment horizontal="left" vertical="top" wrapText="1"/>
    </xf>
    <xf numFmtId="164" fontId="5" fillId="0" borderId="0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1" xfId="0" applyFont="1" applyBorder="1" applyAlignment="1">
      <alignment vertical="top"/>
    </xf>
    <xf numFmtId="0" fontId="5" fillId="0" borderId="0" xfId="0" applyFont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2" fillId="4" borderId="4" xfId="0" applyFont="1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vertical="top" wrapText="1"/>
    </xf>
    <xf numFmtId="9" fontId="12" fillId="6" borderId="23" xfId="2" applyFont="1" applyFill="1" applyBorder="1" applyAlignment="1">
      <alignment horizontal="center" vertical="top"/>
    </xf>
    <xf numFmtId="0" fontId="2" fillId="0" borderId="0" xfId="0" applyFont="1"/>
    <xf numFmtId="165" fontId="13" fillId="7" borderId="22" xfId="0" applyNumberFormat="1" applyFont="1" applyFill="1" applyBorder="1" applyAlignment="1">
      <alignment horizontal="center" vertical="top"/>
    </xf>
    <xf numFmtId="165" fontId="13" fillId="7" borderId="23" xfId="0" applyNumberFormat="1" applyFont="1" applyFill="1" applyBorder="1" applyAlignment="1">
      <alignment horizontal="center" vertical="top"/>
    </xf>
    <xf numFmtId="0" fontId="6" fillId="4" borderId="24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25" xfId="0" applyFont="1" applyFill="1" applyBorder="1" applyAlignment="1">
      <alignment horizontal="left" vertical="top" wrapText="1"/>
    </xf>
    <xf numFmtId="0" fontId="6" fillId="4" borderId="18" xfId="0" applyFont="1" applyFill="1" applyBorder="1" applyAlignment="1">
      <alignment horizontal="left" vertical="top" wrapText="1"/>
    </xf>
    <xf numFmtId="0" fontId="6" fillId="4" borderId="19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evista%20-%20Q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view"/>
      <sheetName val="Sheet1"/>
      <sheetName val="Metodology"/>
      <sheetName val="Roles y Responsabilidades"/>
      <sheetName val="Career Path"/>
      <sheetName val="Links"/>
      <sheetName val="Clasifica"/>
      <sheetName val="Comentario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6.6933066933066901E-2</v>
          </cell>
          <cell r="B1" t="str">
            <v>TE</v>
          </cell>
          <cell r="C1" t="str">
            <v>TR</v>
          </cell>
        </row>
        <row r="2">
          <cell r="A2">
            <v>0.133866133866134</v>
          </cell>
          <cell r="B2" t="str">
            <v>TE</v>
          </cell>
          <cell r="C2" t="str">
            <v>BG</v>
          </cell>
          <cell r="E2" t="str">
            <v>NOT TO CONSIDER</v>
          </cell>
        </row>
        <row r="3">
          <cell r="A3">
            <v>0.2007992007992008</v>
          </cell>
          <cell r="B3" t="str">
            <v>TE</v>
          </cell>
          <cell r="C3" t="str">
            <v>JR</v>
          </cell>
          <cell r="E3" t="str">
            <v>CONSIDER IN FUTURE</v>
          </cell>
        </row>
        <row r="4">
          <cell r="A4">
            <v>0.26773226773226771</v>
          </cell>
          <cell r="B4" t="str">
            <v>TE</v>
          </cell>
          <cell r="C4" t="str">
            <v>PR</v>
          </cell>
          <cell r="E4" t="str">
            <v>POSSIBLE CANDIDATE</v>
          </cell>
        </row>
        <row r="5">
          <cell r="A5">
            <v>0.33466533466533466</v>
          </cell>
          <cell r="B5" t="str">
            <v>TE</v>
          </cell>
          <cell r="C5" t="str">
            <v>SR</v>
          </cell>
          <cell r="E5" t="str">
            <v>HIRE</v>
          </cell>
        </row>
        <row r="6">
          <cell r="A6">
            <v>0.39159840159840198</v>
          </cell>
          <cell r="B6" t="str">
            <v>TE</v>
          </cell>
          <cell r="C6" t="str">
            <v>EXP</v>
          </cell>
        </row>
        <row r="7">
          <cell r="A7">
            <v>0.43853146853146902</v>
          </cell>
          <cell r="B7" t="str">
            <v>TE</v>
          </cell>
          <cell r="C7" t="str">
            <v>Mast</v>
          </cell>
        </row>
        <row r="8">
          <cell r="A8">
            <v>0.57848151848151796</v>
          </cell>
          <cell r="B8" t="str">
            <v>TL</v>
          </cell>
          <cell r="C8" t="str">
            <v>TR</v>
          </cell>
        </row>
        <row r="9">
          <cell r="A9">
            <v>0.59843156843156897</v>
          </cell>
          <cell r="B9" t="str">
            <v>TL</v>
          </cell>
          <cell r="C9" t="str">
            <v>BG</v>
          </cell>
        </row>
        <row r="10">
          <cell r="A10">
            <v>0.62838161838161799</v>
          </cell>
          <cell r="B10" t="str">
            <v>TL</v>
          </cell>
          <cell r="C10" t="str">
            <v>JR</v>
          </cell>
        </row>
        <row r="11">
          <cell r="A11">
            <v>0.67833166833166803</v>
          </cell>
          <cell r="B11" t="str">
            <v>TL</v>
          </cell>
          <cell r="C11" t="str">
            <v>PR</v>
          </cell>
        </row>
        <row r="12">
          <cell r="A12">
            <v>0.72828171828171795</v>
          </cell>
          <cell r="B12" t="str">
            <v>TL</v>
          </cell>
          <cell r="C12" t="str">
            <v>SR</v>
          </cell>
        </row>
        <row r="13">
          <cell r="A13">
            <v>0.77823176823176798</v>
          </cell>
          <cell r="B13" t="str">
            <v>TL</v>
          </cell>
          <cell r="C13" t="str">
            <v>EXP</v>
          </cell>
        </row>
        <row r="14">
          <cell r="A14">
            <v>0.808181818181818</v>
          </cell>
          <cell r="B14" t="str">
            <v>TL</v>
          </cell>
          <cell r="C14" t="str">
            <v>Mast</v>
          </cell>
        </row>
        <row r="15">
          <cell r="A15">
            <v>0.854155844155844</v>
          </cell>
          <cell r="B15" t="str">
            <v>QAM</v>
          </cell>
          <cell r="C15" t="str">
            <v>TR</v>
          </cell>
        </row>
        <row r="16">
          <cell r="A16">
            <v>0.8701298701298702</v>
          </cell>
          <cell r="B16" t="str">
            <v>QAM</v>
          </cell>
          <cell r="C16" t="str">
            <v>BG</v>
          </cell>
        </row>
        <row r="17">
          <cell r="A17">
            <v>0.89610389610389607</v>
          </cell>
          <cell r="B17" t="str">
            <v>QAM</v>
          </cell>
          <cell r="C17" t="str">
            <v>JR</v>
          </cell>
        </row>
        <row r="18">
          <cell r="A18">
            <v>0.92207792207792205</v>
          </cell>
          <cell r="B18" t="str">
            <v>QAM</v>
          </cell>
          <cell r="C18" t="str">
            <v>PR</v>
          </cell>
        </row>
        <row r="19">
          <cell r="A19">
            <v>0.94805194805194815</v>
          </cell>
          <cell r="B19" t="str">
            <v>QAM</v>
          </cell>
          <cell r="C19" t="str">
            <v>SR</v>
          </cell>
        </row>
        <row r="20">
          <cell r="A20">
            <v>0.97402597402597402</v>
          </cell>
          <cell r="B20" t="str">
            <v>QAM</v>
          </cell>
          <cell r="C20" t="str">
            <v>EXP</v>
          </cell>
        </row>
        <row r="21">
          <cell r="A21">
            <v>1</v>
          </cell>
          <cell r="B21" t="str">
            <v>QAM</v>
          </cell>
          <cell r="C21" t="str">
            <v>Mast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FED1-9535-4089-9990-12CFBB477392}">
  <dimension ref="B1:I79"/>
  <sheetViews>
    <sheetView tabSelected="1" topLeftCell="A9" zoomScale="90" zoomScaleNormal="90" workbookViewId="0">
      <selection activeCell="B14" sqref="B14"/>
    </sheetView>
  </sheetViews>
  <sheetFormatPr defaultRowHeight="15"/>
  <cols>
    <col min="2" max="2" width="62.7109375" customWidth="1"/>
    <col min="3" max="3" width="48" customWidth="1"/>
    <col min="4" max="4" width="39.5703125" customWidth="1"/>
    <col min="5" max="5" width="6.42578125" bestFit="1" customWidth="1"/>
    <col min="6" max="6" width="7.5703125" bestFit="1" customWidth="1"/>
    <col min="7" max="7" width="11.7109375" customWidth="1"/>
    <col min="8" max="8" width="8.5703125" bestFit="1" customWidth="1"/>
    <col min="9" max="9" width="10.140625" customWidth="1"/>
  </cols>
  <sheetData>
    <row r="1" spans="2:9" ht="18.75">
      <c r="C1" s="63" t="s">
        <v>0</v>
      </c>
      <c r="D1" s="64"/>
    </row>
    <row r="2" spans="2:9">
      <c r="B2" s="54" t="s">
        <v>1</v>
      </c>
    </row>
    <row r="3" spans="2:9">
      <c r="B3" s="54" t="s">
        <v>2</v>
      </c>
    </row>
    <row r="4" spans="2:9">
      <c r="B4" s="54" t="s">
        <v>3</v>
      </c>
    </row>
    <row r="5" spans="2:9">
      <c r="B5" s="54" t="s">
        <v>4</v>
      </c>
    </row>
    <row r="6" spans="2:9" ht="15" customHeight="1"/>
    <row r="7" spans="2:9" ht="15.75" thickBot="1">
      <c r="B7" s="1" t="s">
        <v>5</v>
      </c>
      <c r="C7" s="1" t="s">
        <v>6</v>
      </c>
      <c r="D7" s="2" t="s">
        <v>7</v>
      </c>
      <c r="E7" s="3" t="s">
        <v>8</v>
      </c>
      <c r="F7" s="4" t="s">
        <v>9</v>
      </c>
      <c r="G7" s="5" t="s">
        <v>10</v>
      </c>
      <c r="H7" s="5" t="s">
        <v>11</v>
      </c>
      <c r="I7" s="5" t="s">
        <v>12</v>
      </c>
    </row>
    <row r="8" spans="2:9" ht="30.75" customHeight="1">
      <c r="B8" s="20" t="s">
        <v>13</v>
      </c>
      <c r="C8" s="21"/>
      <c r="D8" s="22"/>
      <c r="E8" s="23"/>
      <c r="F8" s="24"/>
      <c r="G8" s="25">
        <f>SUM(G9:G23)</f>
        <v>0</v>
      </c>
      <c r="H8" s="25">
        <f>SUM(H9:H23)</f>
        <v>1100</v>
      </c>
      <c r="I8" s="26">
        <f>(H8/H69)</f>
        <v>0.20754716981132076</v>
      </c>
    </row>
    <row r="9" spans="2:9" ht="95.25" customHeight="1">
      <c r="B9" s="6" t="s">
        <v>14</v>
      </c>
      <c r="C9" s="27" t="s">
        <v>15</v>
      </c>
      <c r="D9" s="7"/>
      <c r="E9" s="33"/>
      <c r="F9" s="9">
        <v>10</v>
      </c>
      <c r="G9" s="10">
        <f>E9*F9</f>
        <v>0</v>
      </c>
      <c r="H9" s="10">
        <f>F9*10</f>
        <v>100</v>
      </c>
      <c r="I9" s="11"/>
    </row>
    <row r="10" spans="2:9" ht="75">
      <c r="B10" s="12" t="s">
        <v>16</v>
      </c>
      <c r="C10" s="30" t="s">
        <v>17</v>
      </c>
      <c r="D10" s="14"/>
      <c r="E10" s="33"/>
      <c r="F10" s="9">
        <v>10</v>
      </c>
      <c r="G10" s="10">
        <f>E10*F10</f>
        <v>0</v>
      </c>
      <c r="H10" s="10">
        <f>F10*10</f>
        <v>100</v>
      </c>
      <c r="I10" s="11"/>
    </row>
    <row r="11" spans="2:9" ht="45">
      <c r="B11" s="31" t="s">
        <v>18</v>
      </c>
      <c r="C11" s="13" t="s">
        <v>19</v>
      </c>
      <c r="D11" s="14"/>
      <c r="E11" s="33"/>
      <c r="F11" s="9">
        <v>10</v>
      </c>
      <c r="G11" s="10">
        <f>E11*F11</f>
        <v>0</v>
      </c>
      <c r="H11" s="10">
        <f>F11*10</f>
        <v>100</v>
      </c>
      <c r="I11" s="11"/>
    </row>
    <row r="12" spans="2:9" ht="30" customHeight="1">
      <c r="B12" s="28" t="s">
        <v>20</v>
      </c>
      <c r="C12" s="30" t="s">
        <v>21</v>
      </c>
      <c r="D12" s="14"/>
      <c r="E12" s="33"/>
      <c r="F12" s="9">
        <v>10</v>
      </c>
      <c r="G12" s="10">
        <f t="shared" ref="G12:G15" si="0">E12*F12</f>
        <v>0</v>
      </c>
      <c r="H12" s="10">
        <f t="shared" ref="H12:H16" si="1">F12*10</f>
        <v>100</v>
      </c>
      <c r="I12" s="11"/>
    </row>
    <row r="13" spans="2:9" ht="48.75" customHeight="1">
      <c r="B13" s="12" t="s">
        <v>22</v>
      </c>
      <c r="C13" s="30" t="s">
        <v>23</v>
      </c>
      <c r="D13" s="14"/>
      <c r="E13" s="33"/>
      <c r="F13" s="9">
        <v>10</v>
      </c>
      <c r="G13" s="10">
        <f t="shared" si="0"/>
        <v>0</v>
      </c>
      <c r="H13" s="10">
        <f t="shared" si="1"/>
        <v>100</v>
      </c>
      <c r="I13" s="11"/>
    </row>
    <row r="14" spans="2:9" ht="69.75" customHeight="1">
      <c r="B14" s="31" t="s">
        <v>24</v>
      </c>
      <c r="C14" s="13" t="s">
        <v>25</v>
      </c>
      <c r="D14" s="14"/>
      <c r="E14" s="33"/>
      <c r="F14" s="9">
        <v>10</v>
      </c>
      <c r="G14" s="10">
        <f t="shared" si="0"/>
        <v>0</v>
      </c>
      <c r="H14" s="10">
        <f t="shared" si="1"/>
        <v>100</v>
      </c>
      <c r="I14" s="11"/>
    </row>
    <row r="15" spans="2:9">
      <c r="B15" s="28" t="s">
        <v>26</v>
      </c>
      <c r="C15" s="13" t="s">
        <v>27</v>
      </c>
      <c r="D15" s="14"/>
      <c r="E15" s="33"/>
      <c r="F15" s="9">
        <v>10</v>
      </c>
      <c r="G15" s="10">
        <f t="shared" si="0"/>
        <v>0</v>
      </c>
      <c r="H15" s="10">
        <f t="shared" si="1"/>
        <v>100</v>
      </c>
      <c r="I15" s="11"/>
    </row>
    <row r="16" spans="2:9" ht="30">
      <c r="B16" s="12" t="s">
        <v>28</v>
      </c>
      <c r="C16" s="30" t="s">
        <v>29</v>
      </c>
      <c r="D16" s="14"/>
      <c r="E16" s="33"/>
      <c r="F16" s="9">
        <v>10</v>
      </c>
      <c r="G16" s="10">
        <f>E16*F16</f>
        <v>0</v>
      </c>
      <c r="H16" s="10">
        <f t="shared" si="1"/>
        <v>100</v>
      </c>
      <c r="I16" s="11"/>
    </row>
    <row r="17" spans="2:9" ht="45">
      <c r="B17" s="28" t="s">
        <v>30</v>
      </c>
      <c r="C17" s="30" t="s">
        <v>31</v>
      </c>
      <c r="D17" s="14"/>
      <c r="E17" s="33"/>
      <c r="F17" s="9">
        <v>10</v>
      </c>
      <c r="G17" s="10">
        <f t="shared" ref="G17" si="2">E17*F17</f>
        <v>0</v>
      </c>
      <c r="H17" s="10">
        <f t="shared" ref="H17" si="3">F17*10</f>
        <v>100</v>
      </c>
      <c r="I17" s="11"/>
    </row>
    <row r="18" spans="2:9" ht="90">
      <c r="B18" s="28" t="s">
        <v>32</v>
      </c>
      <c r="C18" s="30" t="s">
        <v>33</v>
      </c>
      <c r="D18" s="14"/>
      <c r="E18" s="33"/>
      <c r="F18" s="9">
        <v>10</v>
      </c>
      <c r="G18" s="10">
        <f t="shared" ref="G18" si="4">E18*F18</f>
        <v>0</v>
      </c>
      <c r="H18" s="10">
        <f t="shared" ref="H18:H23" si="5">F18*10</f>
        <v>100</v>
      </c>
      <c r="I18" s="11"/>
    </row>
    <row r="19" spans="2:9" ht="105">
      <c r="B19" s="28" t="s">
        <v>34</v>
      </c>
      <c r="C19" s="30" t="s">
        <v>35</v>
      </c>
      <c r="D19" s="14"/>
      <c r="E19" s="33"/>
      <c r="F19" s="9">
        <v>10</v>
      </c>
      <c r="G19" s="10">
        <f>E19*F19</f>
        <v>0</v>
      </c>
      <c r="H19" s="10">
        <f t="shared" si="5"/>
        <v>100</v>
      </c>
      <c r="I19" s="11"/>
    </row>
    <row r="20" spans="2:9">
      <c r="B20" s="28"/>
      <c r="C20" s="13"/>
      <c r="D20" s="14"/>
      <c r="E20" s="33"/>
      <c r="F20" s="9"/>
      <c r="G20" s="10">
        <f t="shared" ref="G20" si="6">E20*F20</f>
        <v>0</v>
      </c>
      <c r="H20" s="10">
        <f t="shared" si="5"/>
        <v>0</v>
      </c>
      <c r="I20" s="11"/>
    </row>
    <row r="21" spans="2:9">
      <c r="B21" s="28"/>
      <c r="C21" s="13"/>
      <c r="D21" s="14"/>
      <c r="E21" s="33"/>
      <c r="F21" s="9"/>
      <c r="G21" s="10">
        <f t="shared" ref="G21" si="7">E21*F21</f>
        <v>0</v>
      </c>
      <c r="H21" s="10">
        <f t="shared" si="5"/>
        <v>0</v>
      </c>
      <c r="I21" s="11"/>
    </row>
    <row r="22" spans="2:9">
      <c r="B22" s="28"/>
      <c r="C22" s="13"/>
      <c r="D22" s="14"/>
      <c r="E22" s="33"/>
      <c r="F22" s="9"/>
      <c r="G22" s="10">
        <f t="shared" ref="G22:G23" si="8">E22*F22</f>
        <v>0</v>
      </c>
      <c r="H22" s="10">
        <f t="shared" si="5"/>
        <v>0</v>
      </c>
      <c r="I22" s="11"/>
    </row>
    <row r="23" spans="2:9" ht="15.75" thickBot="1">
      <c r="B23" s="29"/>
      <c r="C23" s="15"/>
      <c r="D23" s="16"/>
      <c r="E23" s="34"/>
      <c r="F23" s="17"/>
      <c r="G23" s="18">
        <f t="shared" si="8"/>
        <v>0</v>
      </c>
      <c r="H23" s="18">
        <f t="shared" si="5"/>
        <v>0</v>
      </c>
      <c r="I23" s="19"/>
    </row>
    <row r="24" spans="2:9" ht="15.75" thickBot="1"/>
    <row r="25" spans="2:9">
      <c r="B25" s="20" t="s">
        <v>36</v>
      </c>
      <c r="C25" s="21"/>
      <c r="D25" s="37"/>
      <c r="E25" s="23"/>
      <c r="F25" s="24"/>
      <c r="G25" s="25">
        <f>SUM(G26:G38)</f>
        <v>0</v>
      </c>
      <c r="H25" s="25">
        <f>SUM(H26:H38)</f>
        <v>2600</v>
      </c>
      <c r="I25" s="26">
        <f>(H25/H69)</f>
        <v>0.49056603773584906</v>
      </c>
    </row>
    <row r="26" spans="2:9" ht="60">
      <c r="B26" s="38" t="s">
        <v>37</v>
      </c>
      <c r="C26" s="27" t="s">
        <v>38</v>
      </c>
      <c r="D26" s="7" t="s">
        <v>39</v>
      </c>
      <c r="E26" s="8"/>
      <c r="F26" s="9">
        <v>20</v>
      </c>
      <c r="G26" s="10">
        <f t="shared" ref="G26:G38" si="9">E26*F26</f>
        <v>0</v>
      </c>
      <c r="H26" s="10">
        <f t="shared" ref="H26:H38" si="10">F26*10</f>
        <v>200</v>
      </c>
      <c r="I26" s="11"/>
    </row>
    <row r="27" spans="2:9" ht="60">
      <c r="B27" s="39" t="s">
        <v>40</v>
      </c>
      <c r="C27" s="30" t="s">
        <v>41</v>
      </c>
      <c r="D27" s="14"/>
      <c r="E27" s="8"/>
      <c r="F27" s="9">
        <v>20</v>
      </c>
      <c r="G27" s="10">
        <f t="shared" si="9"/>
        <v>0</v>
      </c>
      <c r="H27" s="10">
        <f t="shared" si="10"/>
        <v>200</v>
      </c>
      <c r="I27" s="11"/>
    </row>
    <row r="28" spans="2:9" ht="45">
      <c r="B28" s="39" t="s">
        <v>42</v>
      </c>
      <c r="C28" s="13" t="s">
        <v>43</v>
      </c>
      <c r="D28" s="14"/>
      <c r="E28" s="8"/>
      <c r="F28" s="9">
        <v>20</v>
      </c>
      <c r="G28" s="10">
        <f t="shared" si="9"/>
        <v>0</v>
      </c>
      <c r="H28" s="10">
        <f t="shared" si="10"/>
        <v>200</v>
      </c>
      <c r="I28" s="11"/>
    </row>
    <row r="29" spans="2:9" ht="90">
      <c r="B29" s="31" t="s">
        <v>44</v>
      </c>
      <c r="C29" s="30" t="s">
        <v>45</v>
      </c>
      <c r="D29" s="14"/>
      <c r="E29" s="8"/>
      <c r="F29" s="9">
        <v>20</v>
      </c>
      <c r="G29" s="10">
        <f t="shared" si="9"/>
        <v>0</v>
      </c>
      <c r="H29" s="10">
        <f t="shared" si="10"/>
        <v>200</v>
      </c>
      <c r="I29" s="11"/>
    </row>
    <row r="30" spans="2:9" ht="75">
      <c r="B30" s="31" t="s">
        <v>46</v>
      </c>
      <c r="C30" s="13" t="s">
        <v>47</v>
      </c>
      <c r="D30" s="14"/>
      <c r="E30" s="8"/>
      <c r="F30" s="9">
        <v>20</v>
      </c>
      <c r="G30" s="10">
        <f t="shared" si="9"/>
        <v>0</v>
      </c>
      <c r="H30" s="10">
        <f t="shared" si="10"/>
        <v>200</v>
      </c>
      <c r="I30" s="11"/>
    </row>
    <row r="31" spans="2:9" ht="120">
      <c r="B31" s="31" t="s">
        <v>48</v>
      </c>
      <c r="C31" s="13" t="s">
        <v>49</v>
      </c>
      <c r="D31" s="14" t="s">
        <v>50</v>
      </c>
      <c r="E31" s="8"/>
      <c r="F31" s="9">
        <v>20</v>
      </c>
      <c r="G31" s="10">
        <f t="shared" si="9"/>
        <v>0</v>
      </c>
      <c r="H31" s="10">
        <f t="shared" si="10"/>
        <v>200</v>
      </c>
      <c r="I31" s="11"/>
    </row>
    <row r="32" spans="2:9" ht="30">
      <c r="B32" s="39" t="s">
        <v>51</v>
      </c>
      <c r="C32" s="13" t="s">
        <v>52</v>
      </c>
      <c r="D32" s="14"/>
      <c r="E32" s="8"/>
      <c r="F32" s="9">
        <v>20</v>
      </c>
      <c r="G32" s="10">
        <f t="shared" si="9"/>
        <v>0</v>
      </c>
      <c r="H32" s="10">
        <f t="shared" si="10"/>
        <v>200</v>
      </c>
      <c r="I32" s="11"/>
    </row>
    <row r="33" spans="2:9" ht="30">
      <c r="B33" s="31" t="s">
        <v>53</v>
      </c>
      <c r="C33" s="13" t="s">
        <v>54</v>
      </c>
      <c r="D33" s="14"/>
      <c r="E33" s="8"/>
      <c r="F33" s="9">
        <v>20</v>
      </c>
      <c r="G33" s="10">
        <f t="shared" si="9"/>
        <v>0</v>
      </c>
      <c r="H33" s="10">
        <f t="shared" si="10"/>
        <v>200</v>
      </c>
      <c r="I33" s="11"/>
    </row>
    <row r="34" spans="2:9" ht="45">
      <c r="B34" s="39" t="s">
        <v>55</v>
      </c>
      <c r="C34" s="13" t="s">
        <v>56</v>
      </c>
      <c r="D34" s="14"/>
      <c r="E34" s="8"/>
      <c r="F34" s="9">
        <v>20</v>
      </c>
      <c r="G34" s="10">
        <f t="shared" si="9"/>
        <v>0</v>
      </c>
      <c r="H34" s="10">
        <f t="shared" si="10"/>
        <v>200</v>
      </c>
      <c r="I34" s="11"/>
    </row>
    <row r="35" spans="2:9" ht="45">
      <c r="B35" s="31" t="s">
        <v>57</v>
      </c>
      <c r="C35" s="13" t="s">
        <v>58</v>
      </c>
      <c r="D35" s="14"/>
      <c r="E35" s="8"/>
      <c r="F35" s="9">
        <v>20</v>
      </c>
      <c r="G35" s="10">
        <f t="shared" si="9"/>
        <v>0</v>
      </c>
      <c r="H35" s="10">
        <f t="shared" si="10"/>
        <v>200</v>
      </c>
      <c r="I35" s="11"/>
    </row>
    <row r="36" spans="2:9">
      <c r="B36" s="31" t="s">
        <v>59</v>
      </c>
      <c r="C36" s="13" t="s">
        <v>60</v>
      </c>
      <c r="D36" s="14"/>
      <c r="E36" s="8"/>
      <c r="F36" s="9">
        <v>20</v>
      </c>
      <c r="G36" s="10">
        <f t="shared" si="9"/>
        <v>0</v>
      </c>
      <c r="H36" s="10">
        <f t="shared" si="10"/>
        <v>200</v>
      </c>
      <c r="I36" s="11"/>
    </row>
    <row r="37" spans="2:9" ht="30">
      <c r="B37" s="39" t="s">
        <v>61</v>
      </c>
      <c r="C37" s="13" t="s">
        <v>62</v>
      </c>
      <c r="D37" s="14"/>
      <c r="E37" s="8"/>
      <c r="F37" s="9">
        <v>20</v>
      </c>
      <c r="G37" s="10">
        <f t="shared" si="9"/>
        <v>0</v>
      </c>
      <c r="H37" s="10">
        <f t="shared" si="10"/>
        <v>200</v>
      </c>
      <c r="I37" s="11"/>
    </row>
    <row r="38" spans="2:9" ht="135.75" thickBot="1">
      <c r="B38" s="35" t="s">
        <v>63</v>
      </c>
      <c r="C38" s="41" t="s">
        <v>64</v>
      </c>
      <c r="D38" s="40"/>
      <c r="E38" s="32"/>
      <c r="F38" s="17">
        <v>20</v>
      </c>
      <c r="G38" s="18">
        <f t="shared" si="9"/>
        <v>0</v>
      </c>
      <c r="H38" s="18">
        <f t="shared" si="10"/>
        <v>200</v>
      </c>
      <c r="I38" s="19"/>
    </row>
    <row r="39" spans="2:9" ht="15.75" thickBot="1"/>
    <row r="40" spans="2:9">
      <c r="B40" s="20" t="s">
        <v>65</v>
      </c>
      <c r="C40" s="21"/>
      <c r="D40" s="37"/>
      <c r="E40" s="23"/>
      <c r="F40" s="24"/>
      <c r="G40" s="25">
        <f>SUM(G41:G53)</f>
        <v>0</v>
      </c>
      <c r="H40" s="25">
        <f>SUM(H41:H53)</f>
        <v>1200</v>
      </c>
      <c r="I40" s="26">
        <f>(H40/H69)</f>
        <v>0.22641509433962265</v>
      </c>
    </row>
    <row r="41" spans="2:9">
      <c r="B41" s="38" t="s">
        <v>66</v>
      </c>
      <c r="C41" s="27" t="s">
        <v>67</v>
      </c>
      <c r="D41" s="7"/>
      <c r="E41" s="33"/>
      <c r="F41" s="9">
        <v>10</v>
      </c>
      <c r="G41" s="10">
        <f t="shared" ref="G41:G53" si="11">E41*F41</f>
        <v>0</v>
      </c>
      <c r="H41" s="10">
        <f t="shared" ref="H41:H53" si="12">F41*10</f>
        <v>100</v>
      </c>
      <c r="I41" s="11"/>
    </row>
    <row r="42" spans="2:9" ht="30">
      <c r="B42" s="39" t="s">
        <v>68</v>
      </c>
      <c r="C42" s="30" t="s">
        <v>69</v>
      </c>
      <c r="D42" s="14"/>
      <c r="E42" s="33"/>
      <c r="F42" s="9">
        <v>10</v>
      </c>
      <c r="G42" s="10">
        <f t="shared" si="11"/>
        <v>0</v>
      </c>
      <c r="H42" s="10">
        <f t="shared" si="12"/>
        <v>100</v>
      </c>
      <c r="I42" s="11"/>
    </row>
    <row r="43" spans="2:9">
      <c r="B43" s="39" t="s">
        <v>70</v>
      </c>
      <c r="C43" s="13" t="s">
        <v>71</v>
      </c>
      <c r="D43" s="14"/>
      <c r="E43" s="33"/>
      <c r="F43" s="9">
        <v>10</v>
      </c>
      <c r="G43" s="10">
        <f t="shared" si="11"/>
        <v>0</v>
      </c>
      <c r="H43" s="10">
        <f t="shared" si="12"/>
        <v>100</v>
      </c>
      <c r="I43" s="11"/>
    </row>
    <row r="44" spans="2:9" ht="30">
      <c r="B44" s="31" t="s">
        <v>72</v>
      </c>
      <c r="C44" s="30" t="s">
        <v>73</v>
      </c>
      <c r="D44" s="14"/>
      <c r="E44" s="33"/>
      <c r="F44" s="9">
        <v>10</v>
      </c>
      <c r="G44" s="10">
        <f t="shared" si="11"/>
        <v>0</v>
      </c>
      <c r="H44" s="10">
        <f t="shared" si="12"/>
        <v>100</v>
      </c>
      <c r="I44" s="11"/>
    </row>
    <row r="45" spans="2:9" ht="60">
      <c r="B45" s="31" t="s">
        <v>74</v>
      </c>
      <c r="C45" s="30" t="s">
        <v>75</v>
      </c>
      <c r="D45" s="14"/>
      <c r="E45" s="33"/>
      <c r="F45" s="9">
        <v>10</v>
      </c>
      <c r="G45" s="10">
        <f t="shared" si="11"/>
        <v>0</v>
      </c>
      <c r="H45" s="10">
        <f t="shared" si="12"/>
        <v>100</v>
      </c>
      <c r="I45" s="11"/>
    </row>
    <row r="46" spans="2:9" ht="30">
      <c r="B46" s="31" t="s">
        <v>76</v>
      </c>
      <c r="C46" s="13" t="s">
        <v>77</v>
      </c>
      <c r="D46" s="14"/>
      <c r="E46" s="33"/>
      <c r="F46" s="9">
        <v>10</v>
      </c>
      <c r="G46" s="10">
        <f t="shared" si="11"/>
        <v>0</v>
      </c>
      <c r="H46" s="10">
        <f t="shared" si="12"/>
        <v>100</v>
      </c>
      <c r="I46" s="11"/>
    </row>
    <row r="47" spans="2:9" ht="45">
      <c r="B47" s="39" t="s">
        <v>78</v>
      </c>
      <c r="C47" s="13" t="s">
        <v>79</v>
      </c>
      <c r="D47" s="14"/>
      <c r="E47" s="33"/>
      <c r="F47" s="9">
        <v>10</v>
      </c>
      <c r="G47" s="10">
        <f t="shared" si="11"/>
        <v>0</v>
      </c>
      <c r="H47" s="10">
        <f t="shared" si="12"/>
        <v>100</v>
      </c>
      <c r="I47" s="11"/>
    </row>
    <row r="48" spans="2:9" ht="45">
      <c r="B48" s="31" t="s">
        <v>80</v>
      </c>
      <c r="C48" s="13" t="s">
        <v>81</v>
      </c>
      <c r="D48" s="14"/>
      <c r="E48" s="33"/>
      <c r="F48" s="9">
        <v>10</v>
      </c>
      <c r="G48" s="10">
        <f t="shared" si="11"/>
        <v>0</v>
      </c>
      <c r="H48" s="10">
        <f t="shared" si="12"/>
        <v>100</v>
      </c>
      <c r="I48" s="11"/>
    </row>
    <row r="49" spans="2:9" ht="30">
      <c r="B49" s="39" t="s">
        <v>82</v>
      </c>
      <c r="C49" s="13" t="s">
        <v>83</v>
      </c>
      <c r="D49" s="14"/>
      <c r="E49" s="33"/>
      <c r="F49" s="9">
        <v>10</v>
      </c>
      <c r="G49" s="10">
        <f t="shared" si="11"/>
        <v>0</v>
      </c>
      <c r="H49" s="10">
        <f t="shared" si="12"/>
        <v>100</v>
      </c>
      <c r="I49" s="11"/>
    </row>
    <row r="50" spans="2:9" ht="45">
      <c r="B50" s="31" t="s">
        <v>84</v>
      </c>
      <c r="C50" s="13" t="s">
        <v>85</v>
      </c>
      <c r="D50" s="14"/>
      <c r="E50" s="33"/>
      <c r="F50" s="9">
        <v>10</v>
      </c>
      <c r="G50" s="10">
        <f t="shared" si="11"/>
        <v>0</v>
      </c>
      <c r="H50" s="10">
        <f t="shared" si="12"/>
        <v>100</v>
      </c>
      <c r="I50" s="11"/>
    </row>
    <row r="51" spans="2:9" ht="45">
      <c r="B51" s="31" t="s">
        <v>86</v>
      </c>
      <c r="C51" s="13" t="s">
        <v>87</v>
      </c>
      <c r="D51" s="14"/>
      <c r="E51" s="33"/>
      <c r="F51" s="9">
        <v>10</v>
      </c>
      <c r="G51" s="10">
        <f t="shared" si="11"/>
        <v>0</v>
      </c>
      <c r="H51" s="10">
        <f t="shared" si="12"/>
        <v>100</v>
      </c>
      <c r="I51" s="11"/>
    </row>
    <row r="52" spans="2:9" ht="45">
      <c r="B52" s="39" t="s">
        <v>88</v>
      </c>
      <c r="C52" s="13" t="s">
        <v>89</v>
      </c>
      <c r="D52" s="14"/>
      <c r="E52" s="33"/>
      <c r="F52" s="9">
        <v>10</v>
      </c>
      <c r="G52" s="10">
        <f t="shared" si="11"/>
        <v>0</v>
      </c>
      <c r="H52" s="10">
        <f t="shared" si="12"/>
        <v>100</v>
      </c>
      <c r="I52" s="11"/>
    </row>
    <row r="53" spans="2:9" ht="15.75" thickBot="1">
      <c r="B53" s="35"/>
      <c r="C53" s="15"/>
      <c r="D53" s="36"/>
      <c r="E53" s="34"/>
      <c r="F53" s="17"/>
      <c r="G53" s="18">
        <f t="shared" si="11"/>
        <v>0</v>
      </c>
      <c r="H53" s="18">
        <f t="shared" si="12"/>
        <v>0</v>
      </c>
      <c r="I53" s="19"/>
    </row>
    <row r="54" spans="2:9" ht="15.75" thickBot="1"/>
    <row r="55" spans="2:9">
      <c r="B55" s="20" t="s">
        <v>90</v>
      </c>
      <c r="C55" s="21"/>
      <c r="D55" s="37"/>
      <c r="E55" s="23"/>
      <c r="F55" s="24"/>
      <c r="G55" s="25">
        <f>SUM(G56:G68)</f>
        <v>0</v>
      </c>
      <c r="H55" s="25">
        <f>SUM(H56:H68)</f>
        <v>400</v>
      </c>
      <c r="I55" s="26">
        <f>(H55/H69)</f>
        <v>7.5471698113207544E-2</v>
      </c>
    </row>
    <row r="56" spans="2:9" ht="165">
      <c r="B56" s="38" t="s">
        <v>91</v>
      </c>
      <c r="C56" s="27" t="s">
        <v>92</v>
      </c>
      <c r="D56" s="7"/>
      <c r="E56" s="33"/>
      <c r="F56" s="9">
        <v>10</v>
      </c>
      <c r="G56" s="10">
        <f t="shared" ref="G56:G68" si="13">E56*F56</f>
        <v>0</v>
      </c>
      <c r="H56" s="10">
        <f t="shared" ref="H56:H68" si="14">F56*10</f>
        <v>100</v>
      </c>
      <c r="I56" s="11"/>
    </row>
    <row r="57" spans="2:9" ht="60">
      <c r="B57" s="39" t="s">
        <v>93</v>
      </c>
      <c r="C57" s="30" t="s">
        <v>94</v>
      </c>
      <c r="D57" s="14"/>
      <c r="E57" s="33"/>
      <c r="F57" s="9">
        <v>10</v>
      </c>
      <c r="G57" s="10">
        <f t="shared" si="13"/>
        <v>0</v>
      </c>
      <c r="H57" s="10">
        <f t="shared" si="14"/>
        <v>100</v>
      </c>
      <c r="I57" s="11"/>
    </row>
    <row r="58" spans="2:9" ht="135">
      <c r="B58" s="39" t="s">
        <v>95</v>
      </c>
      <c r="C58" s="30" t="s">
        <v>96</v>
      </c>
      <c r="D58" s="14"/>
      <c r="E58" s="33"/>
      <c r="F58" s="9">
        <v>10</v>
      </c>
      <c r="G58" s="10">
        <f t="shared" si="13"/>
        <v>0</v>
      </c>
      <c r="H58" s="10">
        <f t="shared" si="14"/>
        <v>100</v>
      </c>
      <c r="I58" s="11"/>
    </row>
    <row r="59" spans="2:9" ht="90">
      <c r="B59" s="31" t="s">
        <v>97</v>
      </c>
      <c r="C59" s="30" t="s">
        <v>98</v>
      </c>
      <c r="D59" s="14"/>
      <c r="E59" s="33"/>
      <c r="F59" s="9">
        <v>10</v>
      </c>
      <c r="G59" s="10">
        <f t="shared" si="13"/>
        <v>0</v>
      </c>
      <c r="H59" s="10">
        <f t="shared" si="14"/>
        <v>100</v>
      </c>
      <c r="I59" s="11"/>
    </row>
    <row r="60" spans="2:9">
      <c r="B60" s="31"/>
      <c r="C60" s="13"/>
      <c r="D60" s="14"/>
      <c r="E60" s="33"/>
      <c r="F60" s="9"/>
      <c r="G60" s="10">
        <f t="shared" si="13"/>
        <v>0</v>
      </c>
      <c r="H60" s="10">
        <f t="shared" si="14"/>
        <v>0</v>
      </c>
      <c r="I60" s="11"/>
    </row>
    <row r="61" spans="2:9">
      <c r="B61" s="31"/>
      <c r="C61" s="13"/>
      <c r="D61" s="14"/>
      <c r="E61" s="33"/>
      <c r="F61" s="9"/>
      <c r="G61" s="10">
        <f t="shared" si="13"/>
        <v>0</v>
      </c>
      <c r="H61" s="10">
        <f t="shared" si="14"/>
        <v>0</v>
      </c>
      <c r="I61" s="11"/>
    </row>
    <row r="62" spans="2:9">
      <c r="B62" s="39"/>
      <c r="C62" s="13"/>
      <c r="D62" s="14"/>
      <c r="E62" s="33"/>
      <c r="F62" s="9"/>
      <c r="G62" s="10">
        <f t="shared" si="13"/>
        <v>0</v>
      </c>
      <c r="H62" s="10">
        <f t="shared" si="14"/>
        <v>0</v>
      </c>
      <c r="I62" s="11"/>
    </row>
    <row r="63" spans="2:9">
      <c r="B63" s="31"/>
      <c r="C63" s="13"/>
      <c r="D63" s="14"/>
      <c r="E63" s="33"/>
      <c r="F63" s="9"/>
      <c r="G63" s="10">
        <f t="shared" si="13"/>
        <v>0</v>
      </c>
      <c r="H63" s="10">
        <f t="shared" si="14"/>
        <v>0</v>
      </c>
      <c r="I63" s="11"/>
    </row>
    <row r="64" spans="2:9">
      <c r="B64" s="39"/>
      <c r="C64" s="13"/>
      <c r="D64" s="14"/>
      <c r="E64" s="33"/>
      <c r="F64" s="9"/>
      <c r="G64" s="10">
        <f t="shared" si="13"/>
        <v>0</v>
      </c>
      <c r="H64" s="10">
        <f t="shared" si="14"/>
        <v>0</v>
      </c>
      <c r="I64" s="11"/>
    </row>
    <row r="65" spans="2:9">
      <c r="B65" s="31"/>
      <c r="C65" s="13"/>
      <c r="D65" s="14"/>
      <c r="E65" s="33"/>
      <c r="F65" s="9"/>
      <c r="G65" s="10">
        <f t="shared" si="13"/>
        <v>0</v>
      </c>
      <c r="H65" s="10">
        <f t="shared" si="14"/>
        <v>0</v>
      </c>
      <c r="I65" s="11"/>
    </row>
    <row r="66" spans="2:9">
      <c r="B66" s="31"/>
      <c r="C66" s="13"/>
      <c r="D66" s="14"/>
      <c r="E66" s="33"/>
      <c r="F66" s="9"/>
      <c r="G66" s="10">
        <f t="shared" si="13"/>
        <v>0</v>
      </c>
      <c r="H66" s="10">
        <f t="shared" si="14"/>
        <v>0</v>
      </c>
      <c r="I66" s="11"/>
    </row>
    <row r="67" spans="2:9">
      <c r="B67" s="39"/>
      <c r="C67" s="13"/>
      <c r="D67" s="14"/>
      <c r="E67" s="33"/>
      <c r="F67" s="9"/>
      <c r="G67" s="10">
        <f t="shared" si="13"/>
        <v>0</v>
      </c>
      <c r="H67" s="10">
        <f t="shared" si="14"/>
        <v>0</v>
      </c>
      <c r="I67" s="11"/>
    </row>
    <row r="68" spans="2:9" ht="15.75" thickBot="1">
      <c r="B68" s="35"/>
      <c r="C68" s="15"/>
      <c r="D68" s="36"/>
      <c r="E68" s="34"/>
      <c r="F68" s="17"/>
      <c r="G68" s="18">
        <f t="shared" si="13"/>
        <v>0</v>
      </c>
      <c r="H68" s="18">
        <f t="shared" si="14"/>
        <v>0</v>
      </c>
      <c r="I68" s="19"/>
    </row>
    <row r="69" spans="2:9">
      <c r="G69" s="42">
        <f>G8+G25+G40+G55</f>
        <v>0</v>
      </c>
      <c r="H69" s="42">
        <f>H8+H25+H40+H55</f>
        <v>5300</v>
      </c>
      <c r="I69" s="43">
        <f>SUM(I8:I68)</f>
        <v>1</v>
      </c>
    </row>
    <row r="70" spans="2:9" ht="15.75" thickBot="1"/>
    <row r="71" spans="2:9" ht="16.5" thickBot="1">
      <c r="B71" s="44" t="s">
        <v>8</v>
      </c>
      <c r="C71" s="53">
        <f>G69/H69</f>
        <v>0</v>
      </c>
    </row>
    <row r="72" spans="2:9" ht="15.75" thickBot="1">
      <c r="B72" s="45"/>
      <c r="C72" s="46"/>
      <c r="D72" s="47"/>
      <c r="E72" s="48"/>
    </row>
    <row r="73" spans="2:9" ht="19.5" thickBot="1">
      <c r="B73" s="44" t="s">
        <v>99</v>
      </c>
      <c r="C73" s="55" t="s">
        <v>100</v>
      </c>
      <c r="D73" s="55"/>
      <c r="E73" s="56"/>
    </row>
    <row r="74" spans="2:9" ht="15.75" thickBot="1">
      <c r="B74" s="45"/>
      <c r="C74" s="46"/>
      <c r="D74" s="47"/>
      <c r="E74" s="48"/>
    </row>
    <row r="75" spans="2:9">
      <c r="B75" s="49" t="s">
        <v>101</v>
      </c>
      <c r="C75" s="50"/>
      <c r="D75" s="51"/>
      <c r="E75" s="52"/>
    </row>
    <row r="76" spans="2:9">
      <c r="B76" s="57" t="s">
        <v>102</v>
      </c>
      <c r="C76" s="58"/>
      <c r="D76" s="58"/>
      <c r="E76" s="59"/>
    </row>
    <row r="77" spans="2:9">
      <c r="B77" s="57"/>
      <c r="C77" s="58"/>
      <c r="D77" s="58"/>
      <c r="E77" s="59"/>
    </row>
    <row r="78" spans="2:9">
      <c r="B78" s="57"/>
      <c r="C78" s="58"/>
      <c r="D78" s="58"/>
      <c r="E78" s="59"/>
    </row>
    <row r="79" spans="2:9" ht="15.75" thickBot="1">
      <c r="B79" s="60"/>
      <c r="C79" s="61"/>
      <c r="D79" s="61"/>
      <c r="E79" s="62"/>
    </row>
  </sheetData>
  <mergeCells count="3">
    <mergeCell ref="C73:E73"/>
    <mergeCell ref="B76:E79"/>
    <mergeCell ref="C1:D1"/>
  </mergeCells>
  <dataValidations count="1">
    <dataValidation type="list" allowBlank="1" showInputMessage="1" showErrorMessage="1" sqref="C73:E73" xr:uid="{FBE4BE84-CDD7-4331-AEB2-37226E7B25A8}">
      <formula1>Final_Recommendation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386E-17CE-4119-AF71-B593EC63C48F}">
  <dimension ref="E6:E20"/>
  <sheetViews>
    <sheetView workbookViewId="0">
      <selection activeCell="H17" sqref="H17"/>
    </sheetView>
  </sheetViews>
  <sheetFormatPr defaultRowHeight="15"/>
  <cols>
    <col min="5" max="5" width="57.28515625" customWidth="1"/>
  </cols>
  <sheetData>
    <row r="6" spans="5:5">
      <c r="E6" t="s">
        <v>103</v>
      </c>
    </row>
    <row r="8" spans="5:5">
      <c r="E8" t="s">
        <v>104</v>
      </c>
    </row>
    <row r="9" spans="5:5">
      <c r="E9" t="s">
        <v>105</v>
      </c>
    </row>
    <row r="10" spans="5:5">
      <c r="E10" t="s">
        <v>106</v>
      </c>
    </row>
    <row r="11" spans="5:5">
      <c r="E11" t="s">
        <v>107</v>
      </c>
    </row>
    <row r="12" spans="5:5">
      <c r="E12" t="s">
        <v>108</v>
      </c>
    </row>
    <row r="13" spans="5:5">
      <c r="E13" t="s">
        <v>109</v>
      </c>
    </row>
    <row r="14" spans="5:5">
      <c r="E14" t="s">
        <v>110</v>
      </c>
    </row>
    <row r="15" spans="5:5">
      <c r="E15" t="s">
        <v>111</v>
      </c>
    </row>
    <row r="16" spans="5:5">
      <c r="E16" t="s">
        <v>112</v>
      </c>
    </row>
    <row r="17" spans="5:5">
      <c r="E17" t="s">
        <v>113</v>
      </c>
    </row>
    <row r="18" spans="5:5">
      <c r="E18" t="s">
        <v>114</v>
      </c>
    </row>
    <row r="19" spans="5:5">
      <c r="E19" t="s">
        <v>115</v>
      </c>
    </row>
    <row r="20" spans="5:5">
      <c r="E20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Aurelio Alvarez Aguirre</dc:creator>
  <cp:keywords/>
  <dc:description/>
  <cp:lastModifiedBy>Marco Antonio Carcini Mora</cp:lastModifiedBy>
  <cp:revision/>
  <dcterms:created xsi:type="dcterms:W3CDTF">2020-03-17T22:07:18Z</dcterms:created>
  <dcterms:modified xsi:type="dcterms:W3CDTF">2021-02-19T21:50:00Z</dcterms:modified>
  <cp:category/>
  <cp:contentStatus/>
</cp:coreProperties>
</file>