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1" l="1"/>
  <c r="F47" i="1"/>
  <c r="F48" i="1"/>
  <c r="F21" i="1"/>
  <c r="D48" i="1"/>
  <c r="D47" i="1"/>
  <c r="D46" i="1"/>
  <c r="D45" i="1"/>
  <c r="B48" i="1"/>
  <c r="B47" i="1"/>
  <c r="B46" i="1"/>
  <c r="B45" i="1"/>
  <c r="C48" i="1"/>
  <c r="A48" i="1"/>
  <c r="C47" i="1"/>
  <c r="A47" i="1"/>
  <c r="C46" i="1"/>
  <c r="A46" i="1"/>
  <c r="C45" i="1"/>
  <c r="A45" i="1"/>
  <c r="A21" i="1"/>
  <c r="A22" i="1"/>
  <c r="A23" i="1"/>
  <c r="A24" i="1"/>
  <c r="A25" i="1"/>
  <c r="A26" i="1"/>
  <c r="A27" i="1"/>
  <c r="A28" i="1"/>
  <c r="B21" i="1"/>
  <c r="D21" i="1"/>
  <c r="B22" i="1"/>
  <c r="D22" i="1"/>
  <c r="F22" i="1"/>
  <c r="B23" i="1"/>
  <c r="D23" i="1"/>
  <c r="F23" i="1"/>
  <c r="B24" i="1"/>
  <c r="D24" i="1"/>
  <c r="F24" i="1"/>
  <c r="B25" i="1"/>
  <c r="D25" i="1"/>
  <c r="F25" i="1"/>
  <c r="B26" i="1"/>
  <c r="D26" i="1"/>
  <c r="F26" i="1"/>
  <c r="B27" i="1"/>
  <c r="D27" i="1"/>
  <c r="F27" i="1"/>
  <c r="B28" i="1"/>
  <c r="D28" i="1"/>
  <c r="F28" i="1"/>
  <c r="B29" i="1"/>
  <c r="D29" i="1"/>
  <c r="F29" i="1"/>
  <c r="C27" i="1"/>
  <c r="C26" i="1"/>
  <c r="C25" i="1"/>
  <c r="C24" i="1"/>
  <c r="C23" i="1"/>
  <c r="C22" i="1"/>
  <c r="C21" i="1"/>
  <c r="C29" i="1"/>
  <c r="A29" i="1"/>
  <c r="C28" i="1"/>
</calcChain>
</file>

<file path=xl/sharedStrings.xml><?xml version="1.0" encoding="utf-8"?>
<sst xmlns="http://schemas.openxmlformats.org/spreadsheetml/2006/main" count="47" uniqueCount="26">
  <si>
    <t>For Jorada 16</t>
  </si>
  <si>
    <t>Monterrey</t>
  </si>
  <si>
    <t>Pachuca</t>
  </si>
  <si>
    <t>America</t>
  </si>
  <si>
    <t>León</t>
  </si>
  <si>
    <t>Cruz Azul</t>
  </si>
  <si>
    <t>U.A.N.L</t>
  </si>
  <si>
    <t>Pumas UNAM</t>
  </si>
  <si>
    <t>Santos</t>
  </si>
  <si>
    <t>Guadalajara</t>
  </si>
  <si>
    <t>Morelia</t>
  </si>
  <si>
    <t>Toluca</t>
  </si>
  <si>
    <t>Querétaro</t>
  </si>
  <si>
    <t>Puebla</t>
  </si>
  <si>
    <t>Tijuana</t>
  </si>
  <si>
    <t>Dorados</t>
  </si>
  <si>
    <t>Veracruz</t>
  </si>
  <si>
    <t>Atlas</t>
  </si>
  <si>
    <t>Chiapas</t>
  </si>
  <si>
    <t>P</t>
  </si>
  <si>
    <t>Actual</t>
  </si>
  <si>
    <t>G</t>
  </si>
  <si>
    <t>E</t>
  </si>
  <si>
    <t>Total</t>
  </si>
  <si>
    <t>For Jornada 17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</si>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</sst>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ck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showRuler="0" topLeftCell="A17" workbookViewId="0">
      <selection activeCell="G49" sqref="G49"/>
    </sheetView>
  </sheetViews>
  <sheetFormatPr baseColWidth="10" defaultRowHeight="15" x14ac:dyDescent="0"/>
  <cols>
    <col min="1" max="1" width="19.6640625" customWidth="1"/>
    <col min="2" max="2" width="21.5" customWidth="1"/>
    <col min="3" max="3" width="16.1640625" customWidth="1"/>
    <col min="4" max="4" width="18.6640625" customWidth="1"/>
    <col min="6" max="6" width="17.1640625" customWidth="1"/>
  </cols>
  <sheetData>
    <row r="1" spans="1:3">
      <c r="A1" t="s">
        <v>0</v>
      </c>
    </row>
    <row r="2" spans="1:3">
      <c r="A2" s="1">
        <v>1</v>
      </c>
      <c r="B2" s="1" t="s">
        <v>1</v>
      </c>
      <c r="C2" s="1">
        <v>4.2</v>
      </c>
    </row>
    <row r="3" spans="1:3">
      <c r="A3" s="1">
        <v>2</v>
      </c>
      <c r="B3" s="1" t="s">
        <v>3</v>
      </c>
      <c r="C3" s="1">
        <v>-0.4</v>
      </c>
    </row>
    <row r="4" spans="1:3">
      <c r="A4" s="1">
        <v>3</v>
      </c>
      <c r="B4" s="1" t="s">
        <v>2</v>
      </c>
      <c r="C4" s="1">
        <v>-1.8</v>
      </c>
    </row>
    <row r="5" spans="1:3">
      <c r="A5" s="1">
        <v>4</v>
      </c>
      <c r="B5" s="1" t="s">
        <v>4</v>
      </c>
      <c r="C5" s="1">
        <v>0.4</v>
      </c>
    </row>
    <row r="6" spans="1:3">
      <c r="A6" s="1">
        <v>5</v>
      </c>
      <c r="B6" s="1" t="s">
        <v>8</v>
      </c>
      <c r="C6" s="1">
        <v>-4.8</v>
      </c>
    </row>
    <row r="7" spans="1:3">
      <c r="A7" s="1">
        <v>6</v>
      </c>
      <c r="B7" s="1" t="s">
        <v>9</v>
      </c>
      <c r="C7" s="1">
        <v>1.2</v>
      </c>
    </row>
    <row r="8" spans="1:3">
      <c r="A8" s="1">
        <v>7</v>
      </c>
      <c r="B8" s="1" t="s">
        <v>10</v>
      </c>
      <c r="C8" s="1">
        <v>-2.6</v>
      </c>
    </row>
    <row r="9" spans="1:3">
      <c r="A9" s="1">
        <v>8</v>
      </c>
      <c r="B9" s="1" t="s">
        <v>5</v>
      </c>
      <c r="C9" s="1">
        <v>-7.8</v>
      </c>
    </row>
    <row r="10" spans="1:3">
      <c r="A10" s="1">
        <v>9</v>
      </c>
      <c r="B10" s="1" t="s">
        <v>6</v>
      </c>
      <c r="C10" s="1">
        <v>-4</v>
      </c>
    </row>
    <row r="11" spans="1:3">
      <c r="A11" s="1">
        <v>10</v>
      </c>
      <c r="B11" s="1" t="s">
        <v>7</v>
      </c>
      <c r="C11" s="1">
        <v>-4.8</v>
      </c>
    </row>
    <row r="12" spans="1:3">
      <c r="A12" s="1">
        <v>11</v>
      </c>
      <c r="B12" s="1" t="s">
        <v>11</v>
      </c>
      <c r="C12" s="1">
        <v>2</v>
      </c>
    </row>
    <row r="13" spans="1:3">
      <c r="A13" s="1">
        <v>12</v>
      </c>
      <c r="B13" s="1" t="s">
        <v>12</v>
      </c>
      <c r="C13" s="1">
        <v>4.2</v>
      </c>
    </row>
    <row r="14" spans="1:3">
      <c r="A14" s="1">
        <v>13</v>
      </c>
      <c r="B14" s="1" t="s">
        <v>13</v>
      </c>
      <c r="C14" s="1">
        <v>-10</v>
      </c>
    </row>
    <row r="15" spans="1:3">
      <c r="A15" s="1">
        <v>14</v>
      </c>
      <c r="B15" s="1" t="s">
        <v>14</v>
      </c>
      <c r="C15" s="1">
        <v>0.4</v>
      </c>
    </row>
    <row r="16" spans="1:3">
      <c r="A16" s="1">
        <v>15</v>
      </c>
      <c r="B16" s="1" t="s">
        <v>15</v>
      </c>
      <c r="C16" s="1">
        <v>1.2</v>
      </c>
    </row>
    <row r="17" spans="1:7">
      <c r="A17" s="1">
        <v>16</v>
      </c>
      <c r="B17" s="1" t="s">
        <v>16</v>
      </c>
      <c r="C17" s="1">
        <v>-2.6</v>
      </c>
    </row>
    <row r="18" spans="1:7">
      <c r="A18" s="1">
        <v>17</v>
      </c>
      <c r="B18" s="1" t="s">
        <v>17</v>
      </c>
      <c r="C18" s="1">
        <v>-2.6</v>
      </c>
    </row>
    <row r="19" spans="1:7">
      <c r="A19" s="1">
        <v>18</v>
      </c>
      <c r="B19" s="1" t="s">
        <v>18</v>
      </c>
      <c r="C19" s="1">
        <v>-1.8</v>
      </c>
    </row>
    <row r="20" spans="1:7">
      <c r="F20" t="s">
        <v>25</v>
      </c>
      <c r="G20" s="1" t="s">
        <v>20</v>
      </c>
    </row>
    <row r="21" spans="1:7">
      <c r="A21" s="1" t="str">
        <f>B17</f>
        <v>Veracruz</v>
      </c>
      <c r="B21">
        <f>C17</f>
        <v>-2.6</v>
      </c>
      <c r="C21" s="1" t="str">
        <f>B8</f>
        <v>Morelia</v>
      </c>
      <c r="D21">
        <f>C8</f>
        <v>-2.6</v>
      </c>
      <c r="F21" t="str">
        <f>IF(B21&gt;D21, "G", IF(B21 &lt; D21, "P", "E"))</f>
        <v>E</v>
      </c>
      <c r="G21" s="1" t="s">
        <v>19</v>
      </c>
    </row>
    <row r="22" spans="1:7">
      <c r="A22" s="1" t="str">
        <f>B6</f>
        <v>Santos</v>
      </c>
      <c r="B22">
        <f>C6</f>
        <v>-4.8</v>
      </c>
      <c r="C22" s="1" t="str">
        <f>B7</f>
        <v>Guadalajara</v>
      </c>
      <c r="D22">
        <f>C7</f>
        <v>1.2</v>
      </c>
      <c r="F22" t="str">
        <f>IF(B22&gt;D22, "G", IF(B22 &lt; D22, "P", "E"))</f>
        <v>P</v>
      </c>
      <c r="G22" s="1" t="s">
        <v>19</v>
      </c>
    </row>
    <row r="23" spans="1:7">
      <c r="A23" s="1" t="str">
        <f>B9</f>
        <v>Cruz Azul</v>
      </c>
      <c r="B23">
        <f>C9</f>
        <v>-7.8</v>
      </c>
      <c r="C23" s="1" t="str">
        <f>B10</f>
        <v>U.A.N.L</v>
      </c>
      <c r="D23">
        <f>C10</f>
        <v>-4</v>
      </c>
      <c r="F23" t="str">
        <f>IF(B23&gt;D23, "G", IF(B23 &lt; D23, "P", "E"))</f>
        <v>P</v>
      </c>
      <c r="G23" s="1" t="s">
        <v>19</v>
      </c>
    </row>
    <row r="24" spans="1:7">
      <c r="A24" s="1" t="str">
        <f>B2</f>
        <v>Monterrey</v>
      </c>
      <c r="B24">
        <f>C2</f>
        <v>4.2</v>
      </c>
      <c r="C24" s="1" t="str">
        <f>B12</f>
        <v>Toluca</v>
      </c>
      <c r="D24">
        <f>C12</f>
        <v>2</v>
      </c>
      <c r="F24" t="str">
        <f>IF(B24&gt;D24, "G", IF(B24 &lt; D24, "P", "E"))</f>
        <v>G</v>
      </c>
      <c r="G24" s="1" t="s">
        <v>19</v>
      </c>
    </row>
    <row r="25" spans="1:7">
      <c r="A25" s="1" t="str">
        <f>B4</f>
        <v>Pachuca</v>
      </c>
      <c r="B25">
        <f>C4</f>
        <v>-1.8</v>
      </c>
      <c r="C25" s="1" t="str">
        <f>B19</f>
        <v>Chiapas</v>
      </c>
      <c r="D25">
        <f>C19</f>
        <v>-1.8</v>
      </c>
      <c r="F25" t="str">
        <f>IF(B25&gt;D25, "G", IF(B25 &lt; D25, "P", "E"))</f>
        <v>E</v>
      </c>
      <c r="G25" s="1" t="s">
        <v>21</v>
      </c>
    </row>
    <row r="26" spans="1:7">
      <c r="A26" s="1" t="str">
        <f>B18</f>
        <v>Atlas</v>
      </c>
      <c r="B26">
        <f>C18</f>
        <v>-2.6</v>
      </c>
      <c r="C26" s="1" t="str">
        <f>B15</f>
        <v>Tijuana</v>
      </c>
      <c r="D26">
        <f>C15</f>
        <v>0.4</v>
      </c>
      <c r="F26" t="str">
        <f>IF(B26&gt;D26, "G", IF(B26 &lt; D26, "P", "E"))</f>
        <v>P</v>
      </c>
      <c r="G26" s="1" t="s">
        <v>22</v>
      </c>
    </row>
    <row r="27" spans="1:7">
      <c r="A27" s="1" t="str">
        <f>B16</f>
        <v>Dorados</v>
      </c>
      <c r="B27">
        <f>C16</f>
        <v>1.2</v>
      </c>
      <c r="C27" s="1" t="str">
        <f>B5</f>
        <v>León</v>
      </c>
      <c r="D27">
        <f>C5</f>
        <v>0.4</v>
      </c>
      <c r="F27" t="str">
        <f>IF(B27&gt;D27, "G", IF(B27 &lt; D27, "P", "E"))</f>
        <v>G</v>
      </c>
      <c r="G27" s="1" t="s">
        <v>19</v>
      </c>
    </row>
    <row r="28" spans="1:7">
      <c r="A28" s="1" t="str">
        <f>B11</f>
        <v>Pumas UNAM</v>
      </c>
      <c r="B28">
        <f>C11</f>
        <v>-4.8</v>
      </c>
      <c r="C28" s="1" t="str">
        <f>B3</f>
        <v>America</v>
      </c>
      <c r="D28">
        <f>C3</f>
        <v>-0.4</v>
      </c>
      <c r="F28" t="str">
        <f>IF(B28&gt;D28, "G", IF(B28 &lt; D28, "P", "E"))</f>
        <v>P</v>
      </c>
      <c r="G28" s="1" t="s">
        <v>22</v>
      </c>
    </row>
    <row r="29" spans="1:7">
      <c r="A29" s="1" t="str">
        <f>B14</f>
        <v>Puebla</v>
      </c>
      <c r="B29">
        <f>C14</f>
        <v>-10</v>
      </c>
      <c r="C29" s="1" t="str">
        <f>B13</f>
        <v>Querétaro</v>
      </c>
      <c r="D29">
        <f>C13</f>
        <v>4.2</v>
      </c>
      <c r="F29" t="str">
        <f>IF(B29&gt;D29, "G", IF(B29 &lt; D29, "P", "E"))</f>
        <v>P</v>
      </c>
      <c r="G29" s="1" t="s">
        <v>21</v>
      </c>
    </row>
    <row r="31" spans="1:7">
      <c r="F31" t="s">
        <v>23</v>
      </c>
      <c r="G31">
        <v>2</v>
      </c>
    </row>
    <row r="35" spans="1:7">
      <c r="A35" t="s">
        <v>24</v>
      </c>
    </row>
    <row r="36" spans="1:7">
      <c r="A36">
        <v>1</v>
      </c>
      <c r="B36" s="2" t="s">
        <v>1</v>
      </c>
      <c r="C36">
        <v>1.2</v>
      </c>
    </row>
    <row r="37" spans="1:7">
      <c r="A37">
        <v>2</v>
      </c>
      <c r="B37" s="3" t="s">
        <v>2</v>
      </c>
      <c r="C37">
        <v>0.4</v>
      </c>
    </row>
    <row r="38" spans="1:7">
      <c r="A38">
        <v>3</v>
      </c>
      <c r="B38" s="3" t="s">
        <v>4</v>
      </c>
      <c r="C38">
        <v>3.4</v>
      </c>
    </row>
    <row r="39" spans="1:7">
      <c r="A39">
        <v>4</v>
      </c>
      <c r="B39" s="3" t="s">
        <v>3</v>
      </c>
      <c r="C39">
        <v>-2.6</v>
      </c>
    </row>
    <row r="40" spans="1:7">
      <c r="A40">
        <v>5</v>
      </c>
      <c r="B40" s="3" t="s">
        <v>9</v>
      </c>
      <c r="C40">
        <v>4.2</v>
      </c>
    </row>
    <row r="41" spans="1:7">
      <c r="A41">
        <v>6</v>
      </c>
      <c r="B41" s="3" t="s">
        <v>10</v>
      </c>
      <c r="C41">
        <v>2</v>
      </c>
    </row>
    <row r="42" spans="1:7">
      <c r="A42">
        <v>7</v>
      </c>
      <c r="B42" s="3" t="s">
        <v>8</v>
      </c>
      <c r="C42">
        <v>-1</v>
      </c>
    </row>
    <row r="43" spans="1:7">
      <c r="A43">
        <v>8</v>
      </c>
      <c r="B43" s="3" t="s">
        <v>6</v>
      </c>
      <c r="C43">
        <v>-1.8</v>
      </c>
    </row>
    <row r="44" spans="1:7">
      <c r="F44" t="s">
        <v>25</v>
      </c>
      <c r="G44" t="s">
        <v>20</v>
      </c>
    </row>
    <row r="45" spans="1:7">
      <c r="A45" t="str">
        <f>B36</f>
        <v>Monterrey</v>
      </c>
      <c r="B45" s="4">
        <f>C36</f>
        <v>1.2</v>
      </c>
      <c r="C45" t="str">
        <f>B43</f>
        <v>U.A.N.L</v>
      </c>
      <c r="D45" s="4">
        <f>C43</f>
        <v>-1.8</v>
      </c>
      <c r="F45" t="s">
        <v>21</v>
      </c>
      <c r="G45" t="s">
        <v>21</v>
      </c>
    </row>
    <row r="46" spans="1:7">
      <c r="A46" t="str">
        <f>B41</f>
        <v>Morelia</v>
      </c>
      <c r="B46" s="4">
        <f>C41</f>
        <v>2</v>
      </c>
      <c r="C46" t="str">
        <f>B38</f>
        <v>León</v>
      </c>
      <c r="D46" s="4">
        <f>C38</f>
        <v>3.4</v>
      </c>
      <c r="F46" t="str">
        <f t="shared" ref="F46:F48" si="0">IF(ABS(B46-D46)&lt;=1,"E",IF(B22&gt;D22,"G",IF(B22&lt;D22,"P","E")))</f>
        <v>P</v>
      </c>
      <c r="G46" t="s">
        <v>22</v>
      </c>
    </row>
    <row r="47" spans="1:7">
      <c r="A47" t="str">
        <f>B42</f>
        <v>Santos</v>
      </c>
      <c r="B47" s="4">
        <f>C42</f>
        <v>-1</v>
      </c>
      <c r="C47" t="str">
        <f>B37</f>
        <v>Pachuca</v>
      </c>
      <c r="D47" s="4">
        <f>C37</f>
        <v>0.4</v>
      </c>
      <c r="F47" t="str">
        <f t="shared" si="0"/>
        <v>P</v>
      </c>
      <c r="G47" t="s">
        <v>22</v>
      </c>
    </row>
    <row r="48" spans="1:7">
      <c r="A48" t="str">
        <f>B40</f>
        <v>Guadalajara</v>
      </c>
      <c r="B48" s="4">
        <f>C40</f>
        <v>4.2</v>
      </c>
      <c r="C48" t="str">
        <f>B39</f>
        <v>America</v>
      </c>
      <c r="D48" s="4">
        <f>C39</f>
        <v>-2.6</v>
      </c>
      <c r="F48" t="str">
        <f t="shared" si="0"/>
        <v>G</v>
      </c>
      <c r="G48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2016-05-04T21:32:13Z</dcterms:created>
  <dcterms:modified xsi:type="dcterms:W3CDTF">2016-05-13T04:48:14Z</dcterms:modified>
</cp:coreProperties>
</file>