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oje\Documents\Disney ISM\"/>
    </mc:Choice>
  </mc:AlternateContent>
  <xr:revisionPtr revIDLastSave="0" documentId="13_ncr:1_{CE7DEDAC-D020-41D9-A55C-1B8AF5B1D176}" xr6:coauthVersionLast="47" xr6:coauthVersionMax="47" xr10:uidLastSave="{00000000-0000-0000-0000-000000000000}"/>
  <bookViews>
    <workbookView xWindow="28680" yWindow="-120" windowWidth="29040" windowHeight="15720" activeTab="7" xr2:uid="{A8444C99-D103-4ECF-9247-166F9C119CAF}"/>
  </bookViews>
  <sheets>
    <sheet name="Race" sheetId="1" r:id="rId1"/>
    <sheet name="Feminism" sheetId="2" r:id="rId2"/>
    <sheet name="Morality" sheetId="3" r:id="rId3"/>
    <sheet name="US CPI " sheetId="4" r:id="rId4"/>
    <sheet name="IMDB Data" sheetId="5" r:id="rId5"/>
    <sheet name="Regression (Feminism)" sheetId="6" r:id="rId6"/>
    <sheet name="Regression (Race)" sheetId="7" r:id="rId7"/>
    <sheet name="Regression (Morality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G17" i="3" s="1"/>
  <c r="D16" i="3"/>
  <c r="G16" i="3" s="1"/>
  <c r="D15" i="3"/>
  <c r="G15" i="3" s="1"/>
  <c r="D14" i="3"/>
  <c r="G14" i="3" s="1"/>
  <c r="D13" i="3"/>
  <c r="G13" i="3" s="1"/>
  <c r="D12" i="3"/>
  <c r="G12" i="3" s="1"/>
  <c r="D11" i="3"/>
  <c r="G11" i="3" s="1"/>
  <c r="D10" i="3"/>
  <c r="G10" i="3" s="1"/>
  <c r="D9" i="3"/>
  <c r="G9" i="3" s="1"/>
  <c r="D8" i="3"/>
  <c r="G8" i="3" s="1"/>
  <c r="D7" i="3"/>
  <c r="G7" i="3" s="1"/>
  <c r="D6" i="3"/>
  <c r="G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tc={0C82768A-4162-4021-943F-BE3F419D1310}</author>
  </authors>
  <commentList>
    <comment ref="B7" authorId="0" shapeId="0" xr:uid="{0C82768A-4162-4021-943F-BE3F419D131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tc={D9CACEC9-B73E-4654-ABC8-D0D8D91C6202}</author>
  </authors>
  <commentList>
    <comment ref="H18" authorId="0" shapeId="0" xr:uid="{D9CACEC9-B73E-4654-ABC8-D0D8D91C6202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release in 2017</t>
      </text>
    </comment>
  </commentList>
</comments>
</file>

<file path=xl/sharedStrings.xml><?xml version="1.0" encoding="utf-8"?>
<sst xmlns="http://schemas.openxmlformats.org/spreadsheetml/2006/main" count="367" uniqueCount="92">
  <si>
    <t>The Jungle Book (1967) / Classics</t>
  </si>
  <si>
    <t>Peter Pan (1953) / Classics</t>
  </si>
  <si>
    <t>Dumbo (1941) / Classics</t>
  </si>
  <si>
    <t>Aladdin (1992) / Renaissance</t>
  </si>
  <si>
    <t>Pocahontas (1995) / Renaissance</t>
  </si>
  <si>
    <t>Mulan (1998) / Renaissance</t>
  </si>
  <si>
    <t>Moana (2016) / New Age</t>
  </si>
  <si>
    <t>Zootopia (2016) / New Age</t>
  </si>
  <si>
    <t>Elementals (2023)/ New Age</t>
  </si>
  <si>
    <t>Domestic (US)</t>
  </si>
  <si>
    <t>Europe, Middle East and Africa</t>
  </si>
  <si>
    <t>Asia Pacific</t>
  </si>
  <si>
    <t>Latin America</t>
  </si>
  <si>
    <t>China</t>
  </si>
  <si>
    <t>Movie / Time Period</t>
  </si>
  <si>
    <t>Snow White/ Classics</t>
  </si>
  <si>
    <t>Cinderella/ Classics</t>
  </si>
  <si>
    <t>Sleeping Beauty/ Classics</t>
  </si>
  <si>
    <t>Little Mermaid / Renaissance </t>
  </si>
  <si>
    <t>Beauty and the Beast) / Renaissance</t>
  </si>
  <si>
    <t>Aladdin / Renaissance</t>
  </si>
  <si>
    <t>Pocahontas / Renaissance</t>
  </si>
  <si>
    <t>Mulan / Renaissance</t>
  </si>
  <si>
    <t>Princess and the Frog/ Renaissance</t>
  </si>
  <si>
    <t>Tangled/ New Age</t>
  </si>
  <si>
    <t>Brave/ New Age</t>
  </si>
  <si>
    <t>Frozen/ New Age</t>
  </si>
  <si>
    <t>Wreck it Ralph/ New Age</t>
  </si>
  <si>
    <t>Inside Out 2 (2024) / New Age</t>
  </si>
  <si>
    <t>Morality</t>
  </si>
  <si>
    <t>The Lion King (1994)/ Renaissance</t>
  </si>
  <si>
    <t>Pocahontas (1995)/ Renaissance</t>
  </si>
  <si>
    <t>The Hunchback of Notre Dame (1996)/ Renaissance</t>
  </si>
  <si>
    <t>Mulan (1998)/ Renaissance</t>
  </si>
  <si>
    <t>Coco (2017)/ New Age</t>
  </si>
  <si>
    <t>Zootopia (2016)/ New Age</t>
  </si>
  <si>
    <t>Encanto (2021)/ New Age</t>
  </si>
  <si>
    <t>The Story of Robin Hood (1952)/ Classics</t>
  </si>
  <si>
    <t>Bambi (1942)/ Classics</t>
  </si>
  <si>
    <t>Pinocchio (1940)/ Classics</t>
  </si>
  <si>
    <t>Hercules (1997)/ Renaissance</t>
  </si>
  <si>
    <t>Snow White (1937)/ Classics</t>
  </si>
  <si>
    <t>Cinderella (1950)/ Classics</t>
  </si>
  <si>
    <t>Sleeping Beauty (1959)/ Classics</t>
  </si>
  <si>
    <t>Little Mermaid (1989) / Renaissance </t>
  </si>
  <si>
    <t>Beauty and the Beast (1991) / Renaissance</t>
  </si>
  <si>
    <t>Princess and the Frog (2009)/ Renaissance</t>
  </si>
  <si>
    <t>Tangled (2010)/ New Age</t>
  </si>
  <si>
    <t>Brave (2012)/ New Age</t>
  </si>
  <si>
    <t>Frozen (2013)/ New Age</t>
  </si>
  <si>
    <t>Wreck it Ralph (2012)/ New Age</t>
  </si>
  <si>
    <t>Annual Average CPI(-U)</t>
  </si>
  <si>
    <t>Annual Percent Change</t>
  </si>
  <si>
    <t>(rate of inflation)</t>
  </si>
  <si>
    <t>Year</t>
  </si>
  <si>
    <t xml:space="preserve">Source: Federal Bank of Minneapolis </t>
  </si>
  <si>
    <t xml:space="preserve">https://www.minneapolisfed.org/about-us/monetary-policy/inflation-calculator/consumer-price-index-1913- </t>
  </si>
  <si>
    <t>Domestic (US) Inflation Adjusted</t>
  </si>
  <si>
    <t>Adjustment = Earnings x (1 + inflation rate)</t>
  </si>
  <si>
    <t>Inflation rate = (CPI 2024 - CPI Year) / CPI Year * 100%</t>
  </si>
  <si>
    <t>Movie Name</t>
  </si>
  <si>
    <t>Earnings</t>
  </si>
  <si>
    <t>IMDB Rating</t>
  </si>
  <si>
    <t>Classics</t>
  </si>
  <si>
    <t>Renaissance</t>
  </si>
  <si>
    <t>New Age</t>
  </si>
  <si>
    <t>Budget</t>
  </si>
  <si>
    <t>Budget (adjusted)</t>
  </si>
  <si>
    <t>Inside Out (2015) / New Age</t>
  </si>
  <si>
    <t>movie</t>
  </si>
  <si>
    <t>period</t>
  </si>
  <si>
    <t>earnings</t>
  </si>
  <si>
    <t>log(earnings)</t>
  </si>
  <si>
    <t>subvalue1</t>
  </si>
  <si>
    <t>subvalue2</t>
  </si>
  <si>
    <t>subvalue3</t>
  </si>
  <si>
    <t>tick</t>
  </si>
  <si>
    <t>cross</t>
  </si>
  <si>
    <t>dash</t>
  </si>
  <si>
    <t>imdb</t>
  </si>
  <si>
    <t>classics</t>
  </si>
  <si>
    <t>renaissance</t>
  </si>
  <si>
    <t>newage</t>
  </si>
  <si>
    <t>budget</t>
  </si>
  <si>
    <t>New age</t>
  </si>
  <si>
    <t>-</t>
  </si>
  <si>
    <t>x</t>
  </si>
  <si>
    <t>✔✔</t>
  </si>
  <si>
    <t>✔✔✔</t>
  </si>
  <si>
    <t>honesty</t>
  </si>
  <si>
    <t>courage</t>
  </si>
  <si>
    <t>empathy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</si>
</sst>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0"/>
      <color rgb="FF0F111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31F20"/>
      <name val="Arial"/>
      <family val="2"/>
    </font>
    <font>
      <sz val="10"/>
      <color rgb="FF231F20"/>
      <name val="Arial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1"/>
    </xf>
    <xf numFmtId="3" fontId="1" fillId="2" borderId="1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5" fillId="0" borderId="1" xfId="0" applyFont="1" applyBorder="1" applyAlignment="1">
      <alignment horizontal="left" vertical="center" wrapText="1" indent="1"/>
    </xf>
    <xf numFmtId="0" fontId="8" fillId="0" borderId="0" xfId="1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9" fillId="0" borderId="0" xfId="0" applyFont="1"/>
    <xf numFmtId="2" fontId="0" fillId="0" borderId="0" xfId="0" applyNumberFormat="1"/>
    <xf numFmtId="1" fontId="0" fillId="0" borderId="0" xfId="0" applyNumberFormat="1"/>
    <xf numFmtId="1" fontId="7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horizontal="right" wrapText="1"/>
    </xf>
    <xf numFmtId="0" fontId="12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3" fillId="0" borderId="0" xfId="0" applyFont="1" applyBorder="1" applyAlignment="1">
      <alignment horizontal="right" wrapText="1"/>
    </xf>
    <xf numFmtId="0" fontId="12" fillId="0" borderId="0" xfId="0" applyFont="1" applyBorder="1" applyAlignment="1">
      <alignment wrapText="1"/>
    </xf>
    <xf numFmtId="0" fontId="12" fillId="3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 wrapText="1"/>
    </xf>
    <xf numFmtId="0" fontId="12" fillId="3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Disney Box Office Earnings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58873482777882"/>
          <c:y val="0.10481377804843302"/>
          <c:w val="0.77539232425529658"/>
          <c:h val="0.758706468230546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Race!$C$4</c:f>
              <c:strCache>
                <c:ptCount val="1"/>
                <c:pt idx="0">
                  <c:v>Domestic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Race!$B$5:$B$13</c:f>
              <c:strCache>
                <c:ptCount val="9"/>
                <c:pt idx="0">
                  <c:v>The Jungle Book (1967) / Classics</c:v>
                </c:pt>
                <c:pt idx="1">
                  <c:v>Peter Pan (1953) / Classics</c:v>
                </c:pt>
                <c:pt idx="2">
                  <c:v>Dumbo (1941) / Classics</c:v>
                </c:pt>
                <c:pt idx="3">
                  <c:v>Aladdin (1992) / Renaissance</c:v>
                </c:pt>
                <c:pt idx="4">
                  <c:v>Pocahontas (1995) / Renaissance</c:v>
                </c:pt>
                <c:pt idx="5">
                  <c:v>Mulan (1998) / Renaissance</c:v>
                </c:pt>
                <c:pt idx="6">
                  <c:v>Moana (2016) / New Age</c:v>
                </c:pt>
                <c:pt idx="7">
                  <c:v>Zootopia (2016) / New Age</c:v>
                </c:pt>
                <c:pt idx="8">
                  <c:v>Elementals (2023)/ New Age</c:v>
                </c:pt>
              </c:strCache>
            </c:strRef>
          </c:cat>
          <c:val>
            <c:numRef>
              <c:f>Race!$C$5:$C$13</c:f>
              <c:numCache>
                <c:formatCode>#,##0</c:formatCode>
                <c:ptCount val="9"/>
                <c:pt idx="0">
                  <c:v>141843612</c:v>
                </c:pt>
                <c:pt idx="1">
                  <c:v>40759520</c:v>
                </c:pt>
                <c:pt idx="3">
                  <c:v>217350219</c:v>
                </c:pt>
                <c:pt idx="4">
                  <c:v>141579773</c:v>
                </c:pt>
                <c:pt idx="5">
                  <c:v>120620254</c:v>
                </c:pt>
                <c:pt idx="6">
                  <c:v>248757044</c:v>
                </c:pt>
                <c:pt idx="7">
                  <c:v>192809872</c:v>
                </c:pt>
                <c:pt idx="8">
                  <c:v>154426697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4-4579-AD86-6D92DB207A4E}"/>
            </c:ext>
          </c:extLst>
        </c:ser>
        <c:ser>
          <c:idx val="1"/>
          <c:order val="1"/>
          <c:tx>
            <c:strRef>
              <c:f>Race!$D$4</c:f>
              <c:strCache>
                <c:ptCount val="1"/>
                <c:pt idx="0">
                  <c:v>Europe, Middle East and 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Race!$B$5:$B$13</c:f>
              <c:strCache>
                <c:ptCount val="9"/>
                <c:pt idx="0">
                  <c:v>The Jungle Book (1967) / Classics</c:v>
                </c:pt>
                <c:pt idx="1">
                  <c:v>Peter Pan (1953) / Classics</c:v>
                </c:pt>
                <c:pt idx="2">
                  <c:v>Dumbo (1941) / Classics</c:v>
                </c:pt>
                <c:pt idx="3">
                  <c:v>Aladdin (1992) / Renaissance</c:v>
                </c:pt>
                <c:pt idx="4">
                  <c:v>Pocahontas (1995) / Renaissance</c:v>
                </c:pt>
                <c:pt idx="5">
                  <c:v>Mulan (1998) / Renaissance</c:v>
                </c:pt>
                <c:pt idx="6">
                  <c:v>Moana (2016) / New Age</c:v>
                </c:pt>
                <c:pt idx="7">
                  <c:v>Zootopia (2016) / New Age</c:v>
                </c:pt>
                <c:pt idx="8">
                  <c:v>Elementals (2023)/ New Age</c:v>
                </c:pt>
              </c:strCache>
            </c:strRef>
          </c:cat>
          <c:val>
            <c:numRef>
              <c:f>Race!$D$5:$D$13</c:f>
              <c:numCache>
                <c:formatCode>#,##0</c:formatCode>
                <c:ptCount val="9"/>
                <c:pt idx="0">
                  <c:v>4466472</c:v>
                </c:pt>
                <c:pt idx="3">
                  <c:v>116057283</c:v>
                </c:pt>
                <c:pt idx="5">
                  <c:v>85045603</c:v>
                </c:pt>
                <c:pt idx="6">
                  <c:v>1411765430</c:v>
                </c:pt>
                <c:pt idx="7">
                  <c:v>194195833</c:v>
                </c:pt>
                <c:pt idx="8">
                  <c:v>133733124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4-4579-AD86-6D92DB207A4E}"/>
            </c:ext>
          </c:extLst>
        </c:ser>
        <c:ser>
          <c:idx val="2"/>
          <c:order val="2"/>
          <c:tx>
            <c:strRef>
              <c:f>Race!$E$4</c:f>
              <c:strCache>
                <c:ptCount val="1"/>
                <c:pt idx="0">
                  <c:v>Asia 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Race!$B$5:$B$13</c:f>
              <c:strCache>
                <c:ptCount val="9"/>
                <c:pt idx="0">
                  <c:v>The Jungle Book (1967) / Classics</c:v>
                </c:pt>
                <c:pt idx="1">
                  <c:v>Peter Pan (1953) / Classics</c:v>
                </c:pt>
                <c:pt idx="2">
                  <c:v>Dumbo (1941) / Classics</c:v>
                </c:pt>
                <c:pt idx="3">
                  <c:v>Aladdin (1992) / Renaissance</c:v>
                </c:pt>
                <c:pt idx="4">
                  <c:v>Pocahontas (1995) / Renaissance</c:v>
                </c:pt>
                <c:pt idx="5">
                  <c:v>Mulan (1998) / Renaissance</c:v>
                </c:pt>
                <c:pt idx="6">
                  <c:v>Moana (2016) / New Age</c:v>
                </c:pt>
                <c:pt idx="7">
                  <c:v>Zootopia (2016) / New Age</c:v>
                </c:pt>
                <c:pt idx="8">
                  <c:v>Elementals (2023)/ New Age</c:v>
                </c:pt>
              </c:strCache>
            </c:strRef>
          </c:cat>
          <c:val>
            <c:numRef>
              <c:f>Race!$E$5:$E$13</c:f>
              <c:numCache>
                <c:formatCode>#,##0</c:formatCode>
                <c:ptCount val="9"/>
                <c:pt idx="3">
                  <c:v>13067793</c:v>
                </c:pt>
                <c:pt idx="6">
                  <c:v>202969770</c:v>
                </c:pt>
                <c:pt idx="8">
                  <c:v>107666413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4-4579-AD86-6D92DB207A4E}"/>
            </c:ext>
          </c:extLst>
        </c:ser>
        <c:ser>
          <c:idx val="3"/>
          <c:order val="3"/>
          <c:tx>
            <c:strRef>
              <c:f>Race!$F$4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Race!$B$5:$B$13</c:f>
              <c:strCache>
                <c:ptCount val="9"/>
                <c:pt idx="0">
                  <c:v>The Jungle Book (1967) / Classics</c:v>
                </c:pt>
                <c:pt idx="1">
                  <c:v>Peter Pan (1953) / Classics</c:v>
                </c:pt>
                <c:pt idx="2">
                  <c:v>Dumbo (1941) / Classics</c:v>
                </c:pt>
                <c:pt idx="3">
                  <c:v>Aladdin (1992) / Renaissance</c:v>
                </c:pt>
                <c:pt idx="4">
                  <c:v>Pocahontas (1995) / Renaissance</c:v>
                </c:pt>
                <c:pt idx="5">
                  <c:v>Mulan (1998) / Renaissance</c:v>
                </c:pt>
                <c:pt idx="6">
                  <c:v>Moana (2016) / New Age</c:v>
                </c:pt>
                <c:pt idx="7">
                  <c:v>Zootopia (2016) / New Age</c:v>
                </c:pt>
                <c:pt idx="8">
                  <c:v>Elementals (2023)/ New Age</c:v>
                </c:pt>
              </c:strCache>
            </c:strRef>
          </c:cat>
          <c:val>
            <c:numRef>
              <c:f>Race!$F$5:$F$13</c:f>
              <c:numCache>
                <c:formatCode>#,##0</c:formatCode>
                <c:ptCount val="9"/>
                <c:pt idx="6">
                  <c:v>32797208</c:v>
                </c:pt>
                <c:pt idx="7">
                  <c:v>236086416</c:v>
                </c:pt>
                <c:pt idx="8">
                  <c:v>15890442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4-4579-AD86-6D92DB207A4E}"/>
            </c:ext>
          </c:extLst>
        </c:ser>
        <c:ser>
          <c:idx val="4"/>
          <c:order val="4"/>
          <c:tx>
            <c:strRef>
              <c:f>Race!$G$4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Race!$B$5:$B$13</c:f>
              <c:strCache>
                <c:ptCount val="9"/>
                <c:pt idx="0">
                  <c:v>The Jungle Book (1967) / Classics</c:v>
                </c:pt>
                <c:pt idx="1">
                  <c:v>Peter Pan (1953) / Classics</c:v>
                </c:pt>
                <c:pt idx="2">
                  <c:v>Dumbo (1941) / Classics</c:v>
                </c:pt>
                <c:pt idx="3">
                  <c:v>Aladdin (1992) / Renaissance</c:v>
                </c:pt>
                <c:pt idx="4">
                  <c:v>Pocahontas (1995) / Renaissance</c:v>
                </c:pt>
                <c:pt idx="5">
                  <c:v>Mulan (1998) / Renaissance</c:v>
                </c:pt>
                <c:pt idx="6">
                  <c:v>Moana (2016) / New Age</c:v>
                </c:pt>
                <c:pt idx="7">
                  <c:v>Zootopia (2016) / New Age</c:v>
                </c:pt>
                <c:pt idx="8">
                  <c:v>Elementals (2023)/ New Age</c:v>
                </c:pt>
              </c:strCache>
            </c:strRef>
          </c:cat>
          <c:val>
            <c:numRef>
              <c:f>Race!$G$5:$G$13</c:f>
              <c:numCache>
                <c:formatCode>#,##0</c:formatCode>
                <c:ptCount val="9"/>
                <c:pt idx="7">
                  <c:v>55776366</c:v>
                </c:pt>
                <c:pt idx="8">
                  <c:v>59693569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4-4579-AD86-6D92DB207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60847"/>
        <c:axId val="2118826143"/>
      </c:barChart>
      <c:catAx>
        <c:axId val="7576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26143"/>
        <c:crosses val="autoZero"/>
        <c:auto val="1"/>
        <c:lblAlgn val="ctr"/>
        <c:lblOffset val="100"/>
        <c:noMultiLvlLbl val="0"/>
      </c:catAx>
      <c:valAx>
        <c:axId val="211882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Disney</a:t>
            </a:r>
            <a:r>
              <a:rPr lang="en-SG" baseline="0"/>
              <a:t> Box Office Earnings by region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Feminism!$F$14</c:f>
              <c:strCache>
                <c:ptCount val="1"/>
                <c:pt idx="0">
                  <c:v>Domestic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Feminism!$E$15:$E$27</c:f>
              <c:strCache>
                <c:ptCount val="13"/>
                <c:pt idx="0">
                  <c:v>Snow White/ Classics</c:v>
                </c:pt>
                <c:pt idx="1">
                  <c:v>Cinderella/ Classics</c:v>
                </c:pt>
                <c:pt idx="2">
                  <c:v>Sleeping Beauty/ Classics</c:v>
                </c:pt>
                <c:pt idx="3">
                  <c:v>Little Mermaid / Renaissance </c:v>
                </c:pt>
                <c:pt idx="4">
                  <c:v>Beauty and the Beast) / Renaissance</c:v>
                </c:pt>
                <c:pt idx="5">
                  <c:v>Aladdin / Renaissance</c:v>
                </c:pt>
                <c:pt idx="6">
                  <c:v>Pocahontas / Renaissance</c:v>
                </c:pt>
                <c:pt idx="7">
                  <c:v>Mulan / Renaissance</c:v>
                </c:pt>
                <c:pt idx="8">
                  <c:v>Princess and the Frog/ Renaissance</c:v>
                </c:pt>
                <c:pt idx="9">
                  <c:v>Tangled/ New Age</c:v>
                </c:pt>
                <c:pt idx="10">
                  <c:v>Brave/ New Age</c:v>
                </c:pt>
                <c:pt idx="11">
                  <c:v>Frozen/ New Age</c:v>
                </c:pt>
                <c:pt idx="12">
                  <c:v>Wreck it Ralph/ New Age</c:v>
                </c:pt>
              </c:strCache>
            </c:strRef>
          </c:cat>
          <c:val>
            <c:numRef>
              <c:f>Feminism!$F$15:$F$27</c:f>
              <c:numCache>
                <c:formatCode>#,##0</c:formatCode>
                <c:ptCount val="13"/>
                <c:pt idx="0">
                  <c:v>184925486</c:v>
                </c:pt>
                <c:pt idx="1">
                  <c:v>93141149</c:v>
                </c:pt>
                <c:pt idx="2">
                  <c:v>51600000</c:v>
                </c:pt>
                <c:pt idx="3">
                  <c:v>84355863</c:v>
                </c:pt>
                <c:pt idx="4">
                  <c:v>218967620</c:v>
                </c:pt>
                <c:pt idx="5">
                  <c:v>217350219</c:v>
                </c:pt>
                <c:pt idx="6">
                  <c:v>141579773</c:v>
                </c:pt>
                <c:pt idx="7">
                  <c:v>120620254</c:v>
                </c:pt>
                <c:pt idx="8">
                  <c:v>104400899</c:v>
                </c:pt>
                <c:pt idx="9">
                  <c:v>200821936</c:v>
                </c:pt>
                <c:pt idx="10">
                  <c:v>66323594</c:v>
                </c:pt>
                <c:pt idx="11">
                  <c:v>400953009</c:v>
                </c:pt>
                <c:pt idx="12">
                  <c:v>189422889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8-4523-9C61-F2538178941B}"/>
            </c:ext>
          </c:extLst>
        </c:ser>
        <c:ser>
          <c:idx val="1"/>
          <c:order val="1"/>
          <c:tx>
            <c:strRef>
              <c:f>Feminism!$G$14</c:f>
              <c:strCache>
                <c:ptCount val="1"/>
                <c:pt idx="0">
                  <c:v>Europe, Middle East and 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Feminism!$E$15:$E$27</c:f>
              <c:strCache>
                <c:ptCount val="13"/>
                <c:pt idx="0">
                  <c:v>Snow White/ Classics</c:v>
                </c:pt>
                <c:pt idx="1">
                  <c:v>Cinderella/ Classics</c:v>
                </c:pt>
                <c:pt idx="2">
                  <c:v>Sleeping Beauty/ Classics</c:v>
                </c:pt>
                <c:pt idx="3">
                  <c:v>Little Mermaid / Renaissance </c:v>
                </c:pt>
                <c:pt idx="4">
                  <c:v>Beauty and the Beast) / Renaissance</c:v>
                </c:pt>
                <c:pt idx="5">
                  <c:v>Aladdin / Renaissance</c:v>
                </c:pt>
                <c:pt idx="6">
                  <c:v>Pocahontas / Renaissance</c:v>
                </c:pt>
                <c:pt idx="7">
                  <c:v>Mulan / Renaissance</c:v>
                </c:pt>
                <c:pt idx="8">
                  <c:v>Princess and the Frog/ Renaissance</c:v>
                </c:pt>
                <c:pt idx="9">
                  <c:v>Tangled/ New Age</c:v>
                </c:pt>
                <c:pt idx="10">
                  <c:v>Brave/ New Age</c:v>
                </c:pt>
                <c:pt idx="11">
                  <c:v>Frozen/ New Age</c:v>
                </c:pt>
                <c:pt idx="12">
                  <c:v>Wreck it Ralph/ New Age</c:v>
                </c:pt>
              </c:strCache>
            </c:strRef>
          </c:cat>
          <c:val>
            <c:numRef>
              <c:f>Feminism!$G$15:$G$27</c:f>
              <c:numCache>
                <c:formatCode>#,##0</c:formatCode>
                <c:ptCount val="13"/>
                <c:pt idx="1">
                  <c:v>3241994</c:v>
                </c:pt>
                <c:pt idx="4">
                  <c:v>110784370</c:v>
                </c:pt>
                <c:pt idx="5">
                  <c:v>116057283</c:v>
                </c:pt>
                <c:pt idx="7">
                  <c:v>85045603</c:v>
                </c:pt>
                <c:pt idx="8">
                  <c:v>114508345</c:v>
                </c:pt>
                <c:pt idx="9">
                  <c:v>221685795</c:v>
                </c:pt>
                <c:pt idx="10">
                  <c:v>146287178</c:v>
                </c:pt>
                <c:pt idx="11">
                  <c:v>291779928</c:v>
                </c:pt>
                <c:pt idx="12">
                  <c:v>111949582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8-4523-9C61-F2538178941B}"/>
            </c:ext>
          </c:extLst>
        </c:ser>
        <c:ser>
          <c:idx val="2"/>
          <c:order val="2"/>
          <c:tx>
            <c:strRef>
              <c:f>Feminism!$H$14</c:f>
              <c:strCache>
                <c:ptCount val="1"/>
                <c:pt idx="0">
                  <c:v>Asia 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Feminism!$E$15:$E$27</c:f>
              <c:strCache>
                <c:ptCount val="13"/>
                <c:pt idx="0">
                  <c:v>Snow White/ Classics</c:v>
                </c:pt>
                <c:pt idx="1">
                  <c:v>Cinderella/ Classics</c:v>
                </c:pt>
                <c:pt idx="2">
                  <c:v>Sleeping Beauty/ Classics</c:v>
                </c:pt>
                <c:pt idx="3">
                  <c:v>Little Mermaid / Renaissance </c:v>
                </c:pt>
                <c:pt idx="4">
                  <c:v>Beauty and the Beast) / Renaissance</c:v>
                </c:pt>
                <c:pt idx="5">
                  <c:v>Aladdin / Renaissance</c:v>
                </c:pt>
                <c:pt idx="6">
                  <c:v>Pocahontas / Renaissance</c:v>
                </c:pt>
                <c:pt idx="7">
                  <c:v>Mulan / Renaissance</c:v>
                </c:pt>
                <c:pt idx="8">
                  <c:v>Princess and the Frog/ Renaissance</c:v>
                </c:pt>
                <c:pt idx="9">
                  <c:v>Tangled/ New Age</c:v>
                </c:pt>
                <c:pt idx="10">
                  <c:v>Brave/ New Age</c:v>
                </c:pt>
                <c:pt idx="11">
                  <c:v>Frozen/ New Age</c:v>
                </c:pt>
                <c:pt idx="12">
                  <c:v>Wreck it Ralph/ New Age</c:v>
                </c:pt>
              </c:strCache>
            </c:strRef>
          </c:cat>
          <c:val>
            <c:numRef>
              <c:f>Feminism!$H$15:$H$27</c:f>
              <c:numCache>
                <c:formatCode>#,##0</c:formatCode>
                <c:ptCount val="13"/>
                <c:pt idx="1">
                  <c:v>187</c:v>
                </c:pt>
                <c:pt idx="3">
                  <c:v>80517</c:v>
                </c:pt>
                <c:pt idx="4">
                  <c:v>5398897</c:v>
                </c:pt>
                <c:pt idx="5">
                  <c:v>13067793</c:v>
                </c:pt>
                <c:pt idx="8">
                  <c:v>20150500</c:v>
                </c:pt>
                <c:pt idx="9">
                  <c:v>94745177</c:v>
                </c:pt>
                <c:pt idx="10">
                  <c:v>64412503</c:v>
                </c:pt>
                <c:pt idx="11">
                  <c:v>416462569</c:v>
                </c:pt>
                <c:pt idx="12">
                  <c:v>85756109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8-4523-9C61-F2538178941B}"/>
            </c:ext>
          </c:extLst>
        </c:ser>
        <c:ser>
          <c:idx val="3"/>
          <c:order val="3"/>
          <c:tx>
            <c:strRef>
              <c:f>Feminism!$I$14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Feminism!$E$15:$E$27</c:f>
              <c:strCache>
                <c:ptCount val="13"/>
                <c:pt idx="0">
                  <c:v>Snow White/ Classics</c:v>
                </c:pt>
                <c:pt idx="1">
                  <c:v>Cinderella/ Classics</c:v>
                </c:pt>
                <c:pt idx="2">
                  <c:v>Sleeping Beauty/ Classics</c:v>
                </c:pt>
                <c:pt idx="3">
                  <c:v>Little Mermaid / Renaissance </c:v>
                </c:pt>
                <c:pt idx="4">
                  <c:v>Beauty and the Beast) / Renaissance</c:v>
                </c:pt>
                <c:pt idx="5">
                  <c:v>Aladdin / Renaissance</c:v>
                </c:pt>
                <c:pt idx="6">
                  <c:v>Pocahontas / Renaissance</c:v>
                </c:pt>
                <c:pt idx="7">
                  <c:v>Mulan / Renaissance</c:v>
                </c:pt>
                <c:pt idx="8">
                  <c:v>Princess and the Frog/ Renaissance</c:v>
                </c:pt>
                <c:pt idx="9">
                  <c:v>Tangled/ New Age</c:v>
                </c:pt>
                <c:pt idx="10">
                  <c:v>Brave/ New Age</c:v>
                </c:pt>
                <c:pt idx="11">
                  <c:v>Frozen/ New Age</c:v>
                </c:pt>
                <c:pt idx="12">
                  <c:v>Wreck it Ralph/ New Age</c:v>
                </c:pt>
              </c:strCache>
            </c:strRef>
          </c:cat>
          <c:val>
            <c:numRef>
              <c:f>Feminism!$I$15:$I$27</c:f>
              <c:numCache>
                <c:formatCode>#,##0</c:formatCode>
                <c:ptCount val="13"/>
                <c:pt idx="11">
                  <c:v>48240000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8-4523-9C61-F2538178941B}"/>
            </c:ext>
          </c:extLst>
        </c:ser>
        <c:ser>
          <c:idx val="4"/>
          <c:order val="4"/>
          <c:tx>
            <c:strRef>
              <c:f>Feminism!$J$14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Feminism!$E$15:$E$27</c:f>
              <c:strCache>
                <c:ptCount val="13"/>
                <c:pt idx="0">
                  <c:v>Snow White/ Classics</c:v>
                </c:pt>
                <c:pt idx="1">
                  <c:v>Cinderella/ Classics</c:v>
                </c:pt>
                <c:pt idx="2">
                  <c:v>Sleeping Beauty/ Classics</c:v>
                </c:pt>
                <c:pt idx="3">
                  <c:v>Little Mermaid / Renaissance </c:v>
                </c:pt>
                <c:pt idx="4">
                  <c:v>Beauty and the Beast) / Renaissance</c:v>
                </c:pt>
                <c:pt idx="5">
                  <c:v>Aladdin / Renaissance</c:v>
                </c:pt>
                <c:pt idx="6">
                  <c:v>Pocahontas / Renaissance</c:v>
                </c:pt>
                <c:pt idx="7">
                  <c:v>Mulan / Renaissance</c:v>
                </c:pt>
                <c:pt idx="8">
                  <c:v>Princess and the Frog/ Renaissance</c:v>
                </c:pt>
                <c:pt idx="9">
                  <c:v>Tangled/ New Age</c:v>
                </c:pt>
                <c:pt idx="10">
                  <c:v>Brave/ New Age</c:v>
                </c:pt>
                <c:pt idx="11">
                  <c:v>Frozen/ New Age</c:v>
                </c:pt>
                <c:pt idx="12">
                  <c:v>Wreck it Ralph/ New Age</c:v>
                </c:pt>
              </c:strCache>
            </c:strRef>
          </c:cat>
          <c:val>
            <c:numRef>
              <c:f>Feminism!$J$15:$J$27</c:f>
              <c:numCache>
                <c:formatCode>#,##0</c:formatCode>
                <c:ptCount val="13"/>
                <c:pt idx="0">
                  <c:v>34985</c:v>
                </c:pt>
                <c:pt idx="4">
                  <c:v>5583117</c:v>
                </c:pt>
                <c:pt idx="8">
                  <c:v>18502606</c:v>
                </c:pt>
                <c:pt idx="9">
                  <c:v>68141086</c:v>
                </c:pt>
                <c:pt idx="10">
                  <c:v>73939836</c:v>
                </c:pt>
                <c:pt idx="11">
                  <c:v>90442594</c:v>
                </c:pt>
                <c:pt idx="12">
                  <c:v>63998753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8-4523-9C61-F2538178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010399"/>
        <c:axId val="1137004847"/>
      </c:barChart>
      <c:catAx>
        <c:axId val="1137010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04847"/>
        <c:crosses val="autoZero"/>
        <c:auto val="1"/>
        <c:lblAlgn val="ctr"/>
        <c:lblOffset val="100"/>
        <c:noMultiLvlLbl val="0"/>
      </c:catAx>
      <c:valAx>
        <c:axId val="113700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Disney</a:t>
            </a:r>
            <a:r>
              <a:rPr lang="en-SG" baseline="0"/>
              <a:t> Box Office Earnings by Region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Morality!$F$5</c:f>
              <c:strCache>
                <c:ptCount val="1"/>
                <c:pt idx="0">
                  <c:v>Domestic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Morality!$E$6:$E$17</c:f>
              <c:strCache>
                <c:ptCount val="12"/>
                <c:pt idx="0">
                  <c:v>Pinocchio (1940)/ Classics</c:v>
                </c:pt>
                <c:pt idx="1">
                  <c:v>Bambi (1942)/ Classics</c:v>
                </c:pt>
                <c:pt idx="2">
                  <c:v>The Story of Robin Hood (1952)/ Classics</c:v>
                </c:pt>
                <c:pt idx="3">
                  <c:v>The Lion King (1994)/ Renaissance</c:v>
                </c:pt>
                <c:pt idx="4">
                  <c:v>Pocahontas (1995)/ Renaissance</c:v>
                </c:pt>
                <c:pt idx="5">
                  <c:v>The Hunchback of Notre Dame (1996)/ Renaissance</c:v>
                </c:pt>
                <c:pt idx="6">
                  <c:v>Hercules (1997)/ Renaissance</c:v>
                </c:pt>
                <c:pt idx="7">
                  <c:v>Mulan (1998)/ Renaissance</c:v>
                </c:pt>
                <c:pt idx="8">
                  <c:v>Coco (2017)/ New Age</c:v>
                </c:pt>
                <c:pt idx="9">
                  <c:v>Zootopia (2016)/ New Age</c:v>
                </c:pt>
                <c:pt idx="10">
                  <c:v>Encanto (2021)/ New Age</c:v>
                </c:pt>
                <c:pt idx="11">
                  <c:v>Inside Out 2 (2024) / New Age</c:v>
                </c:pt>
              </c:strCache>
            </c:strRef>
          </c:cat>
          <c:val>
            <c:numRef>
              <c:f>Morality!$F$6:$F$17</c:f>
              <c:numCache>
                <c:formatCode>#,##0</c:formatCode>
                <c:ptCount val="12"/>
                <c:pt idx="0">
                  <c:v>84254167</c:v>
                </c:pt>
                <c:pt idx="1">
                  <c:v>102247150</c:v>
                </c:pt>
                <c:pt idx="3">
                  <c:v>424979720</c:v>
                </c:pt>
                <c:pt idx="5">
                  <c:v>100138851</c:v>
                </c:pt>
                <c:pt idx="6">
                  <c:v>99112101</c:v>
                </c:pt>
                <c:pt idx="7">
                  <c:v>120620254</c:v>
                </c:pt>
                <c:pt idx="8">
                  <c:v>210460015</c:v>
                </c:pt>
                <c:pt idx="9">
                  <c:v>192809872</c:v>
                </c:pt>
                <c:pt idx="10">
                  <c:v>96093622</c:v>
                </c:pt>
                <c:pt idx="11">
                  <c:v>154201673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B-4460-A185-1055C208E0A4}"/>
            </c:ext>
          </c:extLst>
        </c:ser>
        <c:ser>
          <c:idx val="1"/>
          <c:order val="1"/>
          <c:tx>
            <c:strRef>
              <c:f>Morality!$H$5</c:f>
              <c:strCache>
                <c:ptCount val="1"/>
                <c:pt idx="0">
                  <c:v>Europe, Middle East and 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Morality!$E$6:$E$17</c:f>
              <c:strCache>
                <c:ptCount val="12"/>
                <c:pt idx="0">
                  <c:v>Pinocchio (1940)/ Classics</c:v>
                </c:pt>
                <c:pt idx="1">
                  <c:v>Bambi (1942)/ Classics</c:v>
                </c:pt>
                <c:pt idx="2">
                  <c:v>The Story of Robin Hood (1952)/ Classics</c:v>
                </c:pt>
                <c:pt idx="3">
                  <c:v>The Lion King (1994)/ Renaissance</c:v>
                </c:pt>
                <c:pt idx="4">
                  <c:v>Pocahontas (1995)/ Renaissance</c:v>
                </c:pt>
                <c:pt idx="5">
                  <c:v>The Hunchback of Notre Dame (1996)/ Renaissance</c:v>
                </c:pt>
                <c:pt idx="6">
                  <c:v>Hercules (1997)/ Renaissance</c:v>
                </c:pt>
                <c:pt idx="7">
                  <c:v>Mulan (1998)/ Renaissance</c:v>
                </c:pt>
                <c:pt idx="8">
                  <c:v>Coco (2017)/ New Age</c:v>
                </c:pt>
                <c:pt idx="9">
                  <c:v>Zootopia (2016)/ New Age</c:v>
                </c:pt>
                <c:pt idx="10">
                  <c:v>Encanto (2021)/ New Age</c:v>
                </c:pt>
                <c:pt idx="11">
                  <c:v>Inside Out 2 (2024) / New Age</c:v>
                </c:pt>
              </c:strCache>
            </c:strRef>
          </c:cat>
          <c:val>
            <c:numRef>
              <c:f>Morality!$H$6:$H$17</c:f>
              <c:numCache>
                <c:formatCode>#,##0</c:formatCode>
                <c:ptCount val="12"/>
                <c:pt idx="3">
                  <c:v>237496928</c:v>
                </c:pt>
                <c:pt idx="7">
                  <c:v>85045603</c:v>
                </c:pt>
                <c:pt idx="8">
                  <c:v>156593121</c:v>
                </c:pt>
                <c:pt idx="9">
                  <c:v>194195833</c:v>
                </c:pt>
                <c:pt idx="10">
                  <c:v>76174325</c:v>
                </c:pt>
                <c:pt idx="11">
                  <c:v>436560338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B-4460-A185-1055C208E0A4}"/>
            </c:ext>
          </c:extLst>
        </c:ser>
        <c:ser>
          <c:idx val="2"/>
          <c:order val="2"/>
          <c:tx>
            <c:strRef>
              <c:f>Morality!$I$5</c:f>
              <c:strCache>
                <c:ptCount val="1"/>
                <c:pt idx="0">
                  <c:v>Asia 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Morality!$E$6:$E$17</c:f>
              <c:strCache>
                <c:ptCount val="12"/>
                <c:pt idx="0">
                  <c:v>Pinocchio (1940)/ Classics</c:v>
                </c:pt>
                <c:pt idx="1">
                  <c:v>Bambi (1942)/ Classics</c:v>
                </c:pt>
                <c:pt idx="2">
                  <c:v>The Story of Robin Hood (1952)/ Classics</c:v>
                </c:pt>
                <c:pt idx="3">
                  <c:v>The Lion King (1994)/ Renaissance</c:v>
                </c:pt>
                <c:pt idx="4">
                  <c:v>Pocahontas (1995)/ Renaissance</c:v>
                </c:pt>
                <c:pt idx="5">
                  <c:v>The Hunchback of Notre Dame (1996)/ Renaissance</c:v>
                </c:pt>
                <c:pt idx="6">
                  <c:v>Hercules (1997)/ Renaissance</c:v>
                </c:pt>
                <c:pt idx="7">
                  <c:v>Mulan (1998)/ Renaissance</c:v>
                </c:pt>
                <c:pt idx="8">
                  <c:v>Coco (2017)/ New Age</c:v>
                </c:pt>
                <c:pt idx="9">
                  <c:v>Zootopia (2016)/ New Age</c:v>
                </c:pt>
                <c:pt idx="10">
                  <c:v>Encanto (2021)/ New Age</c:v>
                </c:pt>
                <c:pt idx="11">
                  <c:v>Inside Out 2 (2024) / New Age</c:v>
                </c:pt>
              </c:strCache>
            </c:strRef>
          </c:cat>
          <c:val>
            <c:numRef>
              <c:f>Morality!$I$6:$I$17</c:f>
              <c:numCache>
                <c:formatCode>#,##0</c:formatCode>
                <c:ptCount val="12"/>
                <c:pt idx="3">
                  <c:v>20169581</c:v>
                </c:pt>
                <c:pt idx="6">
                  <c:v>12500</c:v>
                </c:pt>
                <c:pt idx="8">
                  <c:v>114761393</c:v>
                </c:pt>
                <c:pt idx="10">
                  <c:v>26672899</c:v>
                </c:pt>
                <c:pt idx="11">
                  <c:v>205917665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B-4460-A185-1055C208E0A4}"/>
            </c:ext>
          </c:extLst>
        </c:ser>
        <c:ser>
          <c:idx val="3"/>
          <c:order val="3"/>
          <c:tx>
            <c:strRef>
              <c:f>Morality!$J$5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Morality!$E$6:$E$17</c:f>
              <c:strCache>
                <c:ptCount val="12"/>
                <c:pt idx="0">
                  <c:v>Pinocchio (1940)/ Classics</c:v>
                </c:pt>
                <c:pt idx="1">
                  <c:v>Bambi (1942)/ Classics</c:v>
                </c:pt>
                <c:pt idx="2">
                  <c:v>The Story of Robin Hood (1952)/ Classics</c:v>
                </c:pt>
                <c:pt idx="3">
                  <c:v>The Lion King (1994)/ Renaissance</c:v>
                </c:pt>
                <c:pt idx="4">
                  <c:v>Pocahontas (1995)/ Renaissance</c:v>
                </c:pt>
                <c:pt idx="5">
                  <c:v>The Hunchback of Notre Dame (1996)/ Renaissance</c:v>
                </c:pt>
                <c:pt idx="6">
                  <c:v>Hercules (1997)/ Renaissance</c:v>
                </c:pt>
                <c:pt idx="7">
                  <c:v>Mulan (1998)/ Renaissance</c:v>
                </c:pt>
                <c:pt idx="8">
                  <c:v>Coco (2017)/ New Age</c:v>
                </c:pt>
                <c:pt idx="9">
                  <c:v>Zootopia (2016)/ New Age</c:v>
                </c:pt>
                <c:pt idx="10">
                  <c:v>Encanto (2021)/ New Age</c:v>
                </c:pt>
                <c:pt idx="11">
                  <c:v>Inside Out 2 (2024) / New Age</c:v>
                </c:pt>
              </c:strCache>
            </c:strRef>
          </c:cat>
          <c:val>
            <c:numRef>
              <c:f>Morality!$J$6:$J$17</c:f>
              <c:numCache>
                <c:formatCode>#,##0</c:formatCode>
                <c:ptCount val="12"/>
                <c:pt idx="8">
                  <c:v>189226296</c:v>
                </c:pt>
                <c:pt idx="9">
                  <c:v>236086416</c:v>
                </c:pt>
                <c:pt idx="10">
                  <c:v>12060643</c:v>
                </c:pt>
                <c:pt idx="11">
                  <c:v>47399761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B-4460-A185-1055C208E0A4}"/>
            </c:ext>
          </c:extLst>
        </c:ser>
        <c:ser>
          <c:idx val="4"/>
          <c:order val="4"/>
          <c:tx>
            <c:strRef>
              <c:f>Morality!$K$5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Morality!$E$6:$E$17</c:f>
              <c:strCache>
                <c:ptCount val="12"/>
                <c:pt idx="0">
                  <c:v>Pinocchio (1940)/ Classics</c:v>
                </c:pt>
                <c:pt idx="1">
                  <c:v>Bambi (1942)/ Classics</c:v>
                </c:pt>
                <c:pt idx="2">
                  <c:v>The Story of Robin Hood (1952)/ Classics</c:v>
                </c:pt>
                <c:pt idx="3">
                  <c:v>The Lion King (1994)/ Renaissance</c:v>
                </c:pt>
                <c:pt idx="4">
                  <c:v>Pocahontas (1995)/ Renaissance</c:v>
                </c:pt>
                <c:pt idx="5">
                  <c:v>The Hunchback of Notre Dame (1996)/ Renaissance</c:v>
                </c:pt>
                <c:pt idx="6">
                  <c:v>Hercules (1997)/ Renaissance</c:v>
                </c:pt>
                <c:pt idx="7">
                  <c:v>Mulan (1998)/ Renaissance</c:v>
                </c:pt>
                <c:pt idx="8">
                  <c:v>Coco (2017)/ New Age</c:v>
                </c:pt>
                <c:pt idx="9">
                  <c:v>Zootopia (2016)/ New Age</c:v>
                </c:pt>
                <c:pt idx="10">
                  <c:v>Encanto (2021)/ New Age</c:v>
                </c:pt>
                <c:pt idx="11">
                  <c:v>Inside Out 2 (2024) / New Age</c:v>
                </c:pt>
              </c:strCache>
            </c:strRef>
          </c:cat>
          <c:val>
            <c:numRef>
              <c:f>Morality!$K$6:$K$17</c:f>
              <c:numCache>
                <c:formatCode>#,##0</c:formatCode>
                <c:ptCount val="12"/>
                <c:pt idx="3">
                  <c:v>18000223</c:v>
                </c:pt>
                <c:pt idx="8">
                  <c:v>105649966</c:v>
                </c:pt>
                <c:pt idx="9">
                  <c:v>55776366</c:v>
                </c:pt>
                <c:pt idx="10">
                  <c:v>22546787</c:v>
                </c:pt>
                <c:pt idx="11">
                  <c:v>272593530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B-4460-A185-1055C208E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32304"/>
        <c:axId val="1082933744"/>
      </c:barChart>
      <c:catAx>
        <c:axId val="108293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33744"/>
        <c:crosses val="autoZero"/>
        <c:auto val="1"/>
        <c:lblAlgn val="ctr"/>
        <c:lblOffset val="100"/>
        <c:noMultiLvlLbl val="0"/>
      </c:catAx>
      <c:valAx>
        <c:axId val="10829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519664</xdr:colOff>
      <xdr:row>15</xdr:row>
      <xdr:rowOff>1</xdr:rowOff>
    </xdr:from>
    <xdr:to>
      <xdr:col>8</xdr:col>
      <xdr:colOff>352567</xdr:colOff>
      <xdr:row>39</xdr:row>
      <xdr:rowOff>31433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74967-9A4A-183E-EAAE-FC4AFF250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27</xdr:row>
      <xdr:rowOff>179070</xdr:rowOff>
    </xdr:from>
    <xdr:to>
      <xdr:col>10</xdr:col>
      <xdr:colOff>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4A2B8-A5F5-D24D-B931-44AF79783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9407</xdr:colOff>
      <xdr:row>17</xdr:row>
      <xdr:rowOff>175918</xdr:rowOff>
    </xdr:from>
    <xdr:to>
      <xdr:col>10</xdr:col>
      <xdr:colOff>1288815</xdr:colOff>
      <xdr:row>38</xdr:row>
      <xdr:rowOff>122297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24A46-29E4-45FA-B3F2-369074BD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eo Jer Rei" id="{0F0D206B-C26F-4A64-BD03-ADCDE1A18EFB}" userId="S::e0774139@u.nus.edu::6c0f600c-2ca7-4d9c-93eb-5e812c2c47d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4-09-23T16:47:44.75" personId="{0F0D206B-C26F-4A64-BD03-ADCDE1A18EFB}" id="{0C82768A-4162-4021-943F-BE3F419D1310}">
    <text>No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8" dT="2024-09-25T00:11:58.87" personId="{0F0D206B-C26F-4A64-BD03-ADCDE1A18EFB}" id="{D9CACEC9-B73E-4654-ABC8-D0D8D91C6202}">
    <text>Only for release in 2017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nneapolisfed.org/about-us/monetary-policy/inflation-calculator/consumer-price-index-1913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DB1D-64D4-445A-B7D0-92DC912D97D8}">
  <dimension ref="B4:G13"/>
  <sheetViews>
    <sheetView showGridLines="0" zoomScaleNormal="100" workbookViewId="0">
      <selection activeCell="L28" sqref="L28"/>
    </sheetView>
  </sheetViews>
  <sheetFormatPr defaultRowHeight="14.4" x14ac:dyDescent="0.3"/>
  <cols>
    <col min="2" max="2" width="32.33203125" customWidth="1"/>
    <col min="3" max="3" width="16.5546875" bestFit="1" customWidth="1"/>
    <col min="4" max="4" width="27.44140625" bestFit="1" customWidth="1"/>
    <col min="5" max="5" width="17.109375" customWidth="1"/>
    <col min="6" max="6" width="16.5546875" customWidth="1"/>
    <col min="7" max="7" width="12.77734375" bestFit="1" customWidth="1"/>
    <col min="8" max="8" width="12.77734375" customWidth="1"/>
    <col min="10" max="10" width="14.109375" bestFit="1" customWidth="1"/>
  </cols>
  <sheetData>
    <row r="4" spans="2:7" x14ac:dyDescent="0.3">
      <c r="B4" s="2" t="s">
        <v>14</v>
      </c>
      <c r="C4" s="5" t="s">
        <v>9</v>
      </c>
      <c r="D4" s="5" t="s">
        <v>10</v>
      </c>
      <c r="E4" s="5" t="s">
        <v>11</v>
      </c>
      <c r="F4" s="5" t="s">
        <v>13</v>
      </c>
      <c r="G4" s="5" t="s">
        <v>12</v>
      </c>
    </row>
    <row r="5" spans="2:7" x14ac:dyDescent="0.3">
      <c r="B5" s="3" t="s">
        <v>0</v>
      </c>
      <c r="C5" s="4">
        <v>141843612</v>
      </c>
      <c r="D5" s="4">
        <v>4466472</v>
      </c>
      <c r="E5" s="4"/>
      <c r="F5" s="4"/>
      <c r="G5" s="4"/>
    </row>
    <row r="6" spans="2:7" x14ac:dyDescent="0.3">
      <c r="B6" s="3" t="s">
        <v>1</v>
      </c>
      <c r="C6" s="4">
        <v>40759520</v>
      </c>
      <c r="D6" s="4"/>
      <c r="E6" s="4"/>
      <c r="F6" s="4"/>
      <c r="G6" s="4"/>
    </row>
    <row r="7" spans="2:7" x14ac:dyDescent="0.3">
      <c r="B7" s="3" t="s">
        <v>2</v>
      </c>
      <c r="C7" s="4"/>
      <c r="D7" s="4"/>
      <c r="E7" s="4"/>
      <c r="F7" s="4"/>
      <c r="G7" s="4"/>
    </row>
    <row r="8" spans="2:7" x14ac:dyDescent="0.3">
      <c r="B8" s="3" t="s">
        <v>3</v>
      </c>
      <c r="C8" s="4">
        <v>217350219</v>
      </c>
      <c r="D8" s="4">
        <v>116057283</v>
      </c>
      <c r="E8" s="4">
        <v>13067793</v>
      </c>
      <c r="F8" s="4"/>
      <c r="G8" s="4"/>
    </row>
    <row r="9" spans="2:7" x14ac:dyDescent="0.3">
      <c r="B9" s="3" t="s">
        <v>4</v>
      </c>
      <c r="C9" s="4">
        <v>141579773</v>
      </c>
      <c r="D9" s="4"/>
      <c r="E9" s="4"/>
      <c r="F9" s="4"/>
      <c r="G9" s="4"/>
    </row>
    <row r="10" spans="2:7" x14ac:dyDescent="0.3">
      <c r="B10" s="3" t="s">
        <v>5</v>
      </c>
      <c r="C10" s="4">
        <v>120620254</v>
      </c>
      <c r="D10" s="4">
        <v>85045603</v>
      </c>
      <c r="E10" s="4"/>
      <c r="F10" s="4"/>
      <c r="G10" s="4"/>
    </row>
    <row r="11" spans="2:7" x14ac:dyDescent="0.3">
      <c r="B11" s="3" t="s">
        <v>6</v>
      </c>
      <c r="C11" s="4">
        <v>248757044</v>
      </c>
      <c r="D11" s="4">
        <v>1411765430</v>
      </c>
      <c r="E11" s="4">
        <v>202969770</v>
      </c>
      <c r="F11" s="4">
        <v>32797208</v>
      </c>
      <c r="G11" s="4"/>
    </row>
    <row r="12" spans="2:7" x14ac:dyDescent="0.3">
      <c r="B12" s="3" t="s">
        <v>7</v>
      </c>
      <c r="C12" s="4">
        <v>192809872</v>
      </c>
      <c r="D12" s="4">
        <v>194195833</v>
      </c>
      <c r="E12" s="4"/>
      <c r="F12" s="4">
        <v>236086416</v>
      </c>
      <c r="G12" s="4">
        <v>55776366</v>
      </c>
    </row>
    <row r="13" spans="2:7" x14ac:dyDescent="0.3">
      <c r="B13" s="3" t="s">
        <v>8</v>
      </c>
      <c r="C13" s="4">
        <v>154426697</v>
      </c>
      <c r="D13" s="4">
        <v>133733124</v>
      </c>
      <c r="E13" s="4">
        <v>107666413</v>
      </c>
      <c r="F13" s="4">
        <v>15890442</v>
      </c>
      <c r="G13" s="4">
        <v>59693569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B797-DD23-466B-93A6-BB23073D63DE}">
  <dimension ref="C14:J27"/>
  <sheetViews>
    <sheetView showGridLines="0" topLeftCell="A12" workbookViewId="0">
      <selection activeCell="E14" sqref="E14:J27"/>
    </sheetView>
  </sheetViews>
  <sheetFormatPr defaultRowHeight="14.4" x14ac:dyDescent="0.3"/>
  <cols>
    <col min="5" max="5" width="32.33203125" customWidth="1"/>
    <col min="6" max="6" width="13.21875" bestFit="1" customWidth="1"/>
    <col min="7" max="7" width="27.44140625" bestFit="1" customWidth="1"/>
    <col min="8" max="8" width="12.109375" bestFit="1" customWidth="1"/>
    <col min="9" max="9" width="11.109375" bestFit="1" customWidth="1"/>
    <col min="10" max="10" width="12.77734375" bestFit="1" customWidth="1"/>
  </cols>
  <sheetData>
    <row r="14" spans="3:10" x14ac:dyDescent="0.3">
      <c r="E14" s="2" t="s">
        <v>14</v>
      </c>
      <c r="F14" s="5" t="s">
        <v>9</v>
      </c>
      <c r="G14" s="5" t="s">
        <v>10</v>
      </c>
      <c r="H14" s="5" t="s">
        <v>11</v>
      </c>
      <c r="I14" s="5" t="s">
        <v>13</v>
      </c>
      <c r="J14" s="5" t="s">
        <v>12</v>
      </c>
    </row>
    <row r="15" spans="3:10" x14ac:dyDescent="0.3">
      <c r="C15">
        <v>1937</v>
      </c>
      <c r="E15" s="3" t="s">
        <v>15</v>
      </c>
      <c r="F15" s="4">
        <v>184925486</v>
      </c>
      <c r="G15" s="4"/>
      <c r="H15" s="4"/>
      <c r="I15" s="4"/>
      <c r="J15" s="4">
        <v>34985</v>
      </c>
    </row>
    <row r="16" spans="3:10" x14ac:dyDescent="0.3">
      <c r="C16">
        <v>1950</v>
      </c>
      <c r="E16" s="3" t="s">
        <v>16</v>
      </c>
      <c r="F16" s="4">
        <v>93141149</v>
      </c>
      <c r="G16" s="4">
        <v>3241994</v>
      </c>
      <c r="H16" s="4">
        <v>187</v>
      </c>
      <c r="I16" s="4"/>
      <c r="J16" s="4"/>
    </row>
    <row r="17" spans="3:10" x14ac:dyDescent="0.3">
      <c r="E17" s="3" t="s">
        <v>17</v>
      </c>
      <c r="F17" s="4">
        <v>51600000</v>
      </c>
      <c r="G17" s="4"/>
      <c r="H17" s="4"/>
      <c r="I17" s="4"/>
      <c r="J17" s="4"/>
    </row>
    <row r="18" spans="3:10" x14ac:dyDescent="0.3">
      <c r="C18">
        <v>1989</v>
      </c>
      <c r="E18" s="3" t="s">
        <v>18</v>
      </c>
      <c r="F18" s="4">
        <v>84355863</v>
      </c>
      <c r="G18" s="4"/>
      <c r="H18" s="4">
        <v>80517</v>
      </c>
      <c r="I18" s="4"/>
      <c r="J18" s="4"/>
    </row>
    <row r="19" spans="3:10" x14ac:dyDescent="0.3">
      <c r="C19">
        <v>1991</v>
      </c>
      <c r="E19" s="3" t="s">
        <v>19</v>
      </c>
      <c r="F19" s="4">
        <v>218967620</v>
      </c>
      <c r="G19" s="4">
        <v>110784370</v>
      </c>
      <c r="H19" s="4">
        <v>5398897</v>
      </c>
      <c r="I19" s="4"/>
      <c r="J19" s="4">
        <v>5583117</v>
      </c>
    </row>
    <row r="20" spans="3:10" x14ac:dyDescent="0.3">
      <c r="C20">
        <v>1992</v>
      </c>
      <c r="E20" s="3" t="s">
        <v>20</v>
      </c>
      <c r="F20" s="4">
        <v>217350219</v>
      </c>
      <c r="G20" s="4">
        <v>116057283</v>
      </c>
      <c r="H20" s="4">
        <v>13067793</v>
      </c>
      <c r="I20" s="4"/>
      <c r="J20" s="4"/>
    </row>
    <row r="21" spans="3:10" x14ac:dyDescent="0.3">
      <c r="E21" s="3" t="s">
        <v>21</v>
      </c>
      <c r="F21" s="4">
        <v>141579773</v>
      </c>
      <c r="G21" s="4"/>
      <c r="H21" s="4"/>
      <c r="I21" s="4"/>
      <c r="J21" s="4"/>
    </row>
    <row r="22" spans="3:10" x14ac:dyDescent="0.3">
      <c r="E22" s="3" t="s">
        <v>22</v>
      </c>
      <c r="F22" s="4">
        <v>120620254</v>
      </c>
      <c r="G22" s="4">
        <v>85045603</v>
      </c>
      <c r="H22" s="4"/>
      <c r="I22" s="4"/>
      <c r="J22" s="4"/>
    </row>
    <row r="23" spans="3:10" x14ac:dyDescent="0.3">
      <c r="C23">
        <v>2009</v>
      </c>
      <c r="E23" s="3" t="s">
        <v>23</v>
      </c>
      <c r="F23" s="4">
        <v>104400899</v>
      </c>
      <c r="G23" s="4">
        <v>114508345</v>
      </c>
      <c r="H23" s="4">
        <v>20150500</v>
      </c>
      <c r="I23" s="4"/>
      <c r="J23" s="4">
        <v>18502606</v>
      </c>
    </row>
    <row r="24" spans="3:10" x14ac:dyDescent="0.3">
      <c r="E24" s="3" t="s">
        <v>24</v>
      </c>
      <c r="F24" s="4">
        <v>200821936</v>
      </c>
      <c r="G24" s="4">
        <v>221685795</v>
      </c>
      <c r="H24" s="4">
        <v>94745177</v>
      </c>
      <c r="I24" s="4"/>
      <c r="J24" s="4">
        <v>68141086</v>
      </c>
    </row>
    <row r="25" spans="3:10" x14ac:dyDescent="0.3">
      <c r="E25" s="3" t="s">
        <v>25</v>
      </c>
      <c r="F25" s="4">
        <v>66323594</v>
      </c>
      <c r="G25" s="4">
        <v>146287178</v>
      </c>
      <c r="H25" s="4">
        <v>64412503</v>
      </c>
      <c r="I25" s="4"/>
      <c r="J25" s="4">
        <v>73939836</v>
      </c>
    </row>
    <row r="26" spans="3:10" x14ac:dyDescent="0.3">
      <c r="E26" s="3" t="s">
        <v>26</v>
      </c>
      <c r="F26" s="4">
        <v>400953009</v>
      </c>
      <c r="G26" s="4">
        <v>291779928</v>
      </c>
      <c r="H26" s="4">
        <v>416462569</v>
      </c>
      <c r="I26" s="4">
        <v>48240000</v>
      </c>
      <c r="J26" s="4">
        <v>90442594</v>
      </c>
    </row>
    <row r="27" spans="3:10" x14ac:dyDescent="0.3">
      <c r="E27" s="3" t="s">
        <v>27</v>
      </c>
      <c r="F27" s="4">
        <v>189422889</v>
      </c>
      <c r="G27" s="4">
        <v>111949582</v>
      </c>
      <c r="H27" s="4">
        <v>85756109</v>
      </c>
      <c r="I27" s="4"/>
      <c r="J27" s="4">
        <v>63998753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DA3C-B9F7-444E-88CE-803FCC38C49F}">
  <dimension ref="D1:K17"/>
  <sheetViews>
    <sheetView showGridLines="0" zoomScale="85" zoomScaleNormal="85" workbookViewId="0">
      <selection activeCell="C32" sqref="C32"/>
    </sheetView>
  </sheetViews>
  <sheetFormatPr defaultRowHeight="14.4" x14ac:dyDescent="0.3"/>
  <cols>
    <col min="4" max="4" width="18.109375" style="14" customWidth="1"/>
    <col min="5" max="5" width="32.33203125" customWidth="1"/>
    <col min="6" max="7" width="18.88671875" customWidth="1"/>
    <col min="8" max="8" width="26.44140625" bestFit="1" customWidth="1"/>
    <col min="9" max="11" width="18.88671875" customWidth="1"/>
    <col min="12" max="12" width="18.77734375" customWidth="1"/>
    <col min="16" max="16" width="11.77734375" bestFit="1" customWidth="1"/>
    <col min="17" max="17" width="13" bestFit="1" customWidth="1"/>
  </cols>
  <sheetData>
    <row r="1" spans="4:11" x14ac:dyDescent="0.3">
      <c r="G1" s="13" t="s">
        <v>59</v>
      </c>
    </row>
    <row r="2" spans="4:11" x14ac:dyDescent="0.3">
      <c r="G2" s="13" t="s">
        <v>58</v>
      </c>
    </row>
    <row r="4" spans="4:11" x14ac:dyDescent="0.3">
      <c r="E4" s="6" t="s">
        <v>29</v>
      </c>
    </row>
    <row r="5" spans="4:11" ht="28.8" x14ac:dyDescent="0.3">
      <c r="E5" s="2" t="s">
        <v>14</v>
      </c>
      <c r="F5" s="1" t="s">
        <v>9</v>
      </c>
      <c r="G5" s="12" t="s">
        <v>57</v>
      </c>
      <c r="H5" s="1" t="s">
        <v>10</v>
      </c>
      <c r="I5" s="1" t="s">
        <v>11</v>
      </c>
      <c r="J5" s="1" t="s">
        <v>13</v>
      </c>
      <c r="K5" s="1" t="s">
        <v>12</v>
      </c>
    </row>
    <row r="6" spans="4:11" x14ac:dyDescent="0.3">
      <c r="D6" s="17">
        <f t="shared" ref="D6:D17" si="0">_xlfn.NUMBERVALUE(MID(E6,FIND("(",E6)+1,FIND(")",E6)-FIND("(",E6)-1))</f>
        <v>1940</v>
      </c>
      <c r="E6" s="7" t="s">
        <v>39</v>
      </c>
      <c r="F6" s="4">
        <v>84254167</v>
      </c>
      <c r="G6" s="4">
        <f>F6* (1+('US CPI '!$C$116 - VLOOKUP(Morality!D6,'US CPI '!B:C,2,FALSE))/VLOOKUP(Morality!D6,'US CPI '!B:C,2,FALSE)*100%)</f>
        <v>1892107864.6285713</v>
      </c>
      <c r="H6" s="4"/>
      <c r="I6" s="4"/>
      <c r="J6" s="4"/>
      <c r="K6" s="4"/>
    </row>
    <row r="7" spans="4:11" x14ac:dyDescent="0.3">
      <c r="D7" s="17">
        <f t="shared" si="0"/>
        <v>1942</v>
      </c>
      <c r="E7" s="7" t="s">
        <v>38</v>
      </c>
      <c r="F7" s="4">
        <v>102247150</v>
      </c>
      <c r="G7" s="4">
        <f>F7* (1+('US CPI '!$C$116 - VLOOKUP(Morality!D7,'US CPI '!B:C,2,FALSE))/VLOOKUP(Morality!D7,'US CPI '!B:C,2,FALSE)*100%)</f>
        <v>1972178157.0552146</v>
      </c>
      <c r="H7" s="4"/>
      <c r="I7" s="4"/>
      <c r="J7" s="4"/>
      <c r="K7" s="4"/>
    </row>
    <row r="8" spans="4:11" ht="26.4" x14ac:dyDescent="0.3">
      <c r="D8" s="17">
        <f t="shared" si="0"/>
        <v>1952</v>
      </c>
      <c r="E8" s="7" t="s">
        <v>37</v>
      </c>
      <c r="F8" s="4"/>
      <c r="G8" s="4">
        <f>F8* (1+('US CPI '!$C$116 - VLOOKUP(Morality!D8,'US CPI '!B:C,2,FALSE))/VLOOKUP(Morality!D8,'US CPI '!B:C,2,FALSE)*100%)</f>
        <v>0</v>
      </c>
      <c r="H8" s="4"/>
      <c r="I8" s="4"/>
      <c r="J8" s="4"/>
      <c r="K8" s="4"/>
    </row>
    <row r="9" spans="4:11" ht="19.8" customHeight="1" x14ac:dyDescent="0.3">
      <c r="D9" s="17">
        <f t="shared" si="0"/>
        <v>1994</v>
      </c>
      <c r="E9" s="7" t="s">
        <v>30</v>
      </c>
      <c r="F9" s="4">
        <v>424979720</v>
      </c>
      <c r="G9" s="4">
        <f>F9* (1+('US CPI '!$C$116 - VLOOKUP(Morality!D9,'US CPI '!B:C,2,FALSE))/VLOOKUP(Morality!D9,'US CPI '!B:C,2,FALSE)*100%)</f>
        <v>901576410.04048586</v>
      </c>
      <c r="H9" s="4">
        <v>237496928</v>
      </c>
      <c r="I9" s="4">
        <v>20169581</v>
      </c>
      <c r="J9" s="4"/>
      <c r="K9" s="4">
        <v>18000223</v>
      </c>
    </row>
    <row r="10" spans="4:11" x14ac:dyDescent="0.3">
      <c r="D10" s="17">
        <f t="shared" si="0"/>
        <v>1995</v>
      </c>
      <c r="E10" s="7" t="s">
        <v>31</v>
      </c>
      <c r="F10" s="4"/>
      <c r="G10" s="4">
        <f>F10* (1+('US CPI '!$C$116 - VLOOKUP(Morality!D10,'US CPI '!B:C,2,FALSE))/VLOOKUP(Morality!D10,'US CPI '!B:C,2,FALSE)*100%)</f>
        <v>0</v>
      </c>
      <c r="H10" s="4"/>
      <c r="I10" s="4"/>
      <c r="J10" s="4"/>
      <c r="K10" s="4"/>
    </row>
    <row r="11" spans="4:11" ht="26.4" x14ac:dyDescent="0.3">
      <c r="D11" s="17">
        <f t="shared" si="0"/>
        <v>1996</v>
      </c>
      <c r="E11" s="7" t="s">
        <v>32</v>
      </c>
      <c r="F11" s="4">
        <v>100138851</v>
      </c>
      <c r="G11" s="4">
        <f>F11* (1+('US CPI '!$C$116 - VLOOKUP(Morality!D11,'US CPI '!B:C,2,FALSE))/VLOOKUP(Morality!D11,'US CPI '!B:C,2,FALSE)*100%)</f>
        <v>200660642.15678775</v>
      </c>
      <c r="H11" s="4"/>
      <c r="I11" s="4"/>
      <c r="J11" s="4"/>
      <c r="K11" s="4"/>
    </row>
    <row r="12" spans="4:11" x14ac:dyDescent="0.3">
      <c r="D12" s="17">
        <f t="shared" si="0"/>
        <v>1997</v>
      </c>
      <c r="E12" s="7" t="s">
        <v>40</v>
      </c>
      <c r="F12" s="4">
        <v>99112101</v>
      </c>
      <c r="G12" s="4">
        <f>F12* (1+('US CPI '!$C$116 - VLOOKUP(Morality!D12,'US CPI '!B:C,2,FALSE))/VLOOKUP(Morality!D12,'US CPI '!B:C,2,FALSE)*100%)</f>
        <v>194148564.20186916</v>
      </c>
      <c r="H12" s="4"/>
      <c r="I12" s="4">
        <v>12500</v>
      </c>
      <c r="J12" s="4"/>
      <c r="K12" s="4"/>
    </row>
    <row r="13" spans="4:11" x14ac:dyDescent="0.3">
      <c r="D13" s="17">
        <f t="shared" si="0"/>
        <v>1998</v>
      </c>
      <c r="E13" s="7" t="s">
        <v>33</v>
      </c>
      <c r="F13" s="4">
        <v>120620254</v>
      </c>
      <c r="G13" s="4">
        <f>F13* (1+('US CPI '!$C$116 - VLOOKUP(Morality!D13,'US CPI '!B:C,2,FALSE))/VLOOKUP(Morality!D13,'US CPI '!B:C,2,FALSE)*100%)</f>
        <v>232656489.92392638</v>
      </c>
      <c r="H13" s="4">
        <v>85045603</v>
      </c>
      <c r="I13" s="4"/>
      <c r="J13" s="4"/>
      <c r="K13" s="4"/>
    </row>
    <row r="14" spans="4:11" x14ac:dyDescent="0.3">
      <c r="D14" s="17">
        <f t="shared" si="0"/>
        <v>2017</v>
      </c>
      <c r="E14" s="7" t="s">
        <v>34</v>
      </c>
      <c r="F14" s="4">
        <v>210460015</v>
      </c>
      <c r="G14" s="4">
        <f>F14* (1+('US CPI '!$C$116 - VLOOKUP(Morality!D14,'US CPI '!B:C,2,FALSE))/VLOOKUP(Morality!D14,'US CPI '!B:C,2,FALSE)*100%)</f>
        <v>269965845.43451655</v>
      </c>
      <c r="H14" s="4">
        <v>156593121</v>
      </c>
      <c r="I14" s="4">
        <v>114761393</v>
      </c>
      <c r="J14" s="4">
        <v>189226296</v>
      </c>
      <c r="K14" s="4">
        <v>105649966</v>
      </c>
    </row>
    <row r="15" spans="4:11" x14ac:dyDescent="0.3">
      <c r="D15" s="17">
        <f t="shared" si="0"/>
        <v>2016</v>
      </c>
      <c r="E15" s="7" t="s">
        <v>35</v>
      </c>
      <c r="F15" s="4">
        <v>192809872</v>
      </c>
      <c r="G15" s="4">
        <f>F15* (1+('US CPI '!$C$116 - VLOOKUP(Morality!D15,'US CPI '!B:C,2,FALSE))/VLOOKUP(Morality!D15,'US CPI '!B:C,2,FALSE)*100%)</f>
        <v>252580932.31999996</v>
      </c>
      <c r="H15" s="4">
        <v>194195833</v>
      </c>
      <c r="I15" s="4"/>
      <c r="J15" s="4">
        <v>236086416</v>
      </c>
      <c r="K15" s="4">
        <v>55776366</v>
      </c>
    </row>
    <row r="16" spans="4:11" x14ac:dyDescent="0.3">
      <c r="D16" s="17">
        <f t="shared" si="0"/>
        <v>2021</v>
      </c>
      <c r="E16" s="7" t="s">
        <v>36</v>
      </c>
      <c r="F16" s="4">
        <v>96093622</v>
      </c>
      <c r="G16" s="4">
        <f>F16* (1+('US CPI '!$C$116 - VLOOKUP(Morality!D16,'US CPI '!B:C,2,FALSE))/VLOOKUP(Morality!D16,'US CPI '!B:C,2,FALSE)*100%)</f>
        <v>111482785.08044279</v>
      </c>
      <c r="H16" s="4">
        <v>76174325</v>
      </c>
      <c r="I16" s="4">
        <v>26672899</v>
      </c>
      <c r="J16" s="4">
        <v>12060643</v>
      </c>
      <c r="K16" s="4">
        <v>22546787</v>
      </c>
    </row>
    <row r="17" spans="4:11" x14ac:dyDescent="0.3">
      <c r="D17" s="17">
        <f t="shared" si="0"/>
        <v>2024</v>
      </c>
      <c r="E17" s="7" t="s">
        <v>28</v>
      </c>
      <c r="F17" s="4">
        <v>154201673</v>
      </c>
      <c r="G17" s="4">
        <f>F17* (1+('US CPI '!$C$116 - VLOOKUP(Morality!D17,'US CPI '!B:C,2,FALSE))/VLOOKUP(Morality!D17,'US CPI '!B:C,2,FALSE)*100%)</f>
        <v>154201673</v>
      </c>
      <c r="H17" s="4">
        <v>436560338</v>
      </c>
      <c r="I17" s="4">
        <v>205917665</v>
      </c>
      <c r="J17" s="4">
        <v>47399761</v>
      </c>
      <c r="K17" s="4">
        <v>272593530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D7F4-170B-4063-BD3E-2FF6E9ED1504}">
  <dimension ref="A1:E116"/>
  <sheetViews>
    <sheetView workbookViewId="0">
      <selection activeCell="C107" sqref="C107"/>
    </sheetView>
  </sheetViews>
  <sheetFormatPr defaultRowHeight="14.4" x14ac:dyDescent="0.3"/>
  <cols>
    <col min="2" max="2" width="8.88671875" style="15"/>
  </cols>
  <sheetData>
    <row r="1" spans="1:5" x14ac:dyDescent="0.3">
      <c r="A1" t="s">
        <v>55</v>
      </c>
      <c r="E1" s="8" t="s">
        <v>56</v>
      </c>
    </row>
    <row r="3" spans="1:5" ht="39.6" x14ac:dyDescent="0.3">
      <c r="B3" s="18" t="s">
        <v>54</v>
      </c>
      <c r="C3" s="19" t="s">
        <v>51</v>
      </c>
      <c r="D3" s="9" t="s">
        <v>52</v>
      </c>
    </row>
    <row r="4" spans="1:5" ht="26.4" x14ac:dyDescent="0.3">
      <c r="B4" s="18"/>
      <c r="C4" s="19"/>
      <c r="D4" s="9" t="s">
        <v>53</v>
      </c>
    </row>
    <row r="5" spans="1:5" x14ac:dyDescent="0.3">
      <c r="B5" s="16">
        <v>1913</v>
      </c>
      <c r="C5" s="10">
        <v>9.9</v>
      </c>
      <c r="D5" s="10"/>
    </row>
    <row r="6" spans="1:5" x14ac:dyDescent="0.3">
      <c r="B6" s="16">
        <v>1914</v>
      </c>
      <c r="C6" s="10">
        <v>10</v>
      </c>
      <c r="D6" s="11">
        <v>1.2999999999999999E-2</v>
      </c>
    </row>
    <row r="7" spans="1:5" x14ac:dyDescent="0.3">
      <c r="B7" s="16">
        <v>1915</v>
      </c>
      <c r="C7" s="10">
        <v>10.1</v>
      </c>
      <c r="D7" s="11">
        <v>8.9999999999999993E-3</v>
      </c>
    </row>
    <row r="8" spans="1:5" x14ac:dyDescent="0.3">
      <c r="B8" s="16">
        <v>1916</v>
      </c>
      <c r="C8" s="10">
        <v>10.9</v>
      </c>
      <c r="D8" s="11">
        <v>7.6999999999999999E-2</v>
      </c>
    </row>
    <row r="9" spans="1:5" x14ac:dyDescent="0.3">
      <c r="B9" s="16">
        <v>1917</v>
      </c>
      <c r="C9" s="10">
        <v>12.8</v>
      </c>
      <c r="D9" s="11">
        <v>0.17799999999999999</v>
      </c>
    </row>
    <row r="10" spans="1:5" x14ac:dyDescent="0.3">
      <c r="B10" s="16">
        <v>1918</v>
      </c>
      <c r="C10" s="10">
        <v>15</v>
      </c>
      <c r="D10" s="11">
        <v>0.17299999999999999</v>
      </c>
    </row>
    <row r="11" spans="1:5" x14ac:dyDescent="0.3">
      <c r="B11" s="16">
        <v>1919</v>
      </c>
      <c r="C11" s="10">
        <v>17.3</v>
      </c>
      <c r="D11" s="11">
        <v>0.152</v>
      </c>
    </row>
    <row r="12" spans="1:5" x14ac:dyDescent="0.3">
      <c r="B12" s="16">
        <v>1920</v>
      </c>
      <c r="C12" s="10">
        <v>20</v>
      </c>
      <c r="D12" s="11">
        <v>0.156</v>
      </c>
    </row>
    <row r="13" spans="1:5" x14ac:dyDescent="0.3">
      <c r="B13" s="16">
        <v>1921</v>
      </c>
      <c r="C13" s="10">
        <v>17.899999999999999</v>
      </c>
      <c r="D13" s="11">
        <v>-0.109</v>
      </c>
    </row>
    <row r="14" spans="1:5" x14ac:dyDescent="0.3">
      <c r="B14" s="16">
        <v>1922</v>
      </c>
      <c r="C14" s="10">
        <v>16.8</v>
      </c>
      <c r="D14" s="11">
        <v>-6.2E-2</v>
      </c>
    </row>
    <row r="15" spans="1:5" x14ac:dyDescent="0.3">
      <c r="B15" s="16">
        <v>1923</v>
      </c>
      <c r="C15" s="10">
        <v>17.100000000000001</v>
      </c>
      <c r="D15" s="11">
        <v>1.7999999999999999E-2</v>
      </c>
    </row>
    <row r="16" spans="1:5" x14ac:dyDescent="0.3">
      <c r="B16" s="16">
        <v>1924</v>
      </c>
      <c r="C16" s="10">
        <v>17.100000000000001</v>
      </c>
      <c r="D16" s="11">
        <v>4.0000000000000001E-3</v>
      </c>
    </row>
    <row r="17" spans="2:4" x14ac:dyDescent="0.3">
      <c r="B17" s="16">
        <v>1925</v>
      </c>
      <c r="C17" s="10">
        <v>17.5</v>
      </c>
      <c r="D17" s="11">
        <v>2.4E-2</v>
      </c>
    </row>
    <row r="18" spans="2:4" x14ac:dyDescent="0.3">
      <c r="B18" s="16">
        <v>1926</v>
      </c>
      <c r="C18" s="10">
        <v>17.7</v>
      </c>
      <c r="D18" s="11">
        <v>8.9999999999999993E-3</v>
      </c>
    </row>
    <row r="19" spans="2:4" x14ac:dyDescent="0.3">
      <c r="B19" s="16">
        <v>1927</v>
      </c>
      <c r="C19" s="10">
        <v>17.399999999999999</v>
      </c>
      <c r="D19" s="11">
        <v>-1.9E-2</v>
      </c>
    </row>
    <row r="20" spans="2:4" x14ac:dyDescent="0.3">
      <c r="B20" s="16">
        <v>1928</v>
      </c>
      <c r="C20" s="10">
        <v>17.2</v>
      </c>
      <c r="D20" s="11">
        <v>-1.2E-2</v>
      </c>
    </row>
    <row r="21" spans="2:4" x14ac:dyDescent="0.3">
      <c r="B21" s="16">
        <v>1929</v>
      </c>
      <c r="C21" s="10">
        <v>17.2</v>
      </c>
      <c r="D21" s="11">
        <v>0</v>
      </c>
    </row>
    <row r="22" spans="2:4" x14ac:dyDescent="0.3">
      <c r="B22" s="16">
        <v>1930</v>
      </c>
      <c r="C22" s="10">
        <v>16.7</v>
      </c>
      <c r="D22" s="11">
        <v>-2.7E-2</v>
      </c>
    </row>
    <row r="23" spans="2:4" x14ac:dyDescent="0.3">
      <c r="B23" s="16">
        <v>1931</v>
      </c>
      <c r="C23" s="10">
        <v>15.2</v>
      </c>
      <c r="D23" s="11">
        <v>-8.8999999999999996E-2</v>
      </c>
    </row>
    <row r="24" spans="2:4" x14ac:dyDescent="0.3">
      <c r="B24" s="16">
        <v>1932</v>
      </c>
      <c r="C24" s="10">
        <v>13.6</v>
      </c>
      <c r="D24" s="11">
        <v>-0.10299999999999999</v>
      </c>
    </row>
    <row r="25" spans="2:4" x14ac:dyDescent="0.3">
      <c r="B25" s="16">
        <v>1933</v>
      </c>
      <c r="C25" s="10">
        <v>12.9</v>
      </c>
      <c r="D25" s="11">
        <v>-5.1999999999999998E-2</v>
      </c>
    </row>
    <row r="26" spans="2:4" x14ac:dyDescent="0.3">
      <c r="B26" s="16">
        <v>1934</v>
      </c>
      <c r="C26" s="10">
        <v>13.4</v>
      </c>
      <c r="D26" s="11">
        <v>3.5000000000000003E-2</v>
      </c>
    </row>
    <row r="27" spans="2:4" x14ac:dyDescent="0.3">
      <c r="B27" s="16">
        <v>1935</v>
      </c>
      <c r="C27" s="10">
        <v>13.7</v>
      </c>
      <c r="D27" s="11">
        <v>2.5999999999999999E-2</v>
      </c>
    </row>
    <row r="28" spans="2:4" x14ac:dyDescent="0.3">
      <c r="B28" s="16">
        <v>1936</v>
      </c>
      <c r="C28" s="10">
        <v>13.9</v>
      </c>
      <c r="D28" s="11">
        <v>0.01</v>
      </c>
    </row>
    <row r="29" spans="2:4" x14ac:dyDescent="0.3">
      <c r="B29" s="16">
        <v>1937</v>
      </c>
      <c r="C29" s="10">
        <v>14.4</v>
      </c>
      <c r="D29" s="11">
        <v>3.6999999999999998E-2</v>
      </c>
    </row>
    <row r="30" spans="2:4" x14ac:dyDescent="0.3">
      <c r="B30" s="16">
        <v>1938</v>
      </c>
      <c r="C30" s="10">
        <v>14.1</v>
      </c>
      <c r="D30" s="11">
        <v>-0.02</v>
      </c>
    </row>
    <row r="31" spans="2:4" x14ac:dyDescent="0.3">
      <c r="B31" s="16">
        <v>1939</v>
      </c>
      <c r="C31" s="10">
        <v>13.9</v>
      </c>
      <c r="D31" s="11">
        <v>-1.2999999999999999E-2</v>
      </c>
    </row>
    <row r="32" spans="2:4" x14ac:dyDescent="0.3">
      <c r="B32" s="16">
        <v>1940</v>
      </c>
      <c r="C32" s="10">
        <v>14</v>
      </c>
      <c r="D32" s="11">
        <v>7.0000000000000001E-3</v>
      </c>
    </row>
    <row r="33" spans="2:4" x14ac:dyDescent="0.3">
      <c r="B33" s="16">
        <v>1941</v>
      </c>
      <c r="C33" s="10">
        <v>14.7</v>
      </c>
      <c r="D33" s="11">
        <v>5.0999999999999997E-2</v>
      </c>
    </row>
    <row r="34" spans="2:4" x14ac:dyDescent="0.3">
      <c r="B34" s="16">
        <v>1942</v>
      </c>
      <c r="C34" s="10">
        <v>16.3</v>
      </c>
      <c r="D34" s="11">
        <v>0.109</v>
      </c>
    </row>
    <row r="35" spans="2:4" x14ac:dyDescent="0.3">
      <c r="B35" s="16">
        <v>1943</v>
      </c>
      <c r="C35" s="10">
        <v>17.3</v>
      </c>
      <c r="D35" s="11">
        <v>0.06</v>
      </c>
    </row>
    <row r="36" spans="2:4" x14ac:dyDescent="0.3">
      <c r="B36" s="16">
        <v>1944</v>
      </c>
      <c r="C36" s="10">
        <v>17.600000000000001</v>
      </c>
      <c r="D36" s="11">
        <v>1.6E-2</v>
      </c>
    </row>
    <row r="37" spans="2:4" x14ac:dyDescent="0.3">
      <c r="B37" s="16">
        <v>1945</v>
      </c>
      <c r="C37" s="10">
        <v>18</v>
      </c>
      <c r="D37" s="11">
        <v>2.3E-2</v>
      </c>
    </row>
    <row r="38" spans="2:4" x14ac:dyDescent="0.3">
      <c r="B38" s="16">
        <v>1946</v>
      </c>
      <c r="C38" s="10">
        <v>19.5</v>
      </c>
      <c r="D38" s="11">
        <v>8.5000000000000006E-2</v>
      </c>
    </row>
    <row r="39" spans="2:4" x14ac:dyDescent="0.3">
      <c r="B39" s="16">
        <v>1947</v>
      </c>
      <c r="C39" s="10">
        <v>22.3</v>
      </c>
      <c r="D39" s="11">
        <v>0.14399999999999999</v>
      </c>
    </row>
    <row r="40" spans="2:4" x14ac:dyDescent="0.3">
      <c r="B40" s="16">
        <v>1948</v>
      </c>
      <c r="C40" s="10">
        <v>24</v>
      </c>
      <c r="D40" s="11">
        <v>7.6999999999999999E-2</v>
      </c>
    </row>
    <row r="41" spans="2:4" x14ac:dyDescent="0.3">
      <c r="B41" s="16">
        <v>1949</v>
      </c>
      <c r="C41" s="10">
        <v>23.8</v>
      </c>
      <c r="D41" s="11">
        <v>-0.01</v>
      </c>
    </row>
    <row r="42" spans="2:4" x14ac:dyDescent="0.3">
      <c r="B42" s="16">
        <v>1950</v>
      </c>
      <c r="C42" s="10">
        <v>24.1</v>
      </c>
      <c r="D42" s="11">
        <v>1.0999999999999999E-2</v>
      </c>
    </row>
    <row r="43" spans="2:4" x14ac:dyDescent="0.3">
      <c r="B43" s="16">
        <v>1951</v>
      </c>
      <c r="C43" s="10">
        <v>26</v>
      </c>
      <c r="D43" s="11">
        <v>7.9000000000000001E-2</v>
      </c>
    </row>
    <row r="44" spans="2:4" x14ac:dyDescent="0.3">
      <c r="B44" s="16">
        <v>1952</v>
      </c>
      <c r="C44" s="10">
        <v>26.6</v>
      </c>
      <c r="D44" s="11">
        <v>2.3E-2</v>
      </c>
    </row>
    <row r="45" spans="2:4" x14ac:dyDescent="0.3">
      <c r="B45" s="16">
        <v>1953</v>
      </c>
      <c r="C45" s="10">
        <v>26.8</v>
      </c>
      <c r="D45" s="11">
        <v>8.0000000000000002E-3</v>
      </c>
    </row>
    <row r="46" spans="2:4" x14ac:dyDescent="0.3">
      <c r="B46" s="16">
        <v>1954</v>
      </c>
      <c r="C46" s="10">
        <v>26.9</v>
      </c>
      <c r="D46" s="11">
        <v>3.0000000000000001E-3</v>
      </c>
    </row>
    <row r="47" spans="2:4" x14ac:dyDescent="0.3">
      <c r="B47" s="16">
        <v>1955</v>
      </c>
      <c r="C47" s="10">
        <v>26.8</v>
      </c>
      <c r="D47" s="11">
        <v>-3.0000000000000001E-3</v>
      </c>
    </row>
    <row r="48" spans="2:4" x14ac:dyDescent="0.3">
      <c r="B48" s="16">
        <v>1956</v>
      </c>
      <c r="C48" s="10">
        <v>27.2</v>
      </c>
      <c r="D48" s="11">
        <v>1.4999999999999999E-2</v>
      </c>
    </row>
    <row r="49" spans="2:4" x14ac:dyDescent="0.3">
      <c r="B49" s="16">
        <v>1957</v>
      </c>
      <c r="C49" s="10">
        <v>28.1</v>
      </c>
      <c r="D49" s="11">
        <v>3.3000000000000002E-2</v>
      </c>
    </row>
    <row r="50" spans="2:4" x14ac:dyDescent="0.3">
      <c r="B50" s="16">
        <v>1958</v>
      </c>
      <c r="C50" s="10">
        <v>28.9</v>
      </c>
      <c r="D50" s="11">
        <v>2.7E-2</v>
      </c>
    </row>
    <row r="51" spans="2:4" x14ac:dyDescent="0.3">
      <c r="B51" s="16">
        <v>1959</v>
      </c>
      <c r="C51" s="10">
        <v>29.2</v>
      </c>
      <c r="D51" s="11">
        <v>1.0800000000000001E-2</v>
      </c>
    </row>
    <row r="52" spans="2:4" x14ac:dyDescent="0.3">
      <c r="B52" s="16">
        <v>1960</v>
      </c>
      <c r="C52" s="10">
        <v>29.6</v>
      </c>
      <c r="D52" s="11">
        <v>1.4999999999999999E-2</v>
      </c>
    </row>
    <row r="53" spans="2:4" x14ac:dyDescent="0.3">
      <c r="B53" s="16">
        <v>1961</v>
      </c>
      <c r="C53" s="10">
        <v>29.9</v>
      </c>
      <c r="D53" s="11">
        <v>1.0999999999999999E-2</v>
      </c>
    </row>
    <row r="54" spans="2:4" x14ac:dyDescent="0.3">
      <c r="B54" s="16">
        <v>1962</v>
      </c>
      <c r="C54" s="10">
        <v>30.3</v>
      </c>
      <c r="D54" s="11">
        <v>1.2E-2</v>
      </c>
    </row>
    <row r="55" spans="2:4" x14ac:dyDescent="0.3">
      <c r="B55" s="16">
        <v>1963</v>
      </c>
      <c r="C55" s="10">
        <v>30.6</v>
      </c>
      <c r="D55" s="11">
        <v>1.2E-2</v>
      </c>
    </row>
    <row r="56" spans="2:4" x14ac:dyDescent="0.3">
      <c r="B56" s="16">
        <v>1964</v>
      </c>
      <c r="C56" s="10">
        <v>31</v>
      </c>
      <c r="D56" s="11">
        <v>1.2999999999999999E-2</v>
      </c>
    </row>
    <row r="57" spans="2:4" x14ac:dyDescent="0.3">
      <c r="B57" s="16">
        <v>1965</v>
      </c>
      <c r="C57" s="10">
        <v>31.5</v>
      </c>
      <c r="D57" s="11">
        <v>1.6E-2</v>
      </c>
    </row>
    <row r="58" spans="2:4" x14ac:dyDescent="0.3">
      <c r="B58" s="16">
        <v>1966</v>
      </c>
      <c r="C58" s="10">
        <v>32.5</v>
      </c>
      <c r="D58" s="11">
        <v>0.03</v>
      </c>
    </row>
    <row r="59" spans="2:4" x14ac:dyDescent="0.3">
      <c r="B59" s="16">
        <v>1967</v>
      </c>
      <c r="C59" s="10">
        <v>33.4</v>
      </c>
      <c r="D59" s="11">
        <v>2.8000000000000001E-2</v>
      </c>
    </row>
    <row r="60" spans="2:4" x14ac:dyDescent="0.3">
      <c r="B60" s="16">
        <v>1968</v>
      </c>
      <c r="C60" s="10">
        <v>34.799999999999997</v>
      </c>
      <c r="D60" s="11">
        <v>4.2999999999999997E-2</v>
      </c>
    </row>
    <row r="61" spans="2:4" x14ac:dyDescent="0.3">
      <c r="B61" s="16">
        <v>1969</v>
      </c>
      <c r="C61" s="10">
        <v>36.700000000000003</v>
      </c>
      <c r="D61" s="11">
        <v>5.5E-2</v>
      </c>
    </row>
    <row r="62" spans="2:4" x14ac:dyDescent="0.3">
      <c r="B62" s="16">
        <v>1970</v>
      </c>
      <c r="C62" s="10">
        <v>38.799999999999997</v>
      </c>
      <c r="D62" s="11">
        <v>5.8000000000000003E-2</v>
      </c>
    </row>
    <row r="63" spans="2:4" x14ac:dyDescent="0.3">
      <c r="B63" s="16">
        <v>1971</v>
      </c>
      <c r="C63" s="10">
        <v>40.5</v>
      </c>
      <c r="D63" s="11">
        <v>4.2999999999999997E-2</v>
      </c>
    </row>
    <row r="64" spans="2:4" x14ac:dyDescent="0.3">
      <c r="B64" s="16">
        <v>1972</v>
      </c>
      <c r="C64" s="10">
        <v>41.8</v>
      </c>
      <c r="D64" s="11">
        <v>3.3000000000000002E-2</v>
      </c>
    </row>
    <row r="65" spans="2:4" x14ac:dyDescent="0.3">
      <c r="B65" s="16">
        <v>1973</v>
      </c>
      <c r="C65" s="10">
        <v>44.4</v>
      </c>
      <c r="D65" s="11">
        <v>6.2E-2</v>
      </c>
    </row>
    <row r="66" spans="2:4" x14ac:dyDescent="0.3">
      <c r="B66" s="16">
        <v>1974</v>
      </c>
      <c r="C66" s="10">
        <v>49.3</v>
      </c>
      <c r="D66" s="11">
        <v>0.111</v>
      </c>
    </row>
    <row r="67" spans="2:4" x14ac:dyDescent="0.3">
      <c r="B67" s="16">
        <v>1975</v>
      </c>
      <c r="C67" s="10">
        <v>53.8</v>
      </c>
      <c r="D67" s="11">
        <v>9.0999999999999998E-2</v>
      </c>
    </row>
    <row r="68" spans="2:4" x14ac:dyDescent="0.3">
      <c r="B68" s="16">
        <v>1976</v>
      </c>
      <c r="C68" s="10">
        <v>56.9</v>
      </c>
      <c r="D68" s="11">
        <v>5.7000000000000002E-2</v>
      </c>
    </row>
    <row r="69" spans="2:4" x14ac:dyDescent="0.3">
      <c r="B69" s="16">
        <v>1977</v>
      </c>
      <c r="C69" s="10">
        <v>60.6</v>
      </c>
      <c r="D69" s="11">
        <v>6.5000000000000002E-2</v>
      </c>
    </row>
    <row r="70" spans="2:4" x14ac:dyDescent="0.3">
      <c r="B70" s="16">
        <v>1978</v>
      </c>
      <c r="C70" s="10">
        <v>65.2</v>
      </c>
      <c r="D70" s="11">
        <v>7.5999999999999998E-2</v>
      </c>
    </row>
    <row r="71" spans="2:4" x14ac:dyDescent="0.3">
      <c r="B71" s="16">
        <v>1979</v>
      </c>
      <c r="C71" s="10">
        <v>72.599999999999994</v>
      </c>
      <c r="D71" s="11">
        <v>0.113</v>
      </c>
    </row>
    <row r="72" spans="2:4" x14ac:dyDescent="0.3">
      <c r="B72" s="16">
        <v>1980</v>
      </c>
      <c r="C72" s="10">
        <v>82.4</v>
      </c>
      <c r="D72" s="11">
        <v>0.13500000000000001</v>
      </c>
    </row>
    <row r="73" spans="2:4" x14ac:dyDescent="0.3">
      <c r="B73" s="16">
        <v>1981</v>
      </c>
      <c r="C73" s="10">
        <v>90.9</v>
      </c>
      <c r="D73" s="11">
        <v>0.10299999999999999</v>
      </c>
    </row>
    <row r="74" spans="2:4" x14ac:dyDescent="0.3">
      <c r="B74" s="16">
        <v>1982</v>
      </c>
      <c r="C74" s="10">
        <v>96.5</v>
      </c>
      <c r="D74" s="11">
        <v>6.0999999999999999E-2</v>
      </c>
    </row>
    <row r="75" spans="2:4" x14ac:dyDescent="0.3">
      <c r="B75" s="16">
        <v>1983</v>
      </c>
      <c r="C75" s="10">
        <v>99.6</v>
      </c>
      <c r="D75" s="11">
        <v>3.2000000000000001E-2</v>
      </c>
    </row>
    <row r="76" spans="2:4" x14ac:dyDescent="0.3">
      <c r="B76" s="16">
        <v>1984</v>
      </c>
      <c r="C76" s="10">
        <v>103.9</v>
      </c>
      <c r="D76" s="11">
        <v>4.2999999999999997E-2</v>
      </c>
    </row>
    <row r="77" spans="2:4" x14ac:dyDescent="0.3">
      <c r="B77" s="16">
        <v>1985</v>
      </c>
      <c r="C77" s="10">
        <v>107.6</v>
      </c>
      <c r="D77" s="11">
        <v>3.5000000000000003E-2</v>
      </c>
    </row>
    <row r="78" spans="2:4" x14ac:dyDescent="0.3">
      <c r="B78" s="16">
        <v>1986</v>
      </c>
      <c r="C78" s="10">
        <v>109.6</v>
      </c>
      <c r="D78" s="11">
        <v>1.9E-2</v>
      </c>
    </row>
    <row r="79" spans="2:4" x14ac:dyDescent="0.3">
      <c r="B79" s="16">
        <v>1987</v>
      </c>
      <c r="C79" s="10">
        <v>113.6</v>
      </c>
      <c r="D79" s="11">
        <v>3.6999999999999998E-2</v>
      </c>
    </row>
    <row r="80" spans="2:4" x14ac:dyDescent="0.3">
      <c r="B80" s="16">
        <v>1988</v>
      </c>
      <c r="C80" s="10">
        <v>118.3</v>
      </c>
      <c r="D80" s="11">
        <v>4.1000000000000002E-2</v>
      </c>
    </row>
    <row r="81" spans="2:4" x14ac:dyDescent="0.3">
      <c r="B81" s="16">
        <v>1989</v>
      </c>
      <c r="C81" s="10">
        <v>124</v>
      </c>
      <c r="D81" s="11">
        <v>4.8000000000000001E-2</v>
      </c>
    </row>
    <row r="82" spans="2:4" x14ac:dyDescent="0.3">
      <c r="B82" s="16">
        <v>1990</v>
      </c>
      <c r="C82" s="10">
        <v>130.69999999999999</v>
      </c>
      <c r="D82" s="11">
        <v>5.3999999999999999E-2</v>
      </c>
    </row>
    <row r="83" spans="2:4" x14ac:dyDescent="0.3">
      <c r="B83" s="16">
        <v>1991</v>
      </c>
      <c r="C83" s="10">
        <v>136.19999999999999</v>
      </c>
      <c r="D83" s="11">
        <v>4.2000000000000003E-2</v>
      </c>
    </row>
    <row r="84" spans="2:4" x14ac:dyDescent="0.3">
      <c r="B84" s="16">
        <v>1992</v>
      </c>
      <c r="C84" s="10">
        <v>140.30000000000001</v>
      </c>
      <c r="D84" s="11">
        <v>0.03</v>
      </c>
    </row>
    <row r="85" spans="2:4" x14ac:dyDescent="0.3">
      <c r="B85" s="16">
        <v>1993</v>
      </c>
      <c r="C85" s="10">
        <v>144.5</v>
      </c>
      <c r="D85" s="11">
        <v>0.03</v>
      </c>
    </row>
    <row r="86" spans="2:4" x14ac:dyDescent="0.3">
      <c r="B86" s="16">
        <v>1994</v>
      </c>
      <c r="C86" s="10">
        <v>148.19999999999999</v>
      </c>
      <c r="D86" s="11">
        <v>2.5999999999999999E-2</v>
      </c>
    </row>
    <row r="87" spans="2:4" x14ac:dyDescent="0.3">
      <c r="B87" s="16">
        <v>1995</v>
      </c>
      <c r="C87" s="10">
        <v>152.4</v>
      </c>
      <c r="D87" s="11">
        <v>2.8000000000000001E-2</v>
      </c>
    </row>
    <row r="88" spans="2:4" x14ac:dyDescent="0.3">
      <c r="B88" s="16">
        <v>1996</v>
      </c>
      <c r="C88" s="10">
        <v>156.9</v>
      </c>
      <c r="D88" s="11">
        <v>2.9000000000000001E-2</v>
      </c>
    </row>
    <row r="89" spans="2:4" x14ac:dyDescent="0.3">
      <c r="B89" s="16">
        <v>1997</v>
      </c>
      <c r="C89" s="10">
        <v>160.5</v>
      </c>
      <c r="D89" s="11">
        <v>2.3E-2</v>
      </c>
    </row>
    <row r="90" spans="2:4" x14ac:dyDescent="0.3">
      <c r="B90" s="16">
        <v>1998</v>
      </c>
      <c r="C90" s="10">
        <v>163</v>
      </c>
      <c r="D90" s="11">
        <v>1.6E-2</v>
      </c>
    </row>
    <row r="91" spans="2:4" x14ac:dyDescent="0.3">
      <c r="B91" s="16">
        <v>1999</v>
      </c>
      <c r="C91" s="10">
        <v>166.6</v>
      </c>
      <c r="D91" s="11">
        <v>2.1999999999999999E-2</v>
      </c>
    </row>
    <row r="92" spans="2:4" x14ac:dyDescent="0.3">
      <c r="B92" s="16">
        <v>2000</v>
      </c>
      <c r="C92" s="10">
        <v>172.2</v>
      </c>
      <c r="D92" s="11">
        <v>3.4000000000000002E-2</v>
      </c>
    </row>
    <row r="93" spans="2:4" x14ac:dyDescent="0.3">
      <c r="B93" s="16">
        <v>2001</v>
      </c>
      <c r="C93" s="10">
        <v>177.1</v>
      </c>
      <c r="D93" s="11">
        <v>2.8000000000000001E-2</v>
      </c>
    </row>
    <row r="94" spans="2:4" x14ac:dyDescent="0.3">
      <c r="B94" s="16">
        <v>2002</v>
      </c>
      <c r="C94" s="10">
        <v>179.9</v>
      </c>
      <c r="D94" s="11">
        <v>1.6E-2</v>
      </c>
    </row>
    <row r="95" spans="2:4" x14ac:dyDescent="0.3">
      <c r="B95" s="16">
        <v>2003</v>
      </c>
      <c r="C95" s="10">
        <v>184</v>
      </c>
      <c r="D95" s="11">
        <v>2.3E-2</v>
      </c>
    </row>
    <row r="96" spans="2:4" x14ac:dyDescent="0.3">
      <c r="B96" s="16">
        <v>2004</v>
      </c>
      <c r="C96" s="10">
        <v>188.9</v>
      </c>
      <c r="D96" s="11">
        <v>2.7E-2</v>
      </c>
    </row>
    <row r="97" spans="2:4" x14ac:dyDescent="0.3">
      <c r="B97" s="16">
        <v>2005</v>
      </c>
      <c r="C97" s="10">
        <v>195.3</v>
      </c>
      <c r="D97" s="11">
        <v>3.4000000000000002E-2</v>
      </c>
    </row>
    <row r="98" spans="2:4" x14ac:dyDescent="0.3">
      <c r="B98" s="16">
        <v>2006</v>
      </c>
      <c r="C98" s="10">
        <v>201.6</v>
      </c>
      <c r="D98" s="11">
        <v>3.2000000000000001E-2</v>
      </c>
    </row>
    <row r="99" spans="2:4" x14ac:dyDescent="0.3">
      <c r="B99" s="16">
        <v>2007</v>
      </c>
      <c r="C99" s="10">
        <v>207.3</v>
      </c>
      <c r="D99" s="11">
        <v>2.9000000000000001E-2</v>
      </c>
    </row>
    <row r="100" spans="2:4" x14ac:dyDescent="0.3">
      <c r="B100" s="16">
        <v>2008</v>
      </c>
      <c r="C100" s="10">
        <v>215.3</v>
      </c>
      <c r="D100" s="11">
        <v>3.7999999999999999E-2</v>
      </c>
    </row>
    <row r="101" spans="2:4" x14ac:dyDescent="0.3">
      <c r="B101" s="16">
        <v>2009</v>
      </c>
      <c r="C101" s="10">
        <v>214.5</v>
      </c>
      <c r="D101" s="11">
        <v>-4.0000000000000001E-3</v>
      </c>
    </row>
    <row r="102" spans="2:4" x14ac:dyDescent="0.3">
      <c r="B102" s="16">
        <v>2010</v>
      </c>
      <c r="C102" s="10">
        <v>218.1</v>
      </c>
      <c r="D102" s="11">
        <v>1.6E-2</v>
      </c>
    </row>
    <row r="103" spans="2:4" x14ac:dyDescent="0.3">
      <c r="B103" s="16">
        <v>2011</v>
      </c>
      <c r="C103" s="10">
        <v>224.9</v>
      </c>
      <c r="D103" s="11">
        <v>3.2000000000000001E-2</v>
      </c>
    </row>
    <row r="104" spans="2:4" x14ac:dyDescent="0.3">
      <c r="B104" s="16">
        <v>2012</v>
      </c>
      <c r="C104" s="10">
        <v>229.6</v>
      </c>
      <c r="D104" s="11">
        <v>2.1000000000000001E-2</v>
      </c>
    </row>
    <row r="105" spans="2:4" x14ac:dyDescent="0.3">
      <c r="B105" s="16">
        <v>2013</v>
      </c>
      <c r="C105" s="10">
        <v>233</v>
      </c>
      <c r="D105" s="11">
        <v>1.4999999999999999E-2</v>
      </c>
    </row>
    <row r="106" spans="2:4" x14ac:dyDescent="0.3">
      <c r="B106" s="16">
        <v>2014</v>
      </c>
      <c r="C106" s="10">
        <v>236.7</v>
      </c>
      <c r="D106" s="11">
        <v>1.6E-2</v>
      </c>
    </row>
    <row r="107" spans="2:4" x14ac:dyDescent="0.3">
      <c r="B107" s="16">
        <v>2015</v>
      </c>
      <c r="C107" s="10">
        <v>237</v>
      </c>
      <c r="D107" s="11">
        <v>1E-3</v>
      </c>
    </row>
    <row r="108" spans="2:4" x14ac:dyDescent="0.3">
      <c r="B108" s="16">
        <v>2016</v>
      </c>
      <c r="C108" s="10">
        <v>240</v>
      </c>
      <c r="D108" s="11">
        <v>1.2999999999999999E-2</v>
      </c>
    </row>
    <row r="109" spans="2:4" x14ac:dyDescent="0.3">
      <c r="B109" s="16">
        <v>2017</v>
      </c>
      <c r="C109" s="10">
        <v>245.1</v>
      </c>
      <c r="D109" s="11">
        <v>2.1000000000000001E-2</v>
      </c>
    </row>
    <row r="110" spans="2:4" x14ac:dyDescent="0.3">
      <c r="B110" s="16">
        <v>2018</v>
      </c>
      <c r="C110" s="10">
        <v>251.1</v>
      </c>
      <c r="D110" s="11">
        <v>2.4E-2</v>
      </c>
    </row>
    <row r="111" spans="2:4" x14ac:dyDescent="0.3">
      <c r="B111" s="16">
        <v>2019</v>
      </c>
      <c r="C111" s="10">
        <v>255.7</v>
      </c>
      <c r="D111" s="11">
        <v>1.7999999999999999E-2</v>
      </c>
    </row>
    <row r="112" spans="2:4" x14ac:dyDescent="0.3">
      <c r="B112" s="16">
        <v>2020</v>
      </c>
      <c r="C112" s="10">
        <v>258.8</v>
      </c>
      <c r="D112" s="11">
        <v>1.2E-2</v>
      </c>
    </row>
    <row r="113" spans="2:4" x14ac:dyDescent="0.3">
      <c r="B113" s="16">
        <v>2021</v>
      </c>
      <c r="C113" s="10">
        <v>271</v>
      </c>
      <c r="D113" s="11">
        <v>4.7E-2</v>
      </c>
    </row>
    <row r="114" spans="2:4" x14ac:dyDescent="0.3">
      <c r="B114" s="16">
        <v>2022</v>
      </c>
      <c r="C114" s="10">
        <v>292.7</v>
      </c>
      <c r="D114" s="11">
        <v>0.08</v>
      </c>
    </row>
    <row r="115" spans="2:4" x14ac:dyDescent="0.3">
      <c r="B115" s="16">
        <v>2023</v>
      </c>
      <c r="C115" s="10">
        <v>304.7</v>
      </c>
      <c r="D115" s="11">
        <v>4.1000000000000002E-2</v>
      </c>
    </row>
    <row r="116" spans="2:4" x14ac:dyDescent="0.3">
      <c r="B116" s="16">
        <v>2024</v>
      </c>
      <c r="C116" s="10">
        <v>314.39999999999998</v>
      </c>
      <c r="D116" s="11">
        <v>3.2000000000000001E-2</v>
      </c>
    </row>
  </sheetData>
  <mergeCells count="2">
    <mergeCell ref="B3:B4"/>
    <mergeCell ref="C3:C4"/>
  </mergeCells>
  <phoneticPr fontId="10" type="noConversion"/>
  <hyperlinks>
    <hyperlink ref="E1" r:id="rId1" xr:uid="{F572B799-DD09-4068-93BB-083C4D140C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87B4-A47C-4C52-9B03-B38BC4FAE4A6}">
  <dimension ref="B2:J31"/>
  <sheetViews>
    <sheetView zoomScale="70" zoomScaleNormal="70" workbookViewId="0">
      <selection activeCell="G10" sqref="G10"/>
    </sheetView>
  </sheetViews>
  <sheetFormatPr defaultRowHeight="14.4" x14ac:dyDescent="0.3"/>
  <cols>
    <col min="2" max="10" width="17" customWidth="1"/>
  </cols>
  <sheetData>
    <row r="2" spans="2:10" ht="28.2" x14ac:dyDescent="0.3">
      <c r="B2" s="20" t="s">
        <v>54</v>
      </c>
      <c r="C2" s="20" t="s">
        <v>60</v>
      </c>
      <c r="D2" s="20" t="s">
        <v>61</v>
      </c>
      <c r="E2" s="20" t="s">
        <v>62</v>
      </c>
      <c r="F2" s="20" t="s">
        <v>63</v>
      </c>
      <c r="G2" s="20" t="s">
        <v>64</v>
      </c>
      <c r="H2" s="20" t="s">
        <v>65</v>
      </c>
      <c r="I2" s="20" t="s">
        <v>66</v>
      </c>
      <c r="J2" s="21" t="s">
        <v>67</v>
      </c>
    </row>
    <row r="3" spans="2:10" ht="57.6" x14ac:dyDescent="0.3">
      <c r="B3" s="22">
        <v>1937</v>
      </c>
      <c r="C3" s="22" t="s">
        <v>41</v>
      </c>
      <c r="D3" s="23">
        <v>4037539778</v>
      </c>
      <c r="E3" s="24">
        <v>7.6</v>
      </c>
      <c r="F3" s="24">
        <v>1</v>
      </c>
      <c r="G3" s="24">
        <v>0</v>
      </c>
      <c r="H3" s="25">
        <v>0</v>
      </c>
      <c r="I3" s="26">
        <v>1490000</v>
      </c>
      <c r="J3" s="25">
        <v>32531666.670000002</v>
      </c>
    </row>
    <row r="4" spans="2:10" ht="43.2" x14ac:dyDescent="0.3">
      <c r="B4" s="22">
        <v>1950</v>
      </c>
      <c r="C4" s="22" t="s">
        <v>42</v>
      </c>
      <c r="D4" s="23">
        <v>1215086193</v>
      </c>
      <c r="E4" s="24">
        <v>7.3</v>
      </c>
      <c r="F4" s="24">
        <v>1</v>
      </c>
      <c r="G4" s="24">
        <v>0</v>
      </c>
      <c r="H4" s="25">
        <v>0</v>
      </c>
      <c r="I4" s="26">
        <v>2900000</v>
      </c>
      <c r="J4" s="25">
        <v>37832365.149999999</v>
      </c>
    </row>
    <row r="5" spans="2:10" ht="57.6" x14ac:dyDescent="0.3">
      <c r="B5" s="22">
        <v>1959</v>
      </c>
      <c r="C5" s="22" t="s">
        <v>43</v>
      </c>
      <c r="D5" s="23">
        <v>555583562</v>
      </c>
      <c r="E5" s="24">
        <v>7.2</v>
      </c>
      <c r="F5" s="24">
        <v>1</v>
      </c>
      <c r="G5" s="24">
        <v>0</v>
      </c>
      <c r="H5" s="25">
        <v>0</v>
      </c>
      <c r="I5" s="26">
        <v>6000000</v>
      </c>
      <c r="J5" s="25">
        <v>64602739.729999997</v>
      </c>
    </row>
    <row r="6" spans="2:10" ht="72" x14ac:dyDescent="0.3">
      <c r="B6" s="22">
        <v>1989</v>
      </c>
      <c r="C6" s="22" t="s">
        <v>44</v>
      </c>
      <c r="D6" s="23">
        <v>213882930</v>
      </c>
      <c r="E6" s="24">
        <v>7.6</v>
      </c>
      <c r="F6" s="24">
        <v>0</v>
      </c>
      <c r="G6" s="24">
        <v>1</v>
      </c>
      <c r="H6" s="25">
        <v>0</v>
      </c>
      <c r="I6" s="26">
        <v>40000000</v>
      </c>
      <c r="J6" s="25">
        <v>101419354.8</v>
      </c>
    </row>
    <row r="7" spans="2:10" ht="86.4" x14ac:dyDescent="0.3">
      <c r="B7" s="22">
        <v>1991</v>
      </c>
      <c r="C7" s="22" t="s">
        <v>45</v>
      </c>
      <c r="D7" s="23">
        <v>505458295</v>
      </c>
      <c r="E7" s="24">
        <v>8</v>
      </c>
      <c r="F7" s="24">
        <v>0</v>
      </c>
      <c r="G7" s="24">
        <v>1</v>
      </c>
      <c r="H7" s="25">
        <v>0</v>
      </c>
      <c r="I7" s="26">
        <v>25000000</v>
      </c>
      <c r="J7" s="25">
        <v>57709251.100000001</v>
      </c>
    </row>
    <row r="8" spans="2:10" ht="57.6" x14ac:dyDescent="0.3">
      <c r="B8" s="22">
        <v>1992</v>
      </c>
      <c r="C8" s="22" t="s">
        <v>3</v>
      </c>
      <c r="D8" s="23">
        <v>487062786</v>
      </c>
      <c r="E8" s="24">
        <v>8</v>
      </c>
      <c r="F8" s="24">
        <v>0</v>
      </c>
      <c r="G8" s="24">
        <v>1</v>
      </c>
      <c r="H8" s="25">
        <v>0</v>
      </c>
      <c r="I8" s="26">
        <v>28000000</v>
      </c>
      <c r="J8" s="25">
        <v>62745545.259999998</v>
      </c>
    </row>
    <row r="9" spans="2:10" ht="72" x14ac:dyDescent="0.3">
      <c r="B9" s="22">
        <v>1995</v>
      </c>
      <c r="C9" s="22" t="s">
        <v>31</v>
      </c>
      <c r="D9" s="23">
        <v>292077957</v>
      </c>
      <c r="E9" s="24">
        <v>6.7</v>
      </c>
      <c r="F9" s="24">
        <v>0</v>
      </c>
      <c r="G9" s="24">
        <v>1</v>
      </c>
      <c r="H9" s="25">
        <v>0</v>
      </c>
      <c r="I9" s="26">
        <v>55000000</v>
      </c>
      <c r="J9" s="25">
        <v>113464566.90000001</v>
      </c>
    </row>
    <row r="10" spans="2:10" ht="57.6" x14ac:dyDescent="0.3">
      <c r="B10" s="22">
        <v>1998</v>
      </c>
      <c r="C10" s="22" t="s">
        <v>5</v>
      </c>
      <c r="D10" s="23">
        <v>232656490</v>
      </c>
      <c r="E10" s="24">
        <v>7.7</v>
      </c>
      <c r="F10" s="24">
        <v>0</v>
      </c>
      <c r="G10" s="24">
        <v>1</v>
      </c>
      <c r="H10" s="25">
        <v>0</v>
      </c>
      <c r="I10" s="26">
        <v>90000000</v>
      </c>
      <c r="J10" s="25">
        <v>173595092</v>
      </c>
    </row>
    <row r="11" spans="2:10" ht="86.4" x14ac:dyDescent="0.3">
      <c r="B11" s="22">
        <v>2009</v>
      </c>
      <c r="C11" s="22" t="s">
        <v>46</v>
      </c>
      <c r="D11" s="23">
        <v>153023975</v>
      </c>
      <c r="E11" s="24">
        <v>7.2</v>
      </c>
      <c r="F11" s="24">
        <v>0</v>
      </c>
      <c r="G11" s="24">
        <v>1</v>
      </c>
      <c r="H11" s="25">
        <v>0</v>
      </c>
      <c r="I11" s="26">
        <v>105000000</v>
      </c>
      <c r="J11" s="25">
        <v>153902097.90000001</v>
      </c>
    </row>
    <row r="12" spans="2:10" ht="43.2" x14ac:dyDescent="0.3">
      <c r="B12" s="22">
        <v>2010</v>
      </c>
      <c r="C12" s="22" t="s">
        <v>47</v>
      </c>
      <c r="D12" s="23">
        <v>289492970</v>
      </c>
      <c r="E12" s="24">
        <v>7.7</v>
      </c>
      <c r="F12" s="24">
        <v>0</v>
      </c>
      <c r="G12" s="24">
        <v>0</v>
      </c>
      <c r="H12" s="25">
        <v>1</v>
      </c>
      <c r="I12" s="26">
        <v>260000000</v>
      </c>
      <c r="J12" s="25">
        <v>374800550.19999999</v>
      </c>
    </row>
    <row r="13" spans="2:10" ht="43.2" x14ac:dyDescent="0.3">
      <c r="B13" s="22">
        <v>2012</v>
      </c>
      <c r="C13" s="22" t="s">
        <v>48</v>
      </c>
      <c r="D13" s="23">
        <v>90819416</v>
      </c>
      <c r="E13" s="24">
        <v>7.1</v>
      </c>
      <c r="F13" s="24">
        <v>0</v>
      </c>
      <c r="G13" s="24">
        <v>0</v>
      </c>
      <c r="H13" s="25">
        <v>1</v>
      </c>
      <c r="I13" s="26">
        <v>185000000</v>
      </c>
      <c r="J13" s="25">
        <v>253327526.09999999</v>
      </c>
    </row>
    <row r="14" spans="2:10" ht="43.2" x14ac:dyDescent="0.3">
      <c r="B14" s="22">
        <v>2013</v>
      </c>
      <c r="C14" s="22" t="s">
        <v>49</v>
      </c>
      <c r="D14" s="23">
        <v>541028438</v>
      </c>
      <c r="E14" s="24">
        <v>7.4</v>
      </c>
      <c r="F14" s="24">
        <v>0</v>
      </c>
      <c r="G14" s="24">
        <v>0</v>
      </c>
      <c r="H14" s="25">
        <v>1</v>
      </c>
      <c r="I14" s="26">
        <v>150000000</v>
      </c>
      <c r="J14" s="25">
        <v>202403433.5</v>
      </c>
    </row>
    <row r="15" spans="2:10" ht="57.6" x14ac:dyDescent="0.3">
      <c r="B15" s="22">
        <v>2012</v>
      </c>
      <c r="C15" s="22" t="s">
        <v>50</v>
      </c>
      <c r="D15" s="23">
        <v>259383956</v>
      </c>
      <c r="E15" s="24">
        <v>7.7</v>
      </c>
      <c r="F15" s="24">
        <v>0</v>
      </c>
      <c r="G15" s="24">
        <v>0</v>
      </c>
      <c r="H15" s="25">
        <v>1</v>
      </c>
      <c r="I15" s="26">
        <v>165000000</v>
      </c>
      <c r="J15" s="25">
        <v>225940766.59999999</v>
      </c>
    </row>
    <row r="16" spans="2:10" ht="72" x14ac:dyDescent="0.3">
      <c r="B16" s="22">
        <v>1967</v>
      </c>
      <c r="C16" s="22" t="s">
        <v>0</v>
      </c>
      <c r="D16" s="23">
        <v>1335198551</v>
      </c>
      <c r="E16" s="24">
        <v>7.6</v>
      </c>
      <c r="F16" s="24">
        <v>1</v>
      </c>
      <c r="G16" s="24">
        <v>0</v>
      </c>
      <c r="H16" s="25">
        <v>0</v>
      </c>
      <c r="I16" s="26">
        <v>4000000</v>
      </c>
      <c r="J16" s="25">
        <v>37652694.609999999</v>
      </c>
    </row>
    <row r="17" spans="2:10" ht="43.2" x14ac:dyDescent="0.3">
      <c r="B17" s="22">
        <v>1953</v>
      </c>
      <c r="C17" s="22" t="s">
        <v>1</v>
      </c>
      <c r="D17" s="23">
        <v>478163921</v>
      </c>
      <c r="E17" s="24">
        <v>7.3</v>
      </c>
      <c r="F17" s="24">
        <v>1</v>
      </c>
      <c r="G17" s="24">
        <v>0</v>
      </c>
      <c r="H17" s="25">
        <v>0</v>
      </c>
      <c r="I17" s="26">
        <v>4000000</v>
      </c>
      <c r="J17" s="25">
        <v>46925373.130000003</v>
      </c>
    </row>
    <row r="18" spans="2:10" ht="43.2" x14ac:dyDescent="0.3">
      <c r="B18" s="22">
        <v>1941</v>
      </c>
      <c r="C18" s="22" t="s">
        <v>2</v>
      </c>
      <c r="D18" s="25">
        <v>0</v>
      </c>
      <c r="E18" s="24">
        <v>7.2</v>
      </c>
      <c r="F18" s="24">
        <v>1</v>
      </c>
      <c r="G18" s="24">
        <v>0</v>
      </c>
      <c r="H18" s="25">
        <v>0</v>
      </c>
      <c r="I18" s="26">
        <v>950000</v>
      </c>
      <c r="J18" s="25">
        <v>20318367.350000001</v>
      </c>
    </row>
    <row r="19" spans="2:10" ht="43.2" x14ac:dyDescent="0.3">
      <c r="B19" s="22">
        <v>2016</v>
      </c>
      <c r="C19" s="22" t="s">
        <v>6</v>
      </c>
      <c r="D19" s="23">
        <v>325871728</v>
      </c>
      <c r="E19" s="24">
        <v>7.6</v>
      </c>
      <c r="F19" s="24">
        <v>0</v>
      </c>
      <c r="G19" s="24">
        <v>0</v>
      </c>
      <c r="H19" s="25">
        <v>1</v>
      </c>
      <c r="I19" s="26">
        <v>150000000</v>
      </c>
      <c r="J19" s="25">
        <v>196500000</v>
      </c>
    </row>
    <row r="20" spans="2:10" ht="43.2" x14ac:dyDescent="0.3">
      <c r="B20" s="22">
        <v>2016</v>
      </c>
      <c r="C20" s="22" t="s">
        <v>7</v>
      </c>
      <c r="D20" s="23">
        <v>252580932</v>
      </c>
      <c r="E20" s="24">
        <v>8</v>
      </c>
      <c r="F20" s="24">
        <v>0</v>
      </c>
      <c r="G20" s="24">
        <v>0</v>
      </c>
      <c r="H20" s="25">
        <v>1</v>
      </c>
      <c r="I20" s="26">
        <v>150000000</v>
      </c>
      <c r="J20" s="25">
        <v>196500000</v>
      </c>
    </row>
    <row r="21" spans="2:10" ht="43.2" x14ac:dyDescent="0.3">
      <c r="B21" s="22">
        <v>2023</v>
      </c>
      <c r="C21" s="22" t="s">
        <v>8</v>
      </c>
      <c r="D21" s="23">
        <v>159342808</v>
      </c>
      <c r="E21" s="24">
        <v>7</v>
      </c>
      <c r="F21" s="24">
        <v>0</v>
      </c>
      <c r="G21" s="24">
        <v>0</v>
      </c>
      <c r="H21" s="25">
        <v>1</v>
      </c>
      <c r="I21" s="24">
        <v>200000000</v>
      </c>
      <c r="J21" s="25">
        <v>206366918.30000001</v>
      </c>
    </row>
    <row r="22" spans="2:10" ht="43.2" x14ac:dyDescent="0.3">
      <c r="B22" s="22">
        <v>1940</v>
      </c>
      <c r="C22" s="22" t="s">
        <v>39</v>
      </c>
      <c r="D22" s="23">
        <v>1892107865</v>
      </c>
      <c r="E22" s="24">
        <v>7.5</v>
      </c>
      <c r="F22" s="24">
        <v>1</v>
      </c>
      <c r="G22" s="24">
        <v>0</v>
      </c>
      <c r="H22" s="25">
        <v>0</v>
      </c>
      <c r="I22" s="26">
        <v>2600000</v>
      </c>
      <c r="J22" s="25">
        <v>58388571.43</v>
      </c>
    </row>
    <row r="23" spans="2:10" ht="43.2" x14ac:dyDescent="0.3">
      <c r="B23" s="22">
        <v>1942</v>
      </c>
      <c r="C23" s="22" t="s">
        <v>38</v>
      </c>
      <c r="D23" s="23">
        <v>1972178157</v>
      </c>
      <c r="E23" s="24">
        <v>7.3</v>
      </c>
      <c r="F23" s="24">
        <v>1</v>
      </c>
      <c r="G23" s="24">
        <v>0</v>
      </c>
      <c r="H23" s="25">
        <v>0</v>
      </c>
      <c r="I23" s="26">
        <v>858000</v>
      </c>
      <c r="J23" s="25">
        <v>16549398.77</v>
      </c>
    </row>
    <row r="24" spans="2:10" ht="72" x14ac:dyDescent="0.3">
      <c r="B24" s="22">
        <v>1952</v>
      </c>
      <c r="C24" s="22" t="s">
        <v>37</v>
      </c>
      <c r="D24" s="25">
        <v>0</v>
      </c>
      <c r="E24" s="24">
        <v>6.5</v>
      </c>
      <c r="F24" s="24">
        <v>1</v>
      </c>
      <c r="G24" s="24">
        <v>0</v>
      </c>
      <c r="H24" s="25">
        <v>0</v>
      </c>
      <c r="I24" s="24">
        <v>1300000</v>
      </c>
      <c r="J24" s="25">
        <v>15365413.529999999</v>
      </c>
    </row>
    <row r="25" spans="2:10" ht="72" x14ac:dyDescent="0.3">
      <c r="B25" s="22">
        <v>1994</v>
      </c>
      <c r="C25" s="22" t="s">
        <v>30</v>
      </c>
      <c r="D25" s="23">
        <v>901576410</v>
      </c>
      <c r="E25" s="24">
        <v>8.5</v>
      </c>
      <c r="F25" s="24">
        <v>0</v>
      </c>
      <c r="G25" s="24">
        <v>1</v>
      </c>
      <c r="H25" s="25">
        <v>0</v>
      </c>
      <c r="I25" s="26">
        <v>45000000</v>
      </c>
      <c r="J25" s="25">
        <v>95465587.040000007</v>
      </c>
    </row>
    <row r="26" spans="2:10" ht="115.2" x14ac:dyDescent="0.3">
      <c r="B26" s="22">
        <v>1996</v>
      </c>
      <c r="C26" s="22" t="s">
        <v>32</v>
      </c>
      <c r="D26" s="23">
        <v>200660642</v>
      </c>
      <c r="E26" s="24">
        <v>7</v>
      </c>
      <c r="F26" s="24">
        <v>0</v>
      </c>
      <c r="G26" s="24">
        <v>1</v>
      </c>
      <c r="H26" s="25">
        <v>0</v>
      </c>
      <c r="I26" s="26">
        <v>100000000</v>
      </c>
      <c r="J26" s="25">
        <v>200382409.19999999</v>
      </c>
    </row>
    <row r="27" spans="2:10" ht="57.6" x14ac:dyDescent="0.3">
      <c r="B27" s="22">
        <v>1997</v>
      </c>
      <c r="C27" s="22" t="s">
        <v>40</v>
      </c>
      <c r="D27" s="23">
        <v>194148564</v>
      </c>
      <c r="E27" s="24">
        <v>7.3</v>
      </c>
      <c r="F27" s="24">
        <v>0</v>
      </c>
      <c r="G27" s="24">
        <v>1</v>
      </c>
      <c r="H27" s="25">
        <v>0</v>
      </c>
      <c r="I27" s="26">
        <v>85000000</v>
      </c>
      <c r="J27" s="25">
        <v>166504672.90000001</v>
      </c>
    </row>
    <row r="28" spans="2:10" ht="43.2" x14ac:dyDescent="0.3">
      <c r="B28" s="22">
        <v>2017</v>
      </c>
      <c r="C28" s="22" t="s">
        <v>34</v>
      </c>
      <c r="D28" s="23">
        <v>269965845</v>
      </c>
      <c r="E28" s="24">
        <v>8.4</v>
      </c>
      <c r="F28" s="24">
        <v>0</v>
      </c>
      <c r="G28" s="24">
        <v>0</v>
      </c>
      <c r="H28" s="25">
        <v>1</v>
      </c>
      <c r="I28" s="26">
        <v>175000000</v>
      </c>
      <c r="J28" s="25">
        <v>224479804.19999999</v>
      </c>
    </row>
    <row r="29" spans="2:10" ht="43.2" x14ac:dyDescent="0.3">
      <c r="B29" s="22">
        <v>2021</v>
      </c>
      <c r="C29" s="22" t="s">
        <v>36</v>
      </c>
      <c r="D29" s="23">
        <v>111482785</v>
      </c>
      <c r="E29" s="24">
        <v>7.2</v>
      </c>
      <c r="F29" s="24">
        <v>0</v>
      </c>
      <c r="G29" s="24">
        <v>0</v>
      </c>
      <c r="H29" s="25">
        <v>1</v>
      </c>
      <c r="I29" s="24">
        <v>120000000</v>
      </c>
      <c r="J29" s="25">
        <v>139217712.19999999</v>
      </c>
    </row>
    <row r="30" spans="2:10" ht="57.6" x14ac:dyDescent="0.3">
      <c r="B30" s="22">
        <v>2024</v>
      </c>
      <c r="C30" s="22" t="s">
        <v>28</v>
      </c>
      <c r="D30" s="23">
        <v>154201673</v>
      </c>
      <c r="E30" s="24">
        <v>7.6</v>
      </c>
      <c r="F30" s="24">
        <v>0</v>
      </c>
      <c r="G30" s="24">
        <v>0</v>
      </c>
      <c r="H30" s="25">
        <v>1</v>
      </c>
      <c r="I30" s="24">
        <v>200000000</v>
      </c>
      <c r="J30" s="25">
        <v>200000000</v>
      </c>
    </row>
    <row r="31" spans="2:10" ht="69.599999999999994" x14ac:dyDescent="0.3">
      <c r="B31" s="22">
        <v>2015</v>
      </c>
      <c r="C31" s="27" t="s">
        <v>68</v>
      </c>
      <c r="D31" s="23">
        <v>119976462</v>
      </c>
      <c r="E31" s="24">
        <v>8.1</v>
      </c>
      <c r="F31" s="24">
        <v>0</v>
      </c>
      <c r="G31" s="24">
        <v>0</v>
      </c>
      <c r="H31" s="24">
        <v>1</v>
      </c>
      <c r="I31" s="26">
        <v>175000000</v>
      </c>
      <c r="J31" s="25">
        <v>232151898.69999999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CE72-F7C2-4322-861E-BE9A5353AF0F}">
  <dimension ref="A1:O30"/>
  <sheetViews>
    <sheetView zoomScale="85" zoomScaleNormal="85" workbookViewId="0">
      <selection activeCell="S5" sqref="S5"/>
    </sheetView>
  </sheetViews>
  <sheetFormatPr defaultRowHeight="14.4" x14ac:dyDescent="0.3"/>
  <cols>
    <col min="1" max="1" width="12.5546875" customWidth="1"/>
    <col min="2" max="2" width="14.6640625" customWidth="1"/>
    <col min="3" max="3" width="12.5546875" customWidth="1"/>
    <col min="4" max="4" width="18.109375" customWidth="1"/>
    <col min="5" max="12" width="12.5546875" customWidth="1"/>
    <col min="13" max="13" width="15.109375" customWidth="1"/>
    <col min="14" max="15" width="12.5546875" customWidth="1"/>
  </cols>
  <sheetData>
    <row r="1" spans="1:15" ht="28.2" x14ac:dyDescent="0.3">
      <c r="A1" s="20" t="s">
        <v>69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  <c r="H1" s="20" t="s">
        <v>76</v>
      </c>
      <c r="I1" s="20" t="s">
        <v>77</v>
      </c>
      <c r="J1" s="20" t="s">
        <v>78</v>
      </c>
      <c r="K1" s="20" t="s">
        <v>79</v>
      </c>
      <c r="L1" s="20" t="s">
        <v>80</v>
      </c>
      <c r="M1" s="20" t="s">
        <v>81</v>
      </c>
      <c r="N1" s="20" t="s">
        <v>82</v>
      </c>
      <c r="O1" s="20" t="s">
        <v>83</v>
      </c>
    </row>
    <row r="2" spans="1:15" ht="57.6" x14ac:dyDescent="0.3">
      <c r="A2" s="22" t="s">
        <v>41</v>
      </c>
      <c r="B2" s="27" t="s">
        <v>63</v>
      </c>
      <c r="C2" s="23">
        <v>4037539778</v>
      </c>
      <c r="D2" s="25">
        <v>9.6061168139999999</v>
      </c>
      <c r="E2" s="22"/>
      <c r="F2" s="22"/>
      <c r="G2" s="22"/>
      <c r="H2" s="24">
        <v>0</v>
      </c>
      <c r="I2" s="24">
        <v>6</v>
      </c>
      <c r="J2" s="24">
        <v>1</v>
      </c>
      <c r="K2" s="25">
        <v>7.6</v>
      </c>
      <c r="L2" s="25">
        <v>1</v>
      </c>
      <c r="M2" s="25">
        <v>0</v>
      </c>
      <c r="N2" s="25">
        <v>0</v>
      </c>
      <c r="O2" s="25">
        <v>32531666.670000002</v>
      </c>
    </row>
    <row r="3" spans="1:15" ht="43.2" x14ac:dyDescent="0.3">
      <c r="A3" s="22" t="s">
        <v>42</v>
      </c>
      <c r="B3" s="27" t="s">
        <v>63</v>
      </c>
      <c r="C3" s="23">
        <v>1215086193</v>
      </c>
      <c r="D3" s="25">
        <v>9.0846070860000001</v>
      </c>
      <c r="E3" s="22"/>
      <c r="F3" s="22"/>
      <c r="G3" s="22"/>
      <c r="H3" s="24">
        <v>0</v>
      </c>
      <c r="I3" s="24">
        <v>6</v>
      </c>
      <c r="J3" s="24">
        <v>1</v>
      </c>
      <c r="K3" s="25">
        <v>7.3</v>
      </c>
      <c r="L3" s="25">
        <v>1</v>
      </c>
      <c r="M3" s="25">
        <v>0</v>
      </c>
      <c r="N3" s="25">
        <v>0</v>
      </c>
      <c r="O3" s="25">
        <v>37832365.149999999</v>
      </c>
    </row>
    <row r="4" spans="1:15" ht="57.6" x14ac:dyDescent="0.3">
      <c r="A4" s="22" t="s">
        <v>43</v>
      </c>
      <c r="B4" s="27" t="s">
        <v>63</v>
      </c>
      <c r="C4" s="23">
        <v>555583562</v>
      </c>
      <c r="D4" s="25">
        <v>8.7447493880000007</v>
      </c>
      <c r="E4" s="22"/>
      <c r="F4" s="22"/>
      <c r="G4" s="22"/>
      <c r="H4" s="24">
        <v>0</v>
      </c>
      <c r="I4" s="24">
        <v>6</v>
      </c>
      <c r="J4" s="24">
        <v>1</v>
      </c>
      <c r="K4" s="25">
        <v>7.2</v>
      </c>
      <c r="L4" s="25">
        <v>1</v>
      </c>
      <c r="M4" s="25">
        <v>0</v>
      </c>
      <c r="N4" s="25">
        <v>0</v>
      </c>
      <c r="O4" s="25">
        <v>64602739.729999997</v>
      </c>
    </row>
    <row r="5" spans="1:15" ht="72" x14ac:dyDescent="0.3">
      <c r="A5" s="22" t="s">
        <v>44</v>
      </c>
      <c r="B5" s="27" t="s">
        <v>64</v>
      </c>
      <c r="C5" s="23">
        <v>213882930</v>
      </c>
      <c r="D5" s="25">
        <v>8.3301761249999995</v>
      </c>
      <c r="E5" s="22"/>
      <c r="F5" s="22"/>
      <c r="G5" s="22"/>
      <c r="H5" s="24">
        <v>1</v>
      </c>
      <c r="I5" s="24">
        <v>2</v>
      </c>
      <c r="J5" s="24">
        <v>1</v>
      </c>
      <c r="K5" s="25">
        <v>7.6</v>
      </c>
      <c r="L5" s="25">
        <v>0</v>
      </c>
      <c r="M5" s="25">
        <v>1</v>
      </c>
      <c r="N5" s="25">
        <v>0</v>
      </c>
      <c r="O5" s="25">
        <v>101419354.8</v>
      </c>
    </row>
    <row r="6" spans="1:15" ht="86.4" x14ac:dyDescent="0.3">
      <c r="A6" s="22" t="s">
        <v>45</v>
      </c>
      <c r="B6" s="27" t="s">
        <v>64</v>
      </c>
      <c r="C6" s="23">
        <v>505458295</v>
      </c>
      <c r="D6" s="25">
        <v>8.7036853280000006</v>
      </c>
      <c r="E6" s="22"/>
      <c r="F6" s="22"/>
      <c r="G6" s="22"/>
      <c r="H6" s="24">
        <v>1</v>
      </c>
      <c r="I6" s="24">
        <v>3</v>
      </c>
      <c r="J6" s="24">
        <v>0</v>
      </c>
      <c r="K6" s="25">
        <v>8</v>
      </c>
      <c r="L6" s="25">
        <v>0</v>
      </c>
      <c r="M6" s="25">
        <v>1</v>
      </c>
      <c r="N6" s="25">
        <v>0</v>
      </c>
      <c r="O6" s="25">
        <v>57709251.100000001</v>
      </c>
    </row>
    <row r="7" spans="1:15" ht="57.6" x14ac:dyDescent="0.3">
      <c r="A7" s="22" t="s">
        <v>3</v>
      </c>
      <c r="B7" s="27" t="s">
        <v>64</v>
      </c>
      <c r="C7" s="23">
        <v>487062786</v>
      </c>
      <c r="D7" s="25">
        <v>8.6875849479999996</v>
      </c>
      <c r="E7" s="22"/>
      <c r="F7" s="22"/>
      <c r="G7" s="22"/>
      <c r="H7" s="24">
        <v>2</v>
      </c>
      <c r="I7" s="24">
        <v>3</v>
      </c>
      <c r="J7" s="24">
        <v>0</v>
      </c>
      <c r="K7" s="25">
        <v>8</v>
      </c>
      <c r="L7" s="25">
        <v>0</v>
      </c>
      <c r="M7" s="25">
        <v>1</v>
      </c>
      <c r="N7" s="25">
        <v>0</v>
      </c>
      <c r="O7" s="25">
        <v>62745545.259999998</v>
      </c>
    </row>
    <row r="8" spans="1:15" ht="72" x14ac:dyDescent="0.3">
      <c r="A8" s="22" t="s">
        <v>31</v>
      </c>
      <c r="B8" s="27" t="s">
        <v>64</v>
      </c>
      <c r="C8" s="23">
        <v>292077957</v>
      </c>
      <c r="D8" s="25">
        <v>8.4654987819999992</v>
      </c>
      <c r="E8" s="22"/>
      <c r="F8" s="22"/>
      <c r="G8" s="22"/>
      <c r="H8" s="28">
        <v>2</v>
      </c>
      <c r="I8" s="28">
        <v>3</v>
      </c>
      <c r="J8" s="28">
        <v>0</v>
      </c>
      <c r="K8" s="25">
        <v>6.7</v>
      </c>
      <c r="L8" s="25">
        <v>0</v>
      </c>
      <c r="M8" s="25">
        <v>1</v>
      </c>
      <c r="N8" s="25">
        <v>0</v>
      </c>
      <c r="O8" s="25">
        <v>113464566.90000001</v>
      </c>
    </row>
    <row r="9" spans="1:15" ht="57.6" x14ac:dyDescent="0.3">
      <c r="A9" s="22" t="s">
        <v>5</v>
      </c>
      <c r="B9" s="27" t="s">
        <v>64</v>
      </c>
      <c r="C9" s="23">
        <v>232656490</v>
      </c>
      <c r="D9" s="25">
        <v>8.3667151719999993</v>
      </c>
      <c r="E9" s="22"/>
      <c r="F9" s="22"/>
      <c r="G9" s="22"/>
      <c r="H9" s="24">
        <v>2</v>
      </c>
      <c r="I9" s="24">
        <v>4</v>
      </c>
      <c r="J9" s="24">
        <v>0</v>
      </c>
      <c r="K9" s="25">
        <v>7.7</v>
      </c>
      <c r="L9" s="25">
        <v>0</v>
      </c>
      <c r="M9" s="25">
        <v>1</v>
      </c>
      <c r="N9" s="25">
        <v>0</v>
      </c>
      <c r="O9" s="25">
        <v>173595092</v>
      </c>
    </row>
    <row r="10" spans="1:15" ht="86.4" x14ac:dyDescent="0.3">
      <c r="A10" s="22" t="s">
        <v>46</v>
      </c>
      <c r="B10" s="27" t="s">
        <v>64</v>
      </c>
      <c r="C10" s="23">
        <v>153023975</v>
      </c>
      <c r="D10" s="25">
        <v>8.1847594790000002</v>
      </c>
      <c r="E10" s="22"/>
      <c r="F10" s="22"/>
      <c r="G10" s="22"/>
      <c r="H10" s="24">
        <v>2</v>
      </c>
      <c r="I10" s="24">
        <v>3</v>
      </c>
      <c r="J10" s="24">
        <v>0</v>
      </c>
      <c r="K10" s="25">
        <v>7.2</v>
      </c>
      <c r="L10" s="25">
        <v>0</v>
      </c>
      <c r="M10" s="25">
        <v>1</v>
      </c>
      <c r="N10" s="25">
        <v>0</v>
      </c>
      <c r="O10" s="25">
        <v>153902097.90000001</v>
      </c>
    </row>
    <row r="11" spans="1:15" ht="43.2" x14ac:dyDescent="0.3">
      <c r="A11" s="22" t="s">
        <v>47</v>
      </c>
      <c r="B11" s="27" t="s">
        <v>84</v>
      </c>
      <c r="C11" s="23">
        <v>289492970</v>
      </c>
      <c r="D11" s="25">
        <v>8.4616380210000006</v>
      </c>
      <c r="E11" s="22"/>
      <c r="F11" s="22"/>
      <c r="G11" s="22"/>
      <c r="H11" s="24">
        <v>3</v>
      </c>
      <c r="I11" s="24">
        <v>2</v>
      </c>
      <c r="J11" s="24">
        <v>0</v>
      </c>
      <c r="K11" s="25">
        <v>7.7</v>
      </c>
      <c r="L11" s="25">
        <v>0</v>
      </c>
      <c r="M11" s="25">
        <v>0</v>
      </c>
      <c r="N11" s="25">
        <v>1</v>
      </c>
      <c r="O11" s="25">
        <v>374800550.19999999</v>
      </c>
    </row>
    <row r="12" spans="1:15" ht="43.2" x14ac:dyDescent="0.3">
      <c r="A12" s="22" t="s">
        <v>48</v>
      </c>
      <c r="B12" s="27" t="s">
        <v>84</v>
      </c>
      <c r="C12" s="23">
        <v>90819416</v>
      </c>
      <c r="D12" s="25">
        <v>7.958178706</v>
      </c>
      <c r="E12" s="22"/>
      <c r="F12" s="22"/>
      <c r="G12" s="22"/>
      <c r="H12" s="24">
        <v>3</v>
      </c>
      <c r="I12" s="24">
        <v>0</v>
      </c>
      <c r="J12" s="24">
        <v>1</v>
      </c>
      <c r="K12" s="25">
        <v>7.1</v>
      </c>
      <c r="L12" s="25">
        <v>0</v>
      </c>
      <c r="M12" s="25">
        <v>0</v>
      </c>
      <c r="N12" s="25">
        <v>1</v>
      </c>
      <c r="O12" s="25">
        <v>253327526.09999999</v>
      </c>
    </row>
    <row r="13" spans="1:15" ht="43.2" x14ac:dyDescent="0.3">
      <c r="A13" s="22" t="s">
        <v>49</v>
      </c>
      <c r="B13" s="27" t="s">
        <v>84</v>
      </c>
      <c r="C13" s="23">
        <v>541028438</v>
      </c>
      <c r="D13" s="25">
        <v>8.7332200929999999</v>
      </c>
      <c r="E13" s="22"/>
      <c r="F13" s="22"/>
      <c r="G13" s="22"/>
      <c r="H13" s="24">
        <v>3</v>
      </c>
      <c r="I13" s="24">
        <v>0</v>
      </c>
      <c r="J13" s="24">
        <v>1</v>
      </c>
      <c r="K13" s="25">
        <v>7.4</v>
      </c>
      <c r="L13" s="25">
        <v>0</v>
      </c>
      <c r="M13" s="25">
        <v>0</v>
      </c>
      <c r="N13" s="25">
        <v>1</v>
      </c>
      <c r="O13" s="25">
        <v>202403433.5</v>
      </c>
    </row>
    <row r="14" spans="1:15" ht="57.6" x14ac:dyDescent="0.3">
      <c r="A14" s="22" t="s">
        <v>50</v>
      </c>
      <c r="B14" s="27" t="s">
        <v>84</v>
      </c>
      <c r="C14" s="23">
        <v>259383956</v>
      </c>
      <c r="D14" s="25">
        <v>8.4139431099999999</v>
      </c>
      <c r="E14" s="22"/>
      <c r="F14" s="22"/>
      <c r="G14" s="22"/>
      <c r="H14" s="24">
        <v>3</v>
      </c>
      <c r="I14" s="24">
        <v>0</v>
      </c>
      <c r="J14" s="24">
        <v>1</v>
      </c>
      <c r="K14" s="25">
        <v>7.7</v>
      </c>
      <c r="L14" s="25">
        <v>0</v>
      </c>
      <c r="M14" s="25">
        <v>0</v>
      </c>
      <c r="N14" s="25">
        <v>1</v>
      </c>
      <c r="O14" s="25">
        <v>225940766.59999999</v>
      </c>
    </row>
    <row r="15" spans="1:15" ht="72" x14ac:dyDescent="0.3">
      <c r="A15" s="22" t="s">
        <v>0</v>
      </c>
      <c r="B15" s="27" t="s">
        <v>63</v>
      </c>
      <c r="C15" s="23">
        <v>1335198551</v>
      </c>
      <c r="D15" s="25">
        <v>9.1255458520000001</v>
      </c>
      <c r="E15" s="27" t="s">
        <v>85</v>
      </c>
      <c r="F15" s="27" t="s">
        <v>85</v>
      </c>
      <c r="G15" s="27" t="s">
        <v>85</v>
      </c>
      <c r="H15" s="24">
        <v>0</v>
      </c>
      <c r="I15" s="24">
        <v>0</v>
      </c>
      <c r="J15" s="24">
        <v>3</v>
      </c>
      <c r="K15" s="25">
        <v>7.6</v>
      </c>
      <c r="L15" s="25">
        <v>1</v>
      </c>
      <c r="M15" s="25">
        <v>0</v>
      </c>
      <c r="N15" s="25">
        <v>0</v>
      </c>
      <c r="O15" s="25">
        <v>37652694.609999999</v>
      </c>
    </row>
    <row r="16" spans="1:15" ht="43.2" x14ac:dyDescent="0.3">
      <c r="A16" s="22" t="s">
        <v>1</v>
      </c>
      <c r="B16" s="27" t="s">
        <v>63</v>
      </c>
      <c r="C16" s="23">
        <v>478163921</v>
      </c>
      <c r="D16" s="25">
        <v>8.6795768039999999</v>
      </c>
      <c r="E16" s="27" t="s">
        <v>86</v>
      </c>
      <c r="F16" s="27" t="s">
        <v>85</v>
      </c>
      <c r="G16" s="27" t="s">
        <v>85</v>
      </c>
      <c r="H16" s="24">
        <v>0</v>
      </c>
      <c r="I16" s="24">
        <v>1</v>
      </c>
      <c r="J16" s="24">
        <v>0</v>
      </c>
      <c r="K16" s="25">
        <v>7.3</v>
      </c>
      <c r="L16" s="25">
        <v>1</v>
      </c>
      <c r="M16" s="25">
        <v>0</v>
      </c>
      <c r="N16" s="25">
        <v>0</v>
      </c>
      <c r="O16" s="25">
        <v>46925373.130000003</v>
      </c>
    </row>
    <row r="17" spans="1:15" ht="43.2" x14ac:dyDescent="0.3">
      <c r="A17" s="22" t="s">
        <v>2</v>
      </c>
      <c r="B17" s="27" t="s">
        <v>63</v>
      </c>
      <c r="C17" s="25">
        <v>0</v>
      </c>
      <c r="D17" s="29" t="e">
        <v>#NUM!</v>
      </c>
      <c r="E17" s="27" t="s">
        <v>85</v>
      </c>
      <c r="F17" s="27" t="s">
        <v>85</v>
      </c>
      <c r="G17" s="27" t="s">
        <v>85</v>
      </c>
      <c r="H17" s="24">
        <v>0</v>
      </c>
      <c r="I17" s="24">
        <v>0</v>
      </c>
      <c r="J17" s="24">
        <v>3</v>
      </c>
      <c r="K17" s="25">
        <v>7.2</v>
      </c>
      <c r="L17" s="25">
        <v>1</v>
      </c>
      <c r="M17" s="25">
        <v>0</v>
      </c>
      <c r="N17" s="25">
        <v>0</v>
      </c>
      <c r="O17" s="25">
        <v>20318367.350000001</v>
      </c>
    </row>
    <row r="18" spans="1:15" ht="43.2" x14ac:dyDescent="0.3">
      <c r="A18" s="22" t="s">
        <v>6</v>
      </c>
      <c r="B18" s="27" t="s">
        <v>64</v>
      </c>
      <c r="C18" s="23">
        <v>325871728</v>
      </c>
      <c r="D18" s="25">
        <v>8.5130466830000007</v>
      </c>
      <c r="E18" s="27" t="s">
        <v>86</v>
      </c>
      <c r="F18" s="27" t="s">
        <v>86</v>
      </c>
      <c r="G18" s="27" t="s">
        <v>87</v>
      </c>
      <c r="H18" s="24">
        <v>2</v>
      </c>
      <c r="I18" s="24">
        <v>2</v>
      </c>
      <c r="J18" s="24">
        <v>0</v>
      </c>
      <c r="K18" s="25">
        <v>7.6</v>
      </c>
      <c r="L18" s="25">
        <v>0</v>
      </c>
      <c r="M18" s="25">
        <v>1</v>
      </c>
      <c r="N18" s="25">
        <v>0</v>
      </c>
      <c r="O18" s="25">
        <v>196500000</v>
      </c>
    </row>
    <row r="19" spans="1:15" ht="43.2" x14ac:dyDescent="0.3">
      <c r="A19" s="22" t="s">
        <v>7</v>
      </c>
      <c r="B19" s="27" t="s">
        <v>84</v>
      </c>
      <c r="C19" s="23">
        <v>252580932</v>
      </c>
      <c r="D19" s="25">
        <v>8.4024005620000004</v>
      </c>
      <c r="E19" s="27" t="s">
        <v>85</v>
      </c>
      <c r="F19" s="27" t="s">
        <v>85</v>
      </c>
      <c r="G19" s="27" t="s">
        <v>88</v>
      </c>
      <c r="H19" s="24">
        <v>3</v>
      </c>
      <c r="I19" s="24">
        <v>0</v>
      </c>
      <c r="J19" s="24">
        <v>2</v>
      </c>
      <c r="K19" s="25">
        <v>8</v>
      </c>
      <c r="L19" s="25">
        <v>0</v>
      </c>
      <c r="M19" s="25">
        <v>0</v>
      </c>
      <c r="N19" s="25">
        <v>1</v>
      </c>
      <c r="O19" s="25">
        <v>196500000</v>
      </c>
    </row>
    <row r="20" spans="1:15" ht="43.2" x14ac:dyDescent="0.3">
      <c r="A20" s="22" t="s">
        <v>8</v>
      </c>
      <c r="B20" s="27" t="s">
        <v>84</v>
      </c>
      <c r="C20" s="23">
        <v>159342808</v>
      </c>
      <c r="D20" s="25">
        <v>8.2023324659999997</v>
      </c>
      <c r="E20" s="27" t="s">
        <v>85</v>
      </c>
      <c r="F20" s="27" t="s">
        <v>85</v>
      </c>
      <c r="G20" s="27" t="s">
        <v>88</v>
      </c>
      <c r="H20" s="24">
        <v>3</v>
      </c>
      <c r="I20" s="24">
        <v>0</v>
      </c>
      <c r="J20" s="24">
        <v>0</v>
      </c>
      <c r="K20" s="25">
        <v>7</v>
      </c>
      <c r="L20" s="25">
        <v>0</v>
      </c>
      <c r="M20" s="25">
        <v>0</v>
      </c>
      <c r="N20" s="25">
        <v>1</v>
      </c>
      <c r="O20" s="25">
        <v>206366918.30000001</v>
      </c>
    </row>
    <row r="21" spans="1:15" ht="43.2" x14ac:dyDescent="0.3">
      <c r="A21" s="22" t="s">
        <v>39</v>
      </c>
      <c r="B21" s="27" t="s">
        <v>84</v>
      </c>
      <c r="C21" s="23">
        <v>1892107865</v>
      </c>
      <c r="D21" s="25">
        <v>9.2769458910000004</v>
      </c>
      <c r="E21" s="27" t="s">
        <v>85</v>
      </c>
      <c r="F21" s="27" t="s">
        <v>85</v>
      </c>
      <c r="G21" s="27" t="s">
        <v>88</v>
      </c>
      <c r="H21" s="24">
        <v>3</v>
      </c>
      <c r="I21" s="24">
        <v>0</v>
      </c>
      <c r="J21" s="24">
        <v>0</v>
      </c>
      <c r="K21" s="25">
        <v>7.5</v>
      </c>
      <c r="L21" s="25">
        <v>0</v>
      </c>
      <c r="M21" s="25">
        <v>0</v>
      </c>
      <c r="N21" s="25">
        <v>1</v>
      </c>
      <c r="O21" s="25">
        <v>58388571.43</v>
      </c>
    </row>
    <row r="22" spans="1:15" ht="43.2" x14ac:dyDescent="0.3">
      <c r="A22" s="22" t="s">
        <v>38</v>
      </c>
      <c r="B22" s="27" t="s">
        <v>63</v>
      </c>
      <c r="C22" s="23">
        <v>1972178157</v>
      </c>
      <c r="D22" s="25">
        <v>9.2949461440000007</v>
      </c>
      <c r="E22" s="27" t="s">
        <v>85</v>
      </c>
      <c r="F22" s="27" t="s">
        <v>85</v>
      </c>
      <c r="G22" s="27" t="s">
        <v>85</v>
      </c>
      <c r="H22" s="24">
        <v>0</v>
      </c>
      <c r="I22" s="24">
        <v>0</v>
      </c>
      <c r="J22" s="24">
        <v>3</v>
      </c>
      <c r="K22" s="25">
        <v>7.3</v>
      </c>
      <c r="L22" s="25">
        <v>1</v>
      </c>
      <c r="M22" s="25">
        <v>0</v>
      </c>
      <c r="N22" s="25">
        <v>0</v>
      </c>
      <c r="O22" s="25">
        <v>16549398.77</v>
      </c>
    </row>
    <row r="23" spans="1:15" ht="72" x14ac:dyDescent="0.3">
      <c r="A23" s="22" t="s">
        <v>37</v>
      </c>
      <c r="B23" s="27" t="s">
        <v>63</v>
      </c>
      <c r="C23" s="25">
        <v>0</v>
      </c>
      <c r="D23" s="29" t="e">
        <v>#NUM!</v>
      </c>
      <c r="E23" s="27" t="s">
        <v>85</v>
      </c>
      <c r="F23" s="27" t="s">
        <v>85</v>
      </c>
      <c r="G23" s="27" t="s">
        <v>85</v>
      </c>
      <c r="H23" s="24">
        <v>0</v>
      </c>
      <c r="I23" s="24">
        <v>0</v>
      </c>
      <c r="J23" s="24">
        <v>3</v>
      </c>
      <c r="K23" s="25">
        <v>6.5</v>
      </c>
      <c r="L23" s="25">
        <v>1</v>
      </c>
      <c r="M23" s="25">
        <v>0</v>
      </c>
      <c r="N23" s="25">
        <v>0</v>
      </c>
      <c r="O23" s="25">
        <v>15365413.529999999</v>
      </c>
    </row>
    <row r="24" spans="1:15" ht="72" x14ac:dyDescent="0.3">
      <c r="A24" s="22" t="s">
        <v>30</v>
      </c>
      <c r="B24" s="27" t="s">
        <v>63</v>
      </c>
      <c r="C24" s="23">
        <v>901576410</v>
      </c>
      <c r="D24" s="25">
        <v>8.9550025400000006</v>
      </c>
      <c r="E24" s="27" t="s">
        <v>85</v>
      </c>
      <c r="F24" s="27" t="s">
        <v>85</v>
      </c>
      <c r="G24" s="27" t="s">
        <v>85</v>
      </c>
      <c r="H24" s="24">
        <v>0</v>
      </c>
      <c r="I24" s="24">
        <v>0</v>
      </c>
      <c r="J24" s="24">
        <v>3</v>
      </c>
      <c r="K24" s="25">
        <v>8.5</v>
      </c>
      <c r="L24" s="25">
        <v>1</v>
      </c>
      <c r="M24" s="25">
        <v>0</v>
      </c>
      <c r="N24" s="25">
        <v>0</v>
      </c>
      <c r="O24" s="25">
        <v>95465587.040000007</v>
      </c>
    </row>
    <row r="25" spans="1:15" ht="115.2" x14ac:dyDescent="0.3">
      <c r="A25" s="22" t="s">
        <v>32</v>
      </c>
      <c r="B25" s="27" t="s">
        <v>64</v>
      </c>
      <c r="C25" s="23">
        <v>200660642</v>
      </c>
      <c r="D25" s="25">
        <v>8.3024621980000006</v>
      </c>
      <c r="E25" s="27" t="s">
        <v>85</v>
      </c>
      <c r="F25" s="27" t="s">
        <v>85</v>
      </c>
      <c r="G25" s="27" t="s">
        <v>87</v>
      </c>
      <c r="H25" s="24">
        <v>0</v>
      </c>
      <c r="I25" s="24">
        <v>0</v>
      </c>
      <c r="J25" s="24">
        <v>2</v>
      </c>
      <c r="K25" s="25">
        <v>7</v>
      </c>
      <c r="L25" s="25">
        <v>0</v>
      </c>
      <c r="M25" s="25">
        <v>1</v>
      </c>
      <c r="N25" s="25">
        <v>0</v>
      </c>
      <c r="O25" s="25">
        <v>200382409.19999999</v>
      </c>
    </row>
    <row r="26" spans="1:15" ht="57.6" x14ac:dyDescent="0.3">
      <c r="A26" s="22" t="s">
        <v>40</v>
      </c>
      <c r="B26" s="27" t="s">
        <v>64</v>
      </c>
      <c r="C26" s="23">
        <v>194148564</v>
      </c>
      <c r="D26" s="25">
        <v>8.2881341830000004</v>
      </c>
      <c r="E26" s="27" t="s">
        <v>86</v>
      </c>
      <c r="F26" s="27" t="s">
        <v>85</v>
      </c>
      <c r="G26" s="27" t="s">
        <v>87</v>
      </c>
      <c r="H26" s="24">
        <v>2</v>
      </c>
      <c r="I26" s="24">
        <v>1</v>
      </c>
      <c r="J26" s="24">
        <v>1</v>
      </c>
      <c r="K26" s="25">
        <v>7.3</v>
      </c>
      <c r="L26" s="25">
        <v>0</v>
      </c>
      <c r="M26" s="25">
        <v>1</v>
      </c>
      <c r="N26" s="25">
        <v>0</v>
      </c>
      <c r="O26" s="25">
        <v>166504672.90000001</v>
      </c>
    </row>
    <row r="27" spans="1:15" ht="43.2" x14ac:dyDescent="0.3">
      <c r="A27" s="22" t="s">
        <v>34</v>
      </c>
      <c r="B27" s="27" t="s">
        <v>64</v>
      </c>
      <c r="C27" s="23">
        <v>269965845</v>
      </c>
      <c r="D27" s="25">
        <v>8.4313088230000002</v>
      </c>
      <c r="E27" s="27" t="s">
        <v>86</v>
      </c>
      <c r="F27" s="27" t="s">
        <v>86</v>
      </c>
      <c r="G27" s="27" t="s">
        <v>87</v>
      </c>
      <c r="H27" s="24">
        <v>2</v>
      </c>
      <c r="I27" s="24">
        <v>2</v>
      </c>
      <c r="J27" s="24">
        <v>0</v>
      </c>
      <c r="K27" s="25">
        <v>8.4</v>
      </c>
      <c r="L27" s="25">
        <v>0</v>
      </c>
      <c r="M27" s="25">
        <v>1</v>
      </c>
      <c r="N27" s="25">
        <v>0</v>
      </c>
      <c r="O27" s="25">
        <v>224479804.19999999</v>
      </c>
    </row>
    <row r="28" spans="1:15" ht="43.2" x14ac:dyDescent="0.3">
      <c r="A28" s="22" t="s">
        <v>36</v>
      </c>
      <c r="B28" s="27" t="s">
        <v>84</v>
      </c>
      <c r="C28" s="23">
        <v>111482785</v>
      </c>
      <c r="D28" s="25">
        <v>8.0472078099999997</v>
      </c>
      <c r="E28" s="27" t="s">
        <v>85</v>
      </c>
      <c r="F28" s="27" t="s">
        <v>85</v>
      </c>
      <c r="G28" s="27" t="s">
        <v>85</v>
      </c>
      <c r="H28" s="24">
        <v>0</v>
      </c>
      <c r="I28" s="24">
        <v>0</v>
      </c>
      <c r="J28" s="24">
        <v>3</v>
      </c>
      <c r="K28" s="25">
        <v>7.2</v>
      </c>
      <c r="L28" s="25">
        <v>0</v>
      </c>
      <c r="M28" s="25">
        <v>0</v>
      </c>
      <c r="N28" s="25">
        <v>1</v>
      </c>
      <c r="O28" s="25">
        <v>139217712.19999999</v>
      </c>
    </row>
    <row r="29" spans="1:15" ht="57.6" x14ac:dyDescent="0.3">
      <c r="A29" s="22" t="s">
        <v>28</v>
      </c>
      <c r="B29" s="27" t="s">
        <v>84</v>
      </c>
      <c r="C29" s="23">
        <v>154201673</v>
      </c>
      <c r="D29" s="25">
        <v>8.1880890859999997</v>
      </c>
      <c r="E29" s="27" t="s">
        <v>85</v>
      </c>
      <c r="F29" s="27" t="s">
        <v>85</v>
      </c>
      <c r="G29" s="27" t="s">
        <v>87</v>
      </c>
      <c r="H29" s="24">
        <v>0</v>
      </c>
      <c r="I29" s="24">
        <v>0</v>
      </c>
      <c r="J29" s="24">
        <v>2</v>
      </c>
      <c r="K29" s="25">
        <v>7.6</v>
      </c>
      <c r="L29" s="25">
        <v>0</v>
      </c>
      <c r="M29" s="25">
        <v>0</v>
      </c>
      <c r="N29" s="25">
        <v>1</v>
      </c>
      <c r="O29" s="25">
        <v>200000000</v>
      </c>
    </row>
    <row r="30" spans="1:15" ht="69.599999999999994" x14ac:dyDescent="0.3">
      <c r="A30" s="27" t="s">
        <v>68</v>
      </c>
      <c r="B30" s="27" t="s">
        <v>84</v>
      </c>
      <c r="C30" s="23">
        <v>119976462</v>
      </c>
      <c r="D30" s="25">
        <v>8.0790960510000005</v>
      </c>
      <c r="E30" s="27" t="s">
        <v>85</v>
      </c>
      <c r="F30" s="27" t="s">
        <v>85</v>
      </c>
      <c r="G30" s="27" t="s">
        <v>87</v>
      </c>
      <c r="H30" s="24">
        <v>0</v>
      </c>
      <c r="I30" s="24">
        <v>0</v>
      </c>
      <c r="J30" s="24">
        <v>2</v>
      </c>
      <c r="K30" s="24">
        <v>8.1</v>
      </c>
      <c r="L30" s="24">
        <v>0</v>
      </c>
      <c r="M30" s="24">
        <v>0</v>
      </c>
      <c r="N30" s="24">
        <v>1</v>
      </c>
      <c r="O30" s="25">
        <v>232151898.69999999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879-E63B-4192-9F69-03300E7BE1C6}">
  <dimension ref="A1:O30"/>
  <sheetViews>
    <sheetView workbookViewId="0">
      <selection activeCell="G9" sqref="G9"/>
    </sheetView>
  </sheetViews>
  <sheetFormatPr defaultRowHeight="14.4" x14ac:dyDescent="0.3"/>
  <cols>
    <col min="1" max="3" width="13.6640625" customWidth="1"/>
    <col min="4" max="4" width="16.6640625" customWidth="1"/>
    <col min="5" max="15" width="13.6640625" customWidth="1"/>
  </cols>
  <sheetData>
    <row r="1" spans="1:15" x14ac:dyDescent="0.3">
      <c r="A1" s="20" t="s">
        <v>69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  <c r="H1" s="20" t="s">
        <v>76</v>
      </c>
      <c r="I1" s="20" t="s">
        <v>77</v>
      </c>
      <c r="J1" s="20" t="s">
        <v>78</v>
      </c>
      <c r="K1" s="20" t="s">
        <v>79</v>
      </c>
      <c r="L1" s="20" t="s">
        <v>80</v>
      </c>
      <c r="M1" s="20" t="s">
        <v>81</v>
      </c>
      <c r="N1" s="20" t="s">
        <v>82</v>
      </c>
      <c r="O1" s="20" t="s">
        <v>83</v>
      </c>
    </row>
    <row r="2" spans="1:15" ht="43.2" x14ac:dyDescent="0.3">
      <c r="A2" s="22" t="s">
        <v>0</v>
      </c>
      <c r="B2" s="27" t="s">
        <v>63</v>
      </c>
      <c r="C2" s="23">
        <v>1335198551</v>
      </c>
      <c r="D2" s="25">
        <v>9.1255458520000001</v>
      </c>
      <c r="E2" s="22"/>
      <c r="F2" s="22"/>
      <c r="G2" s="22"/>
      <c r="H2" s="24">
        <v>1</v>
      </c>
      <c r="I2" s="24">
        <v>2</v>
      </c>
      <c r="J2" s="24">
        <v>1</v>
      </c>
      <c r="K2" s="25">
        <v>7.6</v>
      </c>
      <c r="L2" s="25">
        <v>1</v>
      </c>
      <c r="M2" s="25">
        <v>0</v>
      </c>
      <c r="N2" s="25">
        <v>0</v>
      </c>
      <c r="O2" s="25">
        <v>37652694.609999999</v>
      </c>
    </row>
    <row r="3" spans="1:15" ht="43.2" x14ac:dyDescent="0.3">
      <c r="A3" s="22" t="s">
        <v>1</v>
      </c>
      <c r="B3" s="27" t="s">
        <v>63</v>
      </c>
      <c r="C3" s="23">
        <v>478163921</v>
      </c>
      <c r="D3" s="25">
        <v>8.6795768039999999</v>
      </c>
      <c r="E3" s="22"/>
      <c r="F3" s="22"/>
      <c r="G3" s="22"/>
      <c r="H3" s="24">
        <v>0</v>
      </c>
      <c r="I3" s="24">
        <v>2</v>
      </c>
      <c r="J3" s="24">
        <v>2</v>
      </c>
      <c r="K3" s="25">
        <v>7.3</v>
      </c>
      <c r="L3" s="25">
        <v>1</v>
      </c>
      <c r="M3" s="25">
        <v>0</v>
      </c>
      <c r="N3" s="25">
        <v>0</v>
      </c>
      <c r="O3" s="25">
        <v>46925373.130000003</v>
      </c>
    </row>
    <row r="4" spans="1:15" ht="28.8" x14ac:dyDescent="0.3">
      <c r="A4" s="22" t="s">
        <v>3</v>
      </c>
      <c r="B4" s="27" t="s">
        <v>64</v>
      </c>
      <c r="C4" s="23">
        <v>487062786</v>
      </c>
      <c r="D4" s="25">
        <v>8.6875849479999996</v>
      </c>
      <c r="E4" s="22"/>
      <c r="F4" s="22"/>
      <c r="G4" s="22"/>
      <c r="H4" s="24">
        <v>1</v>
      </c>
      <c r="I4" s="24">
        <v>2</v>
      </c>
      <c r="J4" s="24">
        <v>1</v>
      </c>
      <c r="K4" s="25">
        <v>8</v>
      </c>
      <c r="L4" s="25">
        <v>0</v>
      </c>
      <c r="M4" s="25">
        <v>1</v>
      </c>
      <c r="N4" s="25">
        <v>0</v>
      </c>
      <c r="O4" s="25">
        <v>62745545.259999998</v>
      </c>
    </row>
    <row r="5" spans="1:15" ht="28.8" x14ac:dyDescent="0.3">
      <c r="A5" s="22" t="s">
        <v>5</v>
      </c>
      <c r="B5" s="27" t="s">
        <v>64</v>
      </c>
      <c r="C5" s="23">
        <v>232656490</v>
      </c>
      <c r="D5" s="25">
        <v>8.3667151719999993</v>
      </c>
      <c r="E5" s="22"/>
      <c r="F5" s="22"/>
      <c r="G5" s="22"/>
      <c r="H5" s="24">
        <v>3</v>
      </c>
      <c r="I5" s="24">
        <v>1</v>
      </c>
      <c r="J5" s="24">
        <v>0</v>
      </c>
      <c r="K5" s="25">
        <v>7.7</v>
      </c>
      <c r="L5" s="25">
        <v>0</v>
      </c>
      <c r="M5" s="25">
        <v>1</v>
      </c>
      <c r="N5" s="25">
        <v>0</v>
      </c>
      <c r="O5" s="25">
        <v>173595092</v>
      </c>
    </row>
    <row r="6" spans="1:15" ht="28.8" x14ac:dyDescent="0.3">
      <c r="A6" s="22" t="s">
        <v>6</v>
      </c>
      <c r="B6" s="27" t="s">
        <v>84</v>
      </c>
      <c r="C6" s="23">
        <v>325871728</v>
      </c>
      <c r="D6" s="25">
        <v>8.5130466830000007</v>
      </c>
      <c r="E6" s="22"/>
      <c r="F6" s="22"/>
      <c r="G6" s="22"/>
      <c r="H6" s="24">
        <v>2</v>
      </c>
      <c r="I6" s="24">
        <v>1</v>
      </c>
      <c r="J6" s="24">
        <v>1</v>
      </c>
      <c r="K6" s="25">
        <v>7.6</v>
      </c>
      <c r="L6" s="25">
        <v>0</v>
      </c>
      <c r="M6" s="25">
        <v>0</v>
      </c>
      <c r="N6" s="25">
        <v>1</v>
      </c>
      <c r="O6" s="25">
        <v>196500000</v>
      </c>
    </row>
    <row r="7" spans="1:15" ht="28.8" x14ac:dyDescent="0.3">
      <c r="A7" s="22" t="s">
        <v>7</v>
      </c>
      <c r="B7" s="27" t="s">
        <v>84</v>
      </c>
      <c r="C7" s="23">
        <v>252580932</v>
      </c>
      <c r="D7" s="25">
        <v>8.4024005620000004</v>
      </c>
      <c r="E7" s="22"/>
      <c r="F7" s="22"/>
      <c r="G7" s="22"/>
      <c r="H7" s="24">
        <v>2</v>
      </c>
      <c r="I7" s="24">
        <v>0</v>
      </c>
      <c r="J7" s="24">
        <v>1</v>
      </c>
      <c r="K7" s="25">
        <v>8</v>
      </c>
      <c r="L7" s="25">
        <v>0</v>
      </c>
      <c r="M7" s="25">
        <v>0</v>
      </c>
      <c r="N7" s="25">
        <v>1</v>
      </c>
      <c r="O7" s="25">
        <v>196500000</v>
      </c>
    </row>
    <row r="8" spans="1:15" ht="43.2" x14ac:dyDescent="0.3">
      <c r="A8" s="22" t="s">
        <v>8</v>
      </c>
      <c r="B8" s="27" t="s">
        <v>84</v>
      </c>
      <c r="C8" s="23">
        <v>159342808</v>
      </c>
      <c r="D8" s="25">
        <v>8.2023324659999997</v>
      </c>
      <c r="E8" s="22"/>
      <c r="F8" s="22"/>
      <c r="G8" s="22"/>
      <c r="H8" s="24">
        <v>2</v>
      </c>
      <c r="I8" s="24">
        <v>0</v>
      </c>
      <c r="J8" s="24">
        <v>1</v>
      </c>
      <c r="K8" s="25">
        <v>7</v>
      </c>
      <c r="L8" s="25">
        <v>0</v>
      </c>
      <c r="M8" s="25">
        <v>0</v>
      </c>
      <c r="N8" s="25">
        <v>1</v>
      </c>
      <c r="O8" s="25">
        <v>206366918.30000001</v>
      </c>
    </row>
    <row r="9" spans="1:15" ht="43.2" x14ac:dyDescent="0.3">
      <c r="A9" s="22" t="s">
        <v>41</v>
      </c>
      <c r="B9" s="27" t="s">
        <v>63</v>
      </c>
      <c r="C9" s="23">
        <v>4037539778</v>
      </c>
      <c r="D9" s="25">
        <v>9.6061168139999999</v>
      </c>
      <c r="E9" s="22"/>
      <c r="F9" s="22"/>
      <c r="G9" s="22"/>
      <c r="H9" s="25">
        <v>0</v>
      </c>
      <c r="I9" s="25">
        <v>0</v>
      </c>
      <c r="J9" s="25">
        <v>3</v>
      </c>
      <c r="K9" s="25">
        <v>7.6</v>
      </c>
      <c r="L9" s="25">
        <v>1</v>
      </c>
      <c r="M9" s="25">
        <v>0</v>
      </c>
      <c r="N9" s="25">
        <v>0</v>
      </c>
      <c r="O9" s="25">
        <v>32531666.670000002</v>
      </c>
    </row>
    <row r="10" spans="1:15" ht="43.2" x14ac:dyDescent="0.3">
      <c r="A10" s="22" t="s">
        <v>42</v>
      </c>
      <c r="B10" s="27" t="s">
        <v>63</v>
      </c>
      <c r="C10" s="23">
        <v>1215086193</v>
      </c>
      <c r="D10" s="25">
        <v>9.0846070860000001</v>
      </c>
      <c r="E10" s="22"/>
      <c r="F10" s="22"/>
      <c r="G10" s="22"/>
      <c r="H10" s="25">
        <v>0</v>
      </c>
      <c r="I10" s="25">
        <v>0</v>
      </c>
      <c r="J10" s="25">
        <v>3</v>
      </c>
      <c r="K10" s="25">
        <v>7.3</v>
      </c>
      <c r="L10" s="25">
        <v>1</v>
      </c>
      <c r="M10" s="25">
        <v>0</v>
      </c>
      <c r="N10" s="25">
        <v>0</v>
      </c>
      <c r="O10" s="25">
        <v>37832365.149999999</v>
      </c>
    </row>
    <row r="11" spans="1:15" ht="43.2" x14ac:dyDescent="0.3">
      <c r="A11" s="22" t="s">
        <v>43</v>
      </c>
      <c r="B11" s="27" t="s">
        <v>63</v>
      </c>
      <c r="C11" s="23">
        <v>555583562</v>
      </c>
      <c r="D11" s="25">
        <v>8.7447493880000007</v>
      </c>
      <c r="E11" s="22"/>
      <c r="F11" s="22"/>
      <c r="G11" s="22"/>
      <c r="H11" s="25">
        <v>0</v>
      </c>
      <c r="I11" s="25">
        <v>0</v>
      </c>
      <c r="J11" s="25">
        <v>3</v>
      </c>
      <c r="K11" s="25">
        <v>7.2</v>
      </c>
      <c r="L11" s="25">
        <v>1</v>
      </c>
      <c r="M11" s="25">
        <v>0</v>
      </c>
      <c r="N11" s="25">
        <v>0</v>
      </c>
      <c r="O11" s="25">
        <v>64602739.729999997</v>
      </c>
    </row>
    <row r="12" spans="1:15" ht="43.2" x14ac:dyDescent="0.3">
      <c r="A12" s="22" t="s">
        <v>44</v>
      </c>
      <c r="B12" s="27" t="s">
        <v>64</v>
      </c>
      <c r="C12" s="23">
        <v>213882930</v>
      </c>
      <c r="D12" s="25">
        <v>8.3301761249999995</v>
      </c>
      <c r="E12" s="22"/>
      <c r="F12" s="22"/>
      <c r="G12" s="22"/>
      <c r="H12" s="25">
        <v>0</v>
      </c>
      <c r="I12" s="25">
        <v>1</v>
      </c>
      <c r="J12" s="25">
        <v>2</v>
      </c>
      <c r="K12" s="25">
        <v>7.6</v>
      </c>
      <c r="L12" s="25">
        <v>0</v>
      </c>
      <c r="M12" s="25">
        <v>1</v>
      </c>
      <c r="N12" s="25">
        <v>0</v>
      </c>
      <c r="O12" s="25">
        <v>101419354.8</v>
      </c>
    </row>
    <row r="13" spans="1:15" ht="43.2" x14ac:dyDescent="0.3">
      <c r="A13" s="22" t="s">
        <v>45</v>
      </c>
      <c r="B13" s="27" t="s">
        <v>64</v>
      </c>
      <c r="C13" s="23">
        <v>505458295</v>
      </c>
      <c r="D13" s="25">
        <v>8.7036853280000006</v>
      </c>
      <c r="E13" s="22"/>
      <c r="F13" s="22"/>
      <c r="G13" s="22"/>
      <c r="H13" s="24">
        <v>1</v>
      </c>
      <c r="I13" s="24">
        <v>1</v>
      </c>
      <c r="J13" s="24">
        <v>1</v>
      </c>
      <c r="K13" s="25">
        <v>8</v>
      </c>
      <c r="L13" s="25">
        <v>0</v>
      </c>
      <c r="M13" s="25">
        <v>1</v>
      </c>
      <c r="N13" s="25">
        <v>0</v>
      </c>
      <c r="O13" s="25">
        <v>57709251.100000001</v>
      </c>
    </row>
    <row r="14" spans="1:15" ht="43.2" x14ac:dyDescent="0.3">
      <c r="A14" s="22" t="s">
        <v>31</v>
      </c>
      <c r="B14" s="27" t="s">
        <v>64</v>
      </c>
      <c r="C14" s="23">
        <v>292077957</v>
      </c>
      <c r="D14" s="25">
        <v>8.4654987819999992</v>
      </c>
      <c r="E14" s="22"/>
      <c r="F14" s="22"/>
      <c r="G14" s="22"/>
      <c r="H14" s="24">
        <v>1</v>
      </c>
      <c r="I14" s="24">
        <v>1</v>
      </c>
      <c r="J14" s="24">
        <v>1</v>
      </c>
      <c r="K14" s="25">
        <v>6.7</v>
      </c>
      <c r="L14" s="25">
        <v>0</v>
      </c>
      <c r="M14" s="25">
        <v>1</v>
      </c>
      <c r="N14" s="25">
        <v>0</v>
      </c>
      <c r="O14" s="25">
        <v>113464566.90000001</v>
      </c>
    </row>
    <row r="15" spans="1:15" ht="43.2" x14ac:dyDescent="0.3">
      <c r="A15" s="22" t="s">
        <v>46</v>
      </c>
      <c r="B15" s="27" t="s">
        <v>64</v>
      </c>
      <c r="C15" s="23">
        <v>153023975</v>
      </c>
      <c r="D15" s="25">
        <v>8.1847594790000002</v>
      </c>
      <c r="E15" s="22"/>
      <c r="F15" s="22"/>
      <c r="G15" s="22"/>
      <c r="H15" s="25">
        <v>1</v>
      </c>
      <c r="I15" s="25">
        <v>2</v>
      </c>
      <c r="J15" s="25">
        <v>1</v>
      </c>
      <c r="K15" s="25">
        <v>7.2</v>
      </c>
      <c r="L15" s="25">
        <v>0</v>
      </c>
      <c r="M15" s="25">
        <v>1</v>
      </c>
      <c r="N15" s="25">
        <v>0</v>
      </c>
      <c r="O15" s="25">
        <v>153902097.90000001</v>
      </c>
    </row>
    <row r="16" spans="1:15" ht="28.8" x14ac:dyDescent="0.3">
      <c r="A16" s="22" t="s">
        <v>47</v>
      </c>
      <c r="B16" s="27" t="s">
        <v>84</v>
      </c>
      <c r="C16" s="23">
        <v>289492970</v>
      </c>
      <c r="D16" s="25">
        <v>8.4616380210000006</v>
      </c>
      <c r="E16" s="22"/>
      <c r="F16" s="22"/>
      <c r="G16" s="22"/>
      <c r="H16" s="25">
        <v>1</v>
      </c>
      <c r="I16" s="25">
        <v>0</v>
      </c>
      <c r="J16" s="25">
        <v>2</v>
      </c>
      <c r="K16" s="25">
        <v>7.7</v>
      </c>
      <c r="L16" s="25">
        <v>0</v>
      </c>
      <c r="M16" s="25">
        <v>0</v>
      </c>
      <c r="N16" s="25">
        <v>1</v>
      </c>
      <c r="O16" s="25">
        <v>374800550.19999999</v>
      </c>
    </row>
    <row r="17" spans="1:15" ht="28.8" x14ac:dyDescent="0.3">
      <c r="A17" s="22" t="s">
        <v>48</v>
      </c>
      <c r="B17" s="27" t="s">
        <v>84</v>
      </c>
      <c r="C17" s="23">
        <v>90819416</v>
      </c>
      <c r="D17" s="25">
        <v>7.958178706</v>
      </c>
      <c r="E17" s="22"/>
      <c r="F17" s="22"/>
      <c r="G17" s="22"/>
      <c r="H17" s="24">
        <v>1</v>
      </c>
      <c r="I17" s="24">
        <v>0</v>
      </c>
      <c r="J17" s="24">
        <v>2</v>
      </c>
      <c r="K17" s="25">
        <v>7.1</v>
      </c>
      <c r="L17" s="25">
        <v>0</v>
      </c>
      <c r="M17" s="25">
        <v>0</v>
      </c>
      <c r="N17" s="25">
        <v>1</v>
      </c>
      <c r="O17" s="25">
        <v>253327526.09999999</v>
      </c>
    </row>
    <row r="18" spans="1:15" ht="28.8" x14ac:dyDescent="0.3">
      <c r="A18" s="22" t="s">
        <v>49</v>
      </c>
      <c r="B18" s="27" t="s">
        <v>84</v>
      </c>
      <c r="C18" s="23">
        <v>541028438</v>
      </c>
      <c r="D18" s="25">
        <v>8.7332200929999999</v>
      </c>
      <c r="E18" s="22"/>
      <c r="F18" s="22"/>
      <c r="G18" s="22"/>
      <c r="H18" s="24">
        <v>1</v>
      </c>
      <c r="I18" s="24">
        <v>2</v>
      </c>
      <c r="J18" s="24">
        <v>0</v>
      </c>
      <c r="K18" s="25">
        <v>7.4</v>
      </c>
      <c r="L18" s="25">
        <v>0</v>
      </c>
      <c r="M18" s="25">
        <v>0</v>
      </c>
      <c r="N18" s="25">
        <v>1</v>
      </c>
      <c r="O18" s="25">
        <v>202403433.5</v>
      </c>
    </row>
    <row r="19" spans="1:15" ht="43.2" x14ac:dyDescent="0.3">
      <c r="A19" s="22" t="s">
        <v>50</v>
      </c>
      <c r="B19" s="27" t="s">
        <v>84</v>
      </c>
      <c r="C19" s="23">
        <v>259383956</v>
      </c>
      <c r="D19" s="25">
        <v>8.4139431099999999</v>
      </c>
      <c r="E19" s="22"/>
      <c r="F19" s="22"/>
      <c r="G19" s="22"/>
      <c r="H19" s="25">
        <v>1</v>
      </c>
      <c r="I19" s="25">
        <v>1</v>
      </c>
      <c r="J19" s="25">
        <v>1</v>
      </c>
      <c r="K19" s="25">
        <v>7.7</v>
      </c>
      <c r="L19" s="25">
        <v>0</v>
      </c>
      <c r="M19" s="25">
        <v>0</v>
      </c>
      <c r="N19" s="25">
        <v>1</v>
      </c>
      <c r="O19" s="25">
        <v>225940766.59999999</v>
      </c>
    </row>
    <row r="20" spans="1:15" ht="28.8" x14ac:dyDescent="0.3">
      <c r="A20" s="22" t="s">
        <v>2</v>
      </c>
      <c r="B20" s="27" t="s">
        <v>63</v>
      </c>
      <c r="C20" s="25">
        <v>0</v>
      </c>
      <c r="D20" s="29" t="e">
        <v>#NUM!</v>
      </c>
      <c r="E20" s="22"/>
      <c r="F20" s="22"/>
      <c r="G20" s="22"/>
      <c r="H20" s="24">
        <v>0</v>
      </c>
      <c r="I20" s="25">
        <v>3</v>
      </c>
      <c r="J20" s="24">
        <v>0</v>
      </c>
      <c r="K20" s="25">
        <v>7.2</v>
      </c>
      <c r="L20" s="25">
        <v>1</v>
      </c>
      <c r="M20" s="25">
        <v>0</v>
      </c>
      <c r="N20" s="25">
        <v>0</v>
      </c>
      <c r="O20" s="25">
        <v>20318367.350000001</v>
      </c>
    </row>
    <row r="21" spans="1:15" ht="43.2" x14ac:dyDescent="0.3">
      <c r="A21" s="22" t="s">
        <v>39</v>
      </c>
      <c r="B21" s="27" t="s">
        <v>63</v>
      </c>
      <c r="C21" s="23">
        <v>1892107865</v>
      </c>
      <c r="D21" s="25">
        <v>9.2769458910000004</v>
      </c>
      <c r="E21" s="22"/>
      <c r="F21" s="22"/>
      <c r="G21" s="22"/>
      <c r="H21" s="24">
        <v>1</v>
      </c>
      <c r="I21" s="24">
        <v>2</v>
      </c>
      <c r="J21" s="24">
        <v>1</v>
      </c>
      <c r="K21" s="25">
        <v>7.5</v>
      </c>
      <c r="L21" s="25">
        <v>1</v>
      </c>
      <c r="M21" s="25">
        <v>0</v>
      </c>
      <c r="N21" s="25">
        <v>0</v>
      </c>
      <c r="O21" s="25">
        <v>58388571.43</v>
      </c>
    </row>
    <row r="22" spans="1:15" ht="28.8" x14ac:dyDescent="0.3">
      <c r="A22" s="22" t="s">
        <v>38</v>
      </c>
      <c r="B22" s="27" t="s">
        <v>63</v>
      </c>
      <c r="C22" s="23">
        <v>1972178157</v>
      </c>
      <c r="D22" s="25">
        <v>9.2949461440000007</v>
      </c>
      <c r="E22" s="22"/>
      <c r="F22" s="22"/>
      <c r="G22" s="22"/>
      <c r="H22" s="24">
        <v>1</v>
      </c>
      <c r="I22" s="24">
        <v>0</v>
      </c>
      <c r="J22" s="24">
        <v>0</v>
      </c>
      <c r="K22" s="25">
        <v>7.3</v>
      </c>
      <c r="L22" s="25">
        <v>1</v>
      </c>
      <c r="M22" s="25">
        <v>0</v>
      </c>
      <c r="N22" s="25">
        <v>0</v>
      </c>
      <c r="O22" s="25">
        <v>16549398.77</v>
      </c>
    </row>
    <row r="23" spans="1:15" ht="57.6" x14ac:dyDescent="0.3">
      <c r="A23" s="22" t="s">
        <v>37</v>
      </c>
      <c r="B23" s="27" t="s">
        <v>63</v>
      </c>
      <c r="C23" s="25">
        <v>0</v>
      </c>
      <c r="D23" s="29" t="e">
        <v>#NUM!</v>
      </c>
      <c r="E23" s="22"/>
      <c r="F23" s="22"/>
      <c r="G23" s="22"/>
      <c r="H23" s="25">
        <v>1</v>
      </c>
      <c r="I23" s="25">
        <v>2</v>
      </c>
      <c r="J23" s="25">
        <v>1</v>
      </c>
      <c r="K23" s="25">
        <v>6.5</v>
      </c>
      <c r="L23" s="25">
        <v>1</v>
      </c>
      <c r="M23" s="25">
        <v>0</v>
      </c>
      <c r="N23" s="25">
        <v>0</v>
      </c>
      <c r="O23" s="25">
        <v>15365413.529999999</v>
      </c>
    </row>
    <row r="24" spans="1:15" ht="43.2" x14ac:dyDescent="0.3">
      <c r="A24" s="22" t="s">
        <v>30</v>
      </c>
      <c r="B24" s="27" t="s">
        <v>64</v>
      </c>
      <c r="C24" s="23">
        <v>901576410</v>
      </c>
      <c r="D24" s="25">
        <v>8.9550025400000006</v>
      </c>
      <c r="E24" s="22"/>
      <c r="F24" s="22"/>
      <c r="G24" s="22"/>
      <c r="H24" s="25">
        <v>0</v>
      </c>
      <c r="I24" s="25">
        <v>0</v>
      </c>
      <c r="J24" s="25">
        <v>3</v>
      </c>
      <c r="K24" s="25">
        <v>8.5</v>
      </c>
      <c r="L24" s="25">
        <v>0</v>
      </c>
      <c r="M24" s="25">
        <v>1</v>
      </c>
      <c r="N24" s="25">
        <v>0</v>
      </c>
      <c r="O24" s="25">
        <v>95465587.040000007</v>
      </c>
    </row>
    <row r="25" spans="1:15" ht="57.6" x14ac:dyDescent="0.3">
      <c r="A25" s="22" t="s">
        <v>32</v>
      </c>
      <c r="B25" s="27" t="s">
        <v>64</v>
      </c>
      <c r="C25" s="23">
        <v>200660642</v>
      </c>
      <c r="D25" s="25">
        <v>8.3024621980000006</v>
      </c>
      <c r="E25" s="22"/>
      <c r="F25" s="22"/>
      <c r="G25" s="22"/>
      <c r="H25" s="25">
        <v>2</v>
      </c>
      <c r="I25" s="25">
        <v>1</v>
      </c>
      <c r="J25" s="25">
        <v>0</v>
      </c>
      <c r="K25" s="25">
        <v>7</v>
      </c>
      <c r="L25" s="25">
        <v>0</v>
      </c>
      <c r="M25" s="25">
        <v>1</v>
      </c>
      <c r="N25" s="25">
        <v>0</v>
      </c>
      <c r="O25" s="25">
        <v>200382409.19999999</v>
      </c>
    </row>
    <row r="26" spans="1:15" ht="43.2" x14ac:dyDescent="0.3">
      <c r="A26" s="22" t="s">
        <v>40</v>
      </c>
      <c r="B26" s="27" t="s">
        <v>64</v>
      </c>
      <c r="C26" s="23">
        <v>194148564</v>
      </c>
      <c r="D26" s="25">
        <v>8.2881341830000004</v>
      </c>
      <c r="E26" s="22"/>
      <c r="F26" s="22"/>
      <c r="G26" s="22"/>
      <c r="H26" s="25">
        <v>0</v>
      </c>
      <c r="I26" s="25">
        <v>1</v>
      </c>
      <c r="J26" s="25">
        <v>0</v>
      </c>
      <c r="K26" s="25">
        <v>7.3</v>
      </c>
      <c r="L26" s="25">
        <v>0</v>
      </c>
      <c r="M26" s="25">
        <v>1</v>
      </c>
      <c r="N26" s="25">
        <v>0</v>
      </c>
      <c r="O26" s="25">
        <v>166504672.90000001</v>
      </c>
    </row>
    <row r="27" spans="1:15" ht="28.8" x14ac:dyDescent="0.3">
      <c r="A27" s="22" t="s">
        <v>34</v>
      </c>
      <c r="B27" s="27" t="s">
        <v>84</v>
      </c>
      <c r="C27" s="23">
        <v>269965845</v>
      </c>
      <c r="D27" s="25">
        <v>8.4313088230000002</v>
      </c>
      <c r="E27" s="22"/>
      <c r="F27" s="22"/>
      <c r="G27" s="22"/>
      <c r="H27" s="25">
        <v>2</v>
      </c>
      <c r="I27" s="25">
        <v>0</v>
      </c>
      <c r="J27" s="25">
        <v>1</v>
      </c>
      <c r="K27" s="25">
        <v>8.4</v>
      </c>
      <c r="L27" s="25">
        <v>0</v>
      </c>
      <c r="M27" s="25">
        <v>0</v>
      </c>
      <c r="N27" s="25">
        <v>1</v>
      </c>
      <c r="O27" s="25">
        <v>224479804.19999999</v>
      </c>
    </row>
    <row r="28" spans="1:15" ht="43.2" x14ac:dyDescent="0.3">
      <c r="A28" s="22" t="s">
        <v>36</v>
      </c>
      <c r="B28" s="27" t="s">
        <v>84</v>
      </c>
      <c r="C28" s="23">
        <v>111482785</v>
      </c>
      <c r="D28" s="25">
        <v>8.0472078099999997</v>
      </c>
      <c r="E28" s="22"/>
      <c r="F28" s="22"/>
      <c r="G28" s="22"/>
      <c r="H28" s="25">
        <v>1</v>
      </c>
      <c r="I28" s="25">
        <v>2</v>
      </c>
      <c r="J28" s="25">
        <v>0</v>
      </c>
      <c r="K28" s="25">
        <v>7.2</v>
      </c>
      <c r="L28" s="25">
        <v>0</v>
      </c>
      <c r="M28" s="25">
        <v>0</v>
      </c>
      <c r="N28" s="25">
        <v>1</v>
      </c>
      <c r="O28" s="25">
        <v>139217712.19999999</v>
      </c>
    </row>
    <row r="29" spans="1:15" ht="43.2" x14ac:dyDescent="0.3">
      <c r="A29" s="22" t="s">
        <v>28</v>
      </c>
      <c r="B29" s="27" t="s">
        <v>84</v>
      </c>
      <c r="C29" s="23">
        <v>154201673</v>
      </c>
      <c r="D29" s="25">
        <v>8.1880890859999997</v>
      </c>
      <c r="E29" s="22"/>
      <c r="F29" s="22"/>
      <c r="G29" s="22"/>
      <c r="H29" s="24">
        <v>1</v>
      </c>
      <c r="I29" s="24">
        <v>0</v>
      </c>
      <c r="J29" s="24">
        <v>0</v>
      </c>
      <c r="K29" s="25">
        <v>7.6</v>
      </c>
      <c r="L29" s="25">
        <v>0</v>
      </c>
      <c r="M29" s="25">
        <v>0</v>
      </c>
      <c r="N29" s="25">
        <v>1</v>
      </c>
      <c r="O29" s="25">
        <v>200000000</v>
      </c>
    </row>
    <row r="30" spans="1:15" ht="42" x14ac:dyDescent="0.3">
      <c r="A30" s="27" t="s">
        <v>68</v>
      </c>
      <c r="B30" s="27" t="s">
        <v>84</v>
      </c>
      <c r="C30" s="23">
        <v>119976462</v>
      </c>
      <c r="D30" s="25">
        <v>8.0790960510000005</v>
      </c>
      <c r="E30" s="22"/>
      <c r="F30" s="22"/>
      <c r="G30" s="22"/>
      <c r="H30" s="24">
        <v>1</v>
      </c>
      <c r="I30" s="24">
        <v>0</v>
      </c>
      <c r="J30" s="24">
        <v>2</v>
      </c>
      <c r="K30" s="24">
        <v>8.1</v>
      </c>
      <c r="L30" s="24">
        <v>0</v>
      </c>
      <c r="M30" s="24">
        <v>0</v>
      </c>
      <c r="N30" s="24">
        <v>1</v>
      </c>
      <c r="O30" s="25">
        <v>232151898.69999999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5A8E-0B42-4966-BFE0-3B0DCAB2D92A}">
  <dimension ref="A1:O30"/>
  <sheetViews>
    <sheetView tabSelected="1" workbookViewId="0">
      <selection activeCell="M6" sqref="M6"/>
    </sheetView>
  </sheetViews>
  <sheetFormatPr defaultRowHeight="14.4" x14ac:dyDescent="0.3"/>
  <cols>
    <col min="1" max="2" width="11.77734375" customWidth="1"/>
    <col min="3" max="3" width="12.6640625" bestFit="1" customWidth="1"/>
    <col min="4" max="4" width="15" customWidth="1"/>
    <col min="5" max="12" width="11.77734375" customWidth="1"/>
    <col min="13" max="13" width="13.88671875" customWidth="1"/>
    <col min="14" max="15" width="11.77734375" customWidth="1"/>
  </cols>
  <sheetData>
    <row r="1" spans="1:15" ht="28.2" x14ac:dyDescent="0.3">
      <c r="A1" s="20" t="s">
        <v>69</v>
      </c>
      <c r="B1" s="20" t="s">
        <v>70</v>
      </c>
      <c r="C1" s="20" t="s">
        <v>71</v>
      </c>
      <c r="D1" s="20" t="s">
        <v>72</v>
      </c>
      <c r="E1" s="20" t="s">
        <v>89</v>
      </c>
      <c r="F1" s="20" t="s">
        <v>90</v>
      </c>
      <c r="G1" s="20" t="s">
        <v>91</v>
      </c>
      <c r="H1" s="20" t="s">
        <v>76</v>
      </c>
      <c r="I1" s="20" t="s">
        <v>77</v>
      </c>
      <c r="J1" s="20" t="s">
        <v>78</v>
      </c>
      <c r="K1" s="20" t="s">
        <v>79</v>
      </c>
      <c r="L1" s="20" t="s">
        <v>80</v>
      </c>
      <c r="M1" s="20" t="s">
        <v>81</v>
      </c>
      <c r="N1" s="20" t="s">
        <v>82</v>
      </c>
      <c r="O1" s="20" t="s">
        <v>83</v>
      </c>
    </row>
    <row r="2" spans="1:15" ht="43.2" x14ac:dyDescent="0.3">
      <c r="A2" s="22" t="s">
        <v>39</v>
      </c>
      <c r="B2" s="27" t="s">
        <v>63</v>
      </c>
      <c r="C2" s="23">
        <v>1892107865</v>
      </c>
      <c r="D2" s="25">
        <v>9.2769458910000004</v>
      </c>
      <c r="E2" s="22"/>
      <c r="F2" s="22"/>
      <c r="G2" s="22"/>
      <c r="H2" s="24">
        <v>3</v>
      </c>
      <c r="I2" s="24">
        <v>0</v>
      </c>
      <c r="J2" s="24">
        <v>0</v>
      </c>
      <c r="K2" s="25">
        <v>7.5</v>
      </c>
      <c r="L2" s="25">
        <v>1</v>
      </c>
      <c r="M2" s="25">
        <v>0</v>
      </c>
      <c r="N2" s="25">
        <v>0</v>
      </c>
      <c r="O2" s="25">
        <v>58388571.43</v>
      </c>
    </row>
    <row r="3" spans="1:15" ht="43.2" x14ac:dyDescent="0.3">
      <c r="A3" s="22" t="s">
        <v>38</v>
      </c>
      <c r="B3" s="27" t="s">
        <v>63</v>
      </c>
      <c r="C3" s="23">
        <v>1972178157</v>
      </c>
      <c r="D3" s="25">
        <v>9.2949461440000007</v>
      </c>
      <c r="E3" s="22"/>
      <c r="F3" s="22"/>
      <c r="G3" s="22"/>
      <c r="H3" s="24">
        <v>2</v>
      </c>
      <c r="I3" s="24">
        <v>0</v>
      </c>
      <c r="J3" s="24">
        <v>1</v>
      </c>
      <c r="K3" s="25">
        <v>7.3</v>
      </c>
      <c r="L3" s="25">
        <v>1</v>
      </c>
      <c r="M3" s="25">
        <v>0</v>
      </c>
      <c r="N3" s="25">
        <v>0</v>
      </c>
      <c r="O3" s="25">
        <v>16549398.77</v>
      </c>
    </row>
    <row r="4" spans="1:15" ht="72" x14ac:dyDescent="0.3">
      <c r="A4" s="22" t="s">
        <v>37</v>
      </c>
      <c r="B4" s="27" t="s">
        <v>63</v>
      </c>
      <c r="C4" s="25">
        <v>0</v>
      </c>
      <c r="D4" s="29" t="e">
        <v>#NUM!</v>
      </c>
      <c r="E4" s="22"/>
      <c r="F4" s="22"/>
      <c r="G4" s="22"/>
      <c r="H4" s="24">
        <v>3</v>
      </c>
      <c r="I4" s="24">
        <v>1</v>
      </c>
      <c r="J4" s="24">
        <v>0</v>
      </c>
      <c r="K4" s="25">
        <v>6.5</v>
      </c>
      <c r="L4" s="25">
        <v>1</v>
      </c>
      <c r="M4" s="25">
        <v>0</v>
      </c>
      <c r="N4" s="25">
        <v>0</v>
      </c>
      <c r="O4" s="25">
        <v>15365413.529999999</v>
      </c>
    </row>
    <row r="5" spans="1:15" ht="72" x14ac:dyDescent="0.3">
      <c r="A5" s="22" t="s">
        <v>30</v>
      </c>
      <c r="B5" s="27" t="s">
        <v>64</v>
      </c>
      <c r="C5" s="23">
        <v>901576410</v>
      </c>
      <c r="D5" s="25">
        <v>8.9550025400000006</v>
      </c>
      <c r="E5" s="22"/>
      <c r="F5" s="22"/>
      <c r="G5" s="22"/>
      <c r="H5" s="24">
        <v>3</v>
      </c>
      <c r="I5" s="24">
        <v>0</v>
      </c>
      <c r="J5" s="24">
        <v>0</v>
      </c>
      <c r="K5" s="25">
        <v>8.5</v>
      </c>
      <c r="L5" s="25">
        <v>0</v>
      </c>
      <c r="M5" s="25">
        <v>1</v>
      </c>
      <c r="N5" s="25">
        <v>0</v>
      </c>
      <c r="O5" s="25">
        <v>95465587.040000007</v>
      </c>
    </row>
    <row r="6" spans="1:15" ht="72" x14ac:dyDescent="0.3">
      <c r="A6" s="22" t="s">
        <v>31</v>
      </c>
      <c r="B6" s="27" t="s">
        <v>64</v>
      </c>
      <c r="C6" s="23">
        <v>292077957</v>
      </c>
      <c r="D6" s="25">
        <v>8.4654987819999992</v>
      </c>
      <c r="E6" s="22"/>
      <c r="F6" s="22"/>
      <c r="G6" s="22"/>
      <c r="H6" s="24">
        <v>4</v>
      </c>
      <c r="I6" s="24">
        <v>1</v>
      </c>
      <c r="J6" s="24">
        <v>0</v>
      </c>
      <c r="K6" s="25">
        <v>6.7</v>
      </c>
      <c r="L6" s="25">
        <v>0</v>
      </c>
      <c r="M6" s="25">
        <v>1</v>
      </c>
      <c r="N6" s="25">
        <v>0</v>
      </c>
      <c r="O6" s="25">
        <v>113464566.90000001</v>
      </c>
    </row>
    <row r="7" spans="1:15" ht="115.2" x14ac:dyDescent="0.3">
      <c r="A7" s="22" t="s">
        <v>32</v>
      </c>
      <c r="B7" s="27" t="s">
        <v>64</v>
      </c>
      <c r="C7" s="23">
        <v>200660642</v>
      </c>
      <c r="D7" s="25">
        <v>8.3024621980000006</v>
      </c>
      <c r="E7" s="22"/>
      <c r="F7" s="22"/>
      <c r="G7" s="22"/>
      <c r="H7" s="24">
        <v>6</v>
      </c>
      <c r="I7" s="24">
        <v>0</v>
      </c>
      <c r="J7" s="24">
        <v>0</v>
      </c>
      <c r="K7" s="25">
        <v>7</v>
      </c>
      <c r="L7" s="25">
        <v>0</v>
      </c>
      <c r="M7" s="25">
        <v>1</v>
      </c>
      <c r="N7" s="25">
        <v>0</v>
      </c>
      <c r="O7" s="25">
        <v>200382409.19999999</v>
      </c>
    </row>
    <row r="8" spans="1:15" ht="57.6" x14ac:dyDescent="0.3">
      <c r="A8" s="22" t="s">
        <v>40</v>
      </c>
      <c r="B8" s="27" t="s">
        <v>64</v>
      </c>
      <c r="C8" s="23">
        <v>194148564</v>
      </c>
      <c r="D8" s="25">
        <v>8.2881341830000004</v>
      </c>
      <c r="E8" s="22"/>
      <c r="F8" s="22"/>
      <c r="G8" s="22"/>
      <c r="H8" s="24">
        <v>3</v>
      </c>
      <c r="I8" s="24">
        <v>0</v>
      </c>
      <c r="J8" s="24">
        <v>1</v>
      </c>
      <c r="K8" s="25">
        <v>7.3</v>
      </c>
      <c r="L8" s="25">
        <v>0</v>
      </c>
      <c r="M8" s="25">
        <v>1</v>
      </c>
      <c r="N8" s="25">
        <v>0</v>
      </c>
      <c r="O8" s="25">
        <v>166504672.90000001</v>
      </c>
    </row>
    <row r="9" spans="1:15" ht="55.8" x14ac:dyDescent="0.3">
      <c r="A9" s="27" t="s">
        <v>5</v>
      </c>
      <c r="B9" s="27" t="s">
        <v>64</v>
      </c>
      <c r="C9" s="23">
        <v>232656490</v>
      </c>
      <c r="D9" s="25">
        <v>8.3667151719999993</v>
      </c>
      <c r="E9" s="22"/>
      <c r="F9" s="22"/>
      <c r="G9" s="22"/>
      <c r="H9" s="24">
        <v>6</v>
      </c>
      <c r="I9" s="24">
        <v>0</v>
      </c>
      <c r="J9" s="24">
        <v>0</v>
      </c>
      <c r="K9" s="25">
        <v>7.7</v>
      </c>
      <c r="L9" s="25">
        <v>0</v>
      </c>
      <c r="M9" s="25">
        <v>1</v>
      </c>
      <c r="N9" s="25">
        <v>0</v>
      </c>
      <c r="O9" s="25">
        <v>173595092</v>
      </c>
    </row>
    <row r="10" spans="1:15" ht="43.2" x14ac:dyDescent="0.3">
      <c r="A10" s="22" t="s">
        <v>34</v>
      </c>
      <c r="B10" s="27" t="s">
        <v>84</v>
      </c>
      <c r="C10" s="23">
        <v>269965845</v>
      </c>
      <c r="D10" s="25">
        <v>8.4313088230000002</v>
      </c>
      <c r="E10" s="22"/>
      <c r="F10" s="22"/>
      <c r="G10" s="22"/>
      <c r="H10" s="24">
        <v>6</v>
      </c>
      <c r="I10" s="24">
        <v>0</v>
      </c>
      <c r="J10" s="24">
        <v>0</v>
      </c>
      <c r="K10" s="25">
        <v>8.4</v>
      </c>
      <c r="L10" s="25">
        <v>0</v>
      </c>
      <c r="M10" s="25">
        <v>0</v>
      </c>
      <c r="N10" s="25">
        <v>1</v>
      </c>
      <c r="O10" s="25">
        <v>224479804.19999999</v>
      </c>
    </row>
    <row r="11" spans="1:15" ht="55.8" x14ac:dyDescent="0.3">
      <c r="A11" s="27" t="s">
        <v>7</v>
      </c>
      <c r="B11" s="27" t="s">
        <v>84</v>
      </c>
      <c r="C11" s="23">
        <v>252580932</v>
      </c>
      <c r="D11" s="25">
        <v>8.4024005620000004</v>
      </c>
      <c r="E11" s="22"/>
      <c r="F11" s="22"/>
      <c r="G11" s="22"/>
      <c r="H11" s="24">
        <v>6</v>
      </c>
      <c r="I11" s="24">
        <v>0</v>
      </c>
      <c r="J11" s="24">
        <v>0</v>
      </c>
      <c r="K11" s="25">
        <v>8</v>
      </c>
      <c r="L11" s="25">
        <v>0</v>
      </c>
      <c r="M11" s="25">
        <v>0</v>
      </c>
      <c r="N11" s="25">
        <v>1</v>
      </c>
      <c r="O11" s="25">
        <v>196500000</v>
      </c>
    </row>
    <row r="12" spans="1:15" ht="43.2" x14ac:dyDescent="0.3">
      <c r="A12" s="22" t="s">
        <v>36</v>
      </c>
      <c r="B12" s="27" t="s">
        <v>84</v>
      </c>
      <c r="C12" s="23">
        <v>111482785</v>
      </c>
      <c r="D12" s="25">
        <v>8.0472078099999997</v>
      </c>
      <c r="E12" s="22"/>
      <c r="F12" s="22"/>
      <c r="G12" s="22"/>
      <c r="H12" s="24">
        <v>6</v>
      </c>
      <c r="I12" s="24">
        <v>0</v>
      </c>
      <c r="J12" s="24">
        <v>0</v>
      </c>
      <c r="K12" s="25">
        <v>7.2</v>
      </c>
      <c r="L12" s="25">
        <v>0</v>
      </c>
      <c r="M12" s="25">
        <v>0</v>
      </c>
      <c r="N12" s="25">
        <v>1</v>
      </c>
      <c r="O12" s="25">
        <v>139217712.19999999</v>
      </c>
    </row>
    <row r="13" spans="1:15" ht="57.6" x14ac:dyDescent="0.3">
      <c r="A13" s="22" t="s">
        <v>28</v>
      </c>
      <c r="B13" s="27" t="s">
        <v>84</v>
      </c>
      <c r="C13" s="23">
        <v>154201673</v>
      </c>
      <c r="D13" s="25">
        <v>8.1880890859999997</v>
      </c>
      <c r="E13" s="22"/>
      <c r="F13" s="22"/>
      <c r="G13" s="22"/>
      <c r="H13" s="24">
        <v>5</v>
      </c>
      <c r="I13" s="24">
        <v>0</v>
      </c>
      <c r="J13" s="24">
        <v>0</v>
      </c>
      <c r="K13" s="25">
        <v>7.6</v>
      </c>
      <c r="L13" s="25">
        <v>0</v>
      </c>
      <c r="M13" s="25">
        <v>0</v>
      </c>
      <c r="N13" s="25">
        <v>1</v>
      </c>
      <c r="O13" s="25">
        <v>200000000</v>
      </c>
    </row>
    <row r="14" spans="1:15" ht="57.6" x14ac:dyDescent="0.3">
      <c r="A14" s="22" t="s">
        <v>41</v>
      </c>
      <c r="B14" s="27" t="s">
        <v>63</v>
      </c>
      <c r="C14" s="23">
        <v>4037539778</v>
      </c>
      <c r="D14" s="25">
        <v>9.6061168139999999</v>
      </c>
      <c r="E14" s="22"/>
      <c r="F14" s="22"/>
      <c r="G14" s="22"/>
      <c r="H14" s="24">
        <v>4</v>
      </c>
      <c r="I14" s="24">
        <v>0</v>
      </c>
      <c r="J14" s="24">
        <v>0</v>
      </c>
      <c r="K14" s="25">
        <v>7.6</v>
      </c>
      <c r="L14" s="25">
        <v>1</v>
      </c>
      <c r="M14" s="25">
        <v>0</v>
      </c>
      <c r="N14" s="25">
        <v>0</v>
      </c>
      <c r="O14" s="25">
        <v>32531666.670000002</v>
      </c>
    </row>
    <row r="15" spans="1:15" ht="43.2" x14ac:dyDescent="0.3">
      <c r="A15" s="22" t="s">
        <v>42</v>
      </c>
      <c r="B15" s="27" t="s">
        <v>63</v>
      </c>
      <c r="C15" s="23">
        <v>1215086193</v>
      </c>
      <c r="D15" s="25">
        <v>9.0846070860000001</v>
      </c>
      <c r="E15" s="22"/>
      <c r="F15" s="22"/>
      <c r="G15" s="22"/>
      <c r="H15" s="24">
        <v>5</v>
      </c>
      <c r="I15" s="24">
        <v>0</v>
      </c>
      <c r="J15" s="24">
        <v>0</v>
      </c>
      <c r="K15" s="25">
        <v>7.3</v>
      </c>
      <c r="L15" s="25">
        <v>1</v>
      </c>
      <c r="M15" s="25">
        <v>0</v>
      </c>
      <c r="N15" s="25">
        <v>0</v>
      </c>
      <c r="O15" s="25">
        <v>37832365.149999999</v>
      </c>
    </row>
    <row r="16" spans="1:15" ht="57.6" x14ac:dyDescent="0.3">
      <c r="A16" s="22" t="s">
        <v>43</v>
      </c>
      <c r="B16" s="22" t="s">
        <v>63</v>
      </c>
      <c r="C16" s="23">
        <v>555583562</v>
      </c>
      <c r="D16" s="25">
        <v>8.7447493880000007</v>
      </c>
      <c r="E16" s="22"/>
      <c r="F16" s="22"/>
      <c r="G16" s="22"/>
      <c r="H16" s="24">
        <v>2</v>
      </c>
      <c r="I16" s="24">
        <v>0</v>
      </c>
      <c r="J16" s="24">
        <v>1</v>
      </c>
      <c r="K16" s="25">
        <v>7.2</v>
      </c>
      <c r="L16" s="25">
        <v>1</v>
      </c>
      <c r="M16" s="25">
        <v>0</v>
      </c>
      <c r="N16" s="25">
        <v>0</v>
      </c>
      <c r="O16" s="25">
        <v>64602739.729999997</v>
      </c>
    </row>
    <row r="17" spans="1:15" ht="72" x14ac:dyDescent="0.3">
      <c r="A17" s="22" t="s">
        <v>44</v>
      </c>
      <c r="B17" s="22" t="s">
        <v>64</v>
      </c>
      <c r="C17" s="23">
        <v>213882930</v>
      </c>
      <c r="D17" s="25">
        <v>8.3301761249999995</v>
      </c>
      <c r="E17" s="22"/>
      <c r="F17" s="22"/>
      <c r="G17" s="22"/>
      <c r="H17" s="24">
        <v>6</v>
      </c>
      <c r="I17" s="24">
        <v>0</v>
      </c>
      <c r="J17" s="24">
        <v>0</v>
      </c>
      <c r="K17" s="25">
        <v>7.6</v>
      </c>
      <c r="L17" s="25">
        <v>0</v>
      </c>
      <c r="M17" s="25">
        <v>1</v>
      </c>
      <c r="N17" s="25">
        <v>0</v>
      </c>
      <c r="O17" s="25">
        <v>101419354.8</v>
      </c>
    </row>
    <row r="18" spans="1:15" ht="86.4" x14ac:dyDescent="0.3">
      <c r="A18" s="22" t="s">
        <v>45</v>
      </c>
      <c r="B18" s="22" t="s">
        <v>64</v>
      </c>
      <c r="C18" s="23">
        <v>505458295</v>
      </c>
      <c r="D18" s="25">
        <v>8.7036853280000006</v>
      </c>
      <c r="E18" s="22"/>
      <c r="F18" s="22"/>
      <c r="G18" s="22"/>
      <c r="H18" s="24">
        <v>1</v>
      </c>
      <c r="I18" s="24">
        <v>0</v>
      </c>
      <c r="J18" s="24">
        <v>2</v>
      </c>
      <c r="K18" s="25">
        <v>8</v>
      </c>
      <c r="L18" s="25">
        <v>0</v>
      </c>
      <c r="M18" s="25">
        <v>1</v>
      </c>
      <c r="N18" s="25">
        <v>0</v>
      </c>
      <c r="O18" s="25">
        <v>57709251.100000001</v>
      </c>
    </row>
    <row r="19" spans="1:15" ht="57.6" x14ac:dyDescent="0.3">
      <c r="A19" s="22" t="s">
        <v>3</v>
      </c>
      <c r="B19" s="22" t="s">
        <v>64</v>
      </c>
      <c r="C19" s="23">
        <v>487062786</v>
      </c>
      <c r="D19" s="25">
        <v>8.6875849479999996</v>
      </c>
      <c r="E19" s="22"/>
      <c r="F19" s="22"/>
      <c r="G19" s="22"/>
      <c r="H19" s="24">
        <v>5</v>
      </c>
      <c r="I19" s="24">
        <v>0</v>
      </c>
      <c r="J19" s="24">
        <v>0</v>
      </c>
      <c r="K19" s="25">
        <v>8</v>
      </c>
      <c r="L19" s="25">
        <v>0</v>
      </c>
      <c r="M19" s="25">
        <v>1</v>
      </c>
      <c r="N19" s="25">
        <v>0</v>
      </c>
      <c r="O19" s="25">
        <v>62745545.259999998</v>
      </c>
    </row>
    <row r="20" spans="1:15" ht="86.4" x14ac:dyDescent="0.3">
      <c r="A20" s="22" t="s">
        <v>46</v>
      </c>
      <c r="B20" s="22" t="s">
        <v>64</v>
      </c>
      <c r="C20" s="23">
        <v>153023975</v>
      </c>
      <c r="D20" s="25">
        <v>8.1847594790000002</v>
      </c>
      <c r="E20" s="22"/>
      <c r="F20" s="22"/>
      <c r="G20" s="22"/>
      <c r="H20" s="24">
        <v>6</v>
      </c>
      <c r="I20" s="24">
        <v>0</v>
      </c>
      <c r="J20" s="24">
        <v>0</v>
      </c>
      <c r="K20" s="25">
        <v>7.2</v>
      </c>
      <c r="L20" s="25">
        <v>0</v>
      </c>
      <c r="M20" s="25">
        <v>1</v>
      </c>
      <c r="N20" s="25">
        <v>0</v>
      </c>
      <c r="O20" s="25">
        <v>153902097.90000001</v>
      </c>
    </row>
    <row r="21" spans="1:15" ht="43.2" x14ac:dyDescent="0.3">
      <c r="A21" s="22" t="s">
        <v>47</v>
      </c>
      <c r="B21" s="22" t="s">
        <v>84</v>
      </c>
      <c r="C21" s="23">
        <v>289492970</v>
      </c>
      <c r="D21" s="25">
        <v>8.4616380210000006</v>
      </c>
      <c r="E21" s="22"/>
      <c r="F21" s="22"/>
      <c r="G21" s="22"/>
      <c r="H21" s="24">
        <v>6</v>
      </c>
      <c r="I21" s="24">
        <v>0</v>
      </c>
      <c r="J21" s="24">
        <v>0</v>
      </c>
      <c r="K21" s="25">
        <v>7.7</v>
      </c>
      <c r="L21" s="25">
        <v>0</v>
      </c>
      <c r="M21" s="25">
        <v>0</v>
      </c>
      <c r="N21" s="25">
        <v>1</v>
      </c>
      <c r="O21" s="25">
        <v>374800550.19999999</v>
      </c>
    </row>
    <row r="22" spans="1:15" ht="43.2" x14ac:dyDescent="0.3">
      <c r="A22" s="22" t="s">
        <v>48</v>
      </c>
      <c r="B22" s="22" t="s">
        <v>84</v>
      </c>
      <c r="C22" s="23">
        <v>90819416</v>
      </c>
      <c r="D22" s="25">
        <v>7.958178706</v>
      </c>
      <c r="E22" s="22"/>
      <c r="F22" s="22"/>
      <c r="G22" s="22"/>
      <c r="H22" s="24">
        <v>3</v>
      </c>
      <c r="I22" s="24">
        <v>1</v>
      </c>
      <c r="J22" s="24">
        <v>0</v>
      </c>
      <c r="K22" s="25">
        <v>7.1</v>
      </c>
      <c r="L22" s="25">
        <v>0</v>
      </c>
      <c r="M22" s="25">
        <v>0</v>
      </c>
      <c r="N22" s="25">
        <v>1</v>
      </c>
      <c r="O22" s="25">
        <v>253327526.09999999</v>
      </c>
    </row>
    <row r="23" spans="1:15" ht="43.2" x14ac:dyDescent="0.3">
      <c r="A23" s="22" t="s">
        <v>49</v>
      </c>
      <c r="B23" s="22" t="s">
        <v>84</v>
      </c>
      <c r="C23" s="23">
        <v>541028438</v>
      </c>
      <c r="D23" s="25">
        <v>8.7332200929999999</v>
      </c>
      <c r="E23" s="22"/>
      <c r="F23" s="22"/>
      <c r="G23" s="22"/>
      <c r="H23" s="24">
        <v>5</v>
      </c>
      <c r="I23" s="24">
        <v>0</v>
      </c>
      <c r="J23" s="24">
        <v>0</v>
      </c>
      <c r="K23" s="25">
        <v>7.4</v>
      </c>
      <c r="L23" s="25">
        <v>0</v>
      </c>
      <c r="M23" s="25">
        <v>0</v>
      </c>
      <c r="N23" s="25">
        <v>1</v>
      </c>
      <c r="O23" s="25">
        <v>202403433.5</v>
      </c>
    </row>
    <row r="24" spans="1:15" ht="57.6" x14ac:dyDescent="0.3">
      <c r="A24" s="22" t="s">
        <v>50</v>
      </c>
      <c r="B24" s="22" t="s">
        <v>84</v>
      </c>
      <c r="C24" s="23">
        <v>259383956</v>
      </c>
      <c r="D24" s="25">
        <v>8.4139431099999999</v>
      </c>
      <c r="E24" s="22"/>
      <c r="F24" s="22"/>
      <c r="G24" s="22"/>
      <c r="H24" s="24">
        <v>6</v>
      </c>
      <c r="I24" s="24">
        <v>0</v>
      </c>
      <c r="J24" s="24">
        <v>0</v>
      </c>
      <c r="K24" s="25">
        <v>7.7</v>
      </c>
      <c r="L24" s="25">
        <v>0</v>
      </c>
      <c r="M24" s="25">
        <v>0</v>
      </c>
      <c r="N24" s="25">
        <v>1</v>
      </c>
      <c r="O24" s="25">
        <v>225940766.59999999</v>
      </c>
    </row>
    <row r="25" spans="1:15" ht="72" x14ac:dyDescent="0.3">
      <c r="A25" s="22" t="s">
        <v>0</v>
      </c>
      <c r="B25" s="22" t="s">
        <v>63</v>
      </c>
      <c r="C25" s="23">
        <v>1335198551</v>
      </c>
      <c r="D25" s="25">
        <v>9.1255458520000001</v>
      </c>
      <c r="E25" s="22"/>
      <c r="F25" s="22"/>
      <c r="G25" s="22"/>
      <c r="H25" s="24">
        <v>3</v>
      </c>
      <c r="I25" s="24">
        <v>0</v>
      </c>
      <c r="J25" s="24">
        <v>0</v>
      </c>
      <c r="K25" s="25">
        <v>7.6</v>
      </c>
      <c r="L25" s="25">
        <v>1</v>
      </c>
      <c r="M25" s="25">
        <v>0</v>
      </c>
      <c r="N25" s="25">
        <v>0</v>
      </c>
      <c r="O25" s="25">
        <v>37652694.609999999</v>
      </c>
    </row>
    <row r="26" spans="1:15" ht="43.2" x14ac:dyDescent="0.3">
      <c r="A26" s="22" t="s">
        <v>1</v>
      </c>
      <c r="B26" s="22" t="s">
        <v>63</v>
      </c>
      <c r="C26" s="23">
        <v>478163921</v>
      </c>
      <c r="D26" s="25">
        <v>8.6795768039999999</v>
      </c>
      <c r="E26" s="22"/>
      <c r="F26" s="22"/>
      <c r="G26" s="22"/>
      <c r="H26" s="24">
        <v>1</v>
      </c>
      <c r="I26" s="24">
        <v>1</v>
      </c>
      <c r="J26" s="24">
        <v>1</v>
      </c>
      <c r="K26" s="25">
        <v>7.3</v>
      </c>
      <c r="L26" s="25">
        <v>1</v>
      </c>
      <c r="M26" s="25">
        <v>0</v>
      </c>
      <c r="N26" s="25">
        <v>0</v>
      </c>
      <c r="O26" s="25">
        <v>46925373.130000003</v>
      </c>
    </row>
    <row r="27" spans="1:15" ht="43.2" x14ac:dyDescent="0.3">
      <c r="A27" s="22" t="s">
        <v>2</v>
      </c>
      <c r="B27" s="22" t="s">
        <v>63</v>
      </c>
      <c r="C27" s="25">
        <v>0</v>
      </c>
      <c r="D27" s="29" t="e">
        <v>#NUM!</v>
      </c>
      <c r="E27" s="22"/>
      <c r="F27" s="22"/>
      <c r="G27" s="22"/>
      <c r="H27" s="24">
        <v>5</v>
      </c>
      <c r="I27" s="24">
        <v>0</v>
      </c>
      <c r="J27" s="24">
        <v>0</v>
      </c>
      <c r="K27" s="25">
        <v>7.2</v>
      </c>
      <c r="L27" s="25">
        <v>1</v>
      </c>
      <c r="M27" s="25">
        <v>0</v>
      </c>
      <c r="N27" s="25">
        <v>0</v>
      </c>
      <c r="O27" s="25">
        <v>20318367.350000001</v>
      </c>
    </row>
    <row r="28" spans="1:15" ht="43.2" x14ac:dyDescent="0.3">
      <c r="A28" s="22" t="s">
        <v>6</v>
      </c>
      <c r="B28" s="22" t="s">
        <v>84</v>
      </c>
      <c r="C28" s="23">
        <v>325871728</v>
      </c>
      <c r="D28" s="25">
        <v>8.5130466830000007</v>
      </c>
      <c r="E28" s="22"/>
      <c r="F28" s="22"/>
      <c r="G28" s="22"/>
      <c r="H28" s="24">
        <v>6</v>
      </c>
      <c r="I28" s="24">
        <v>0</v>
      </c>
      <c r="J28" s="24">
        <v>0</v>
      </c>
      <c r="K28" s="25">
        <v>7.6</v>
      </c>
      <c r="L28" s="25">
        <v>0</v>
      </c>
      <c r="M28" s="25">
        <v>0</v>
      </c>
      <c r="N28" s="25">
        <v>1</v>
      </c>
      <c r="O28" s="25">
        <v>196500000</v>
      </c>
    </row>
    <row r="29" spans="1:15" ht="43.2" x14ac:dyDescent="0.3">
      <c r="A29" s="22" t="s">
        <v>8</v>
      </c>
      <c r="B29" s="22" t="s">
        <v>84</v>
      </c>
      <c r="C29" s="23">
        <v>159342808</v>
      </c>
      <c r="D29" s="25">
        <v>8.2023324659999997</v>
      </c>
      <c r="E29" s="22"/>
      <c r="F29" s="22"/>
      <c r="G29" s="22"/>
      <c r="H29" s="24">
        <v>6</v>
      </c>
      <c r="I29" s="24">
        <v>0</v>
      </c>
      <c r="J29" s="24">
        <v>0</v>
      </c>
      <c r="K29" s="25">
        <v>7</v>
      </c>
      <c r="L29" s="25">
        <v>0</v>
      </c>
      <c r="M29" s="25">
        <v>0</v>
      </c>
      <c r="N29" s="25">
        <v>1</v>
      </c>
      <c r="O29" s="25">
        <v>206366918.30000001</v>
      </c>
    </row>
    <row r="30" spans="1:15" ht="69.599999999999994" x14ac:dyDescent="0.3">
      <c r="A30" s="30" t="s">
        <v>68</v>
      </c>
      <c r="B30" s="27" t="s">
        <v>84</v>
      </c>
      <c r="C30" s="23">
        <v>119976462</v>
      </c>
      <c r="D30" s="25">
        <v>8.0790960510000005</v>
      </c>
      <c r="E30" s="22"/>
      <c r="F30" s="22"/>
      <c r="G30" s="22"/>
      <c r="H30" s="24">
        <v>6</v>
      </c>
      <c r="I30" s="24">
        <v>0</v>
      </c>
      <c r="J30" s="24">
        <v>0</v>
      </c>
      <c r="K30" s="25">
        <v>8.1</v>
      </c>
      <c r="L30" s="25">
        <v>0</v>
      </c>
      <c r="M30" s="25">
        <v>0</v>
      </c>
      <c r="N30" s="25">
        <v>1</v>
      </c>
      <c r="O30" s="25">
        <v>232151898.69999999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Race</vt:lpstr>
      <vt:lpstr>Feminism</vt:lpstr>
      <vt:lpstr>Morality</vt:lpstr>
      <vt:lpstr>US CPI </vt:lpstr>
      <vt:lpstr>IMDB Data</vt:lpstr>
      <vt:lpstr>Regression (Feminism)</vt:lpstr>
      <vt:lpstr>Regression (Race)</vt:lpstr>
      <vt:lpstr>Regression (Morality)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Jer Rei</dc:creator>
  <cp:lastModifiedBy>Teo Jer Rei</cp:lastModifiedBy>
  <dcterms:created xsi:type="dcterms:W3CDTF">2024-09-23T16:29:03Z</dcterms:created>
  <dcterms:modified xsi:type="dcterms:W3CDTF">2024-11-08T03:03:33Z</dcterms:modified>
</cp:coreProperties>
</file>