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B7D70150-B070-44DE-B0C8-34B7B6EC86D3}" xr6:coauthVersionLast="36" xr6:coauthVersionMax="36" xr10:uidLastSave="{00000000-0000-0000-0000-000000000000}"/>
  <bookViews>
    <workbookView xWindow="0" yWindow="0" windowWidth="22824" windowHeight="10356" activeTab="3" xr2:uid="{5466E34F-AD35-41E8-9F27-92EF8590A682}"/>
  </bookViews>
  <sheets>
    <sheet name="Sheet1" sheetId="1" r:id="rId1"/>
    <sheet name="RowFields" sheetId="2" r:id="rId2"/>
    <sheet name="ColumnFields" sheetId="3" r:id="rId3"/>
    <sheet name="PivotTables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</calcChain>
</file>

<file path=xl/sharedStrings.xml><?xml version="1.0" encoding="utf-8"?>
<sst xmlns="http://schemas.openxmlformats.org/spreadsheetml/2006/main" count="383" uniqueCount="176">
  <si>
    <t>Address</t>
  </si>
  <si>
    <t>Name</t>
  </si>
  <si>
    <t>City</t>
  </si>
  <si>
    <t>Last Date Modified</t>
  </si>
  <si>
    <t>Contact</t>
  </si>
  <si>
    <t>Country/Region Code</t>
  </si>
  <si>
    <t>No.</t>
  </si>
  <si>
    <t>Net Change</t>
  </si>
  <si>
    <t>Outstanding Orders</t>
  </si>
  <si>
    <t>Profit (LCY)</t>
  </si>
  <si>
    <t>18 Cumberland Street</t>
  </si>
  <si>
    <t>Candoxy Canada Inc.</t>
  </si>
  <si>
    <t>Thunder Bay</t>
  </si>
  <si>
    <t>Mr. Rob Young</t>
  </si>
  <si>
    <t>CA</t>
  </si>
  <si>
    <t>01905893</t>
  </si>
  <si>
    <t>105 Buffalo Dr.</t>
  </si>
  <si>
    <t>Elkhorn Airport</t>
  </si>
  <si>
    <t>Elkhorn</t>
  </si>
  <si>
    <t>Mr. Ryan Danner</t>
  </si>
  <si>
    <t>01905899</t>
  </si>
  <si>
    <t>11, Avenue des FAR</t>
  </si>
  <si>
    <t>ElectroMAROC</t>
  </si>
  <si>
    <t>TEMARA</t>
  </si>
  <si>
    <t/>
  </si>
  <si>
    <t>MO</t>
  </si>
  <si>
    <t>21252947</t>
  </si>
  <si>
    <t>100 St. George's Mall</t>
  </si>
  <si>
    <t>Durbandit Fruit Exporters</t>
  </si>
  <si>
    <t>Durban</t>
  </si>
  <si>
    <t>Mr. Eric Lang</t>
  </si>
  <si>
    <t>ZA</t>
  </si>
  <si>
    <t>27489991</t>
  </si>
  <si>
    <t>Westzijdewal 123</t>
  </si>
  <si>
    <t>Candoxy Nederland BV</t>
  </si>
  <si>
    <t>Amsterdam</t>
  </si>
  <si>
    <t>Rob Verhoff</t>
  </si>
  <si>
    <t>NL</t>
  </si>
  <si>
    <t>31987987</t>
  </si>
  <si>
    <t>Katwilgweg 274</t>
  </si>
  <si>
    <t>Antarcticopy</t>
  </si>
  <si>
    <t>Antwerpen</t>
  </si>
  <si>
    <t>Michael Zeman</t>
  </si>
  <si>
    <t>BE</t>
  </si>
  <si>
    <t>32656565</t>
  </si>
  <si>
    <t>Avda. Europa 2</t>
  </si>
  <si>
    <t>Corporación Beta</t>
  </si>
  <si>
    <t>Valencia</t>
  </si>
  <si>
    <t>Srta. Vanessa Garcia Garcia</t>
  </si>
  <si>
    <t>ES</t>
  </si>
  <si>
    <t>34010199</t>
  </si>
  <si>
    <t>Skemmuvegur 4</t>
  </si>
  <si>
    <t>Bilabankinn</t>
  </si>
  <si>
    <t>Kopavogur</t>
  </si>
  <si>
    <t>Kristjan Thor Arnason</t>
  </si>
  <si>
    <t>IS</t>
  </si>
  <si>
    <t>35122112</t>
  </si>
  <si>
    <t>Zvornarska ulica 5</t>
  </si>
  <si>
    <t>EXPORTLES d.o.o.</t>
  </si>
  <si>
    <t>Ljubljana</t>
  </si>
  <si>
    <t>ga. Katja Valjavec</t>
  </si>
  <si>
    <t>SI</t>
  </si>
  <si>
    <t>38546552</t>
  </si>
  <si>
    <t>Tabor 23</t>
  </si>
  <si>
    <t>Centromerkur d.o.o.</t>
  </si>
  <si>
    <t>Maribor</t>
  </si>
  <si>
    <t>ga. Renata Lavtar</t>
  </si>
  <si>
    <t>38632147</t>
  </si>
  <si>
    <t>10 Deerfield Road</t>
  </si>
  <si>
    <t>Deerfield Graphics Company</t>
  </si>
  <si>
    <t>Atlanta</t>
  </si>
  <si>
    <t>Mr. Kevin Wright</t>
  </si>
  <si>
    <t>US</t>
  </si>
  <si>
    <t>40000</t>
  </si>
  <si>
    <t>V.Nezvala 5</t>
  </si>
  <si>
    <t>BYT-KOMPLET s.r.o.</t>
  </si>
  <si>
    <t>Bojkovice</t>
  </si>
  <si>
    <t>Milos Silhan</t>
  </si>
  <si>
    <t>CZ</t>
  </si>
  <si>
    <t>42147258</t>
  </si>
  <si>
    <t>Seepromenade 1b</t>
  </si>
  <si>
    <t>Designstudio Gmunden</t>
  </si>
  <si>
    <t>Gmunden</t>
  </si>
  <si>
    <t>Fr. Birgitte Vestphael</t>
  </si>
  <si>
    <t>AT</t>
  </si>
  <si>
    <t>43687129</t>
  </si>
  <si>
    <t>100 Maidstone Ave.</t>
  </si>
  <si>
    <t>Afrifield Corporation</t>
  </si>
  <si>
    <t>Maidstone</t>
  </si>
  <si>
    <t>Mrs. Ariane Peeters</t>
  </si>
  <si>
    <t>GB</t>
  </si>
  <si>
    <t>44180220</t>
  </si>
  <si>
    <t>Carl Blochs Gade 7</t>
  </si>
  <si>
    <t>Candoxy Kontor A/S</t>
  </si>
  <si>
    <t>AArhus C</t>
  </si>
  <si>
    <t>Hr. Jonathan Mollerup</t>
  </si>
  <si>
    <t>DK</t>
  </si>
  <si>
    <t>45282828</t>
  </si>
  <si>
    <t>De Mezas Plads 917B</t>
  </si>
  <si>
    <t>Carl Anthony</t>
  </si>
  <si>
    <t>Hr. Carl Anthony</t>
  </si>
  <si>
    <t>45282829</t>
  </si>
  <si>
    <t>Kungsgatan 18</t>
  </si>
  <si>
    <t>Englunds Kontorsmöbler AB</t>
  </si>
  <si>
    <t>Norrköbing</t>
  </si>
  <si>
    <t>SE</t>
  </si>
  <si>
    <t>46897889</t>
  </si>
  <si>
    <t>Südermarkt 6</t>
  </si>
  <si>
    <t>Beef House</t>
  </si>
  <si>
    <t>Düsseldorf</t>
  </si>
  <si>
    <t>Frau Karin Fleischer</t>
  </si>
  <si>
    <t>DE</t>
  </si>
  <si>
    <t>49525252</t>
  </si>
  <si>
    <t>Porschestraße 911</t>
  </si>
  <si>
    <t>Autohaus Mielberg KG</t>
  </si>
  <si>
    <t>Hamburg 36</t>
  </si>
  <si>
    <t>49633663</t>
  </si>
  <si>
    <t>28 Baker Street</t>
  </si>
  <si>
    <t>Blanemark Hifi Shop</t>
  </si>
  <si>
    <t>London</t>
  </si>
  <si>
    <t>60000</t>
  </si>
  <si>
    <t>Ligeudvej 24</t>
  </si>
  <si>
    <t>Cronus Cardoxy Sales</t>
  </si>
  <si>
    <t>K¢benhavn ¥</t>
  </si>
  <si>
    <t>IC1020</t>
  </si>
  <si>
    <t>Geradeausweg 77</t>
  </si>
  <si>
    <t>Cronus Cardoxy Procurement</t>
  </si>
  <si>
    <t>Hamburg</t>
  </si>
  <si>
    <t>IC1030</t>
  </si>
  <si>
    <t>Total</t>
  </si>
  <si>
    <t>Row Labels</t>
  </si>
  <si>
    <t>Grand Total</t>
  </si>
  <si>
    <t>Sum of Profit (LCY)</t>
  </si>
  <si>
    <t>Column Labels</t>
  </si>
  <si>
    <t>2/1/2012 Total</t>
  </si>
  <si>
    <t>2/4/2012 Total</t>
  </si>
  <si>
    <t>2/19/2012 Total</t>
  </si>
  <si>
    <t>2/20/2012 Total</t>
  </si>
  <si>
    <t>2/26/2012 Total</t>
  </si>
  <si>
    <t>2/28/2012 Total</t>
  </si>
  <si>
    <t>5/14/2012 Total</t>
  </si>
  <si>
    <t>5/19/2012 Total</t>
  </si>
  <si>
    <t>5/21/2012 Total</t>
  </si>
  <si>
    <t>5/23/2012 Total</t>
  </si>
  <si>
    <t>5/26/2012 Total</t>
  </si>
  <si>
    <t>8/4/2012 Total</t>
  </si>
  <si>
    <t>8/6/2012 Total</t>
  </si>
  <si>
    <t>8/16/2012 Total</t>
  </si>
  <si>
    <t>8/17/2012 Total</t>
  </si>
  <si>
    <t>8/26/2012 Total</t>
  </si>
  <si>
    <t>9/3/2012 Total</t>
  </si>
  <si>
    <t>9/9/2012 Total</t>
  </si>
  <si>
    <t>9/13/2012 Total</t>
  </si>
  <si>
    <t>9/24/2012 Total</t>
  </si>
  <si>
    <t>9/25/2012 Total</t>
  </si>
  <si>
    <t>AArhus C Total</t>
  </si>
  <si>
    <t>Amsterdam Total</t>
  </si>
  <si>
    <t>Antwerpen Total</t>
  </si>
  <si>
    <t>Atlanta Total</t>
  </si>
  <si>
    <t>Bojkovice Total</t>
  </si>
  <si>
    <t>Durban Total</t>
  </si>
  <si>
    <t>Düsseldorf Total</t>
  </si>
  <si>
    <t>Elkhorn Total</t>
  </si>
  <si>
    <t>Gmunden Total</t>
  </si>
  <si>
    <t>Hamburg Total</t>
  </si>
  <si>
    <t>Hamburg 36 Total</t>
  </si>
  <si>
    <t>K¢benhavn ¥ Total</t>
  </si>
  <si>
    <t>Kopavogur Total</t>
  </si>
  <si>
    <t>Ljubljana Total</t>
  </si>
  <si>
    <t>London Total</t>
  </si>
  <si>
    <t>Maidstone Total</t>
  </si>
  <si>
    <t>Maribor Total</t>
  </si>
  <si>
    <t>Norrköbing Total</t>
  </si>
  <si>
    <t>TEMARA Total</t>
  </si>
  <si>
    <t>Thunder Bay Total</t>
  </si>
  <si>
    <t>Valencia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</si>
</sst>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[$-F800]dddd\,\ mmmm\ dd\,\ yyyy"/>
    <numFmt numFmtId="165" formatCode="yyyy\-mm\-dd;@"/>
    <numFmt numFmtId="166" formatCode="m/d;@"/>
    <numFmt numFmtId="167" formatCode="m/d/yy;@"/>
    <numFmt numFmtId="168" formatCode="mm/dd/yy;@"/>
    <numFmt numFmtId="169" formatCode="[$-409]d\-mmm;@"/>
    <numFmt numFmtId="170" formatCode="[$-409]d\-mmm\-yy;@"/>
    <numFmt numFmtId="171" formatCode="[$-409]dd\-mmm\-yy;@"/>
    <numFmt numFmtId="172" formatCode="[$-409]mmm\-yy;@"/>
    <numFmt numFmtId="173" formatCode="[$-409]mmmm\-yy;@"/>
    <numFmt numFmtId="174" formatCode="[$-409]mmmm\ d\,\ yyyy;@"/>
    <numFmt numFmtId="175" formatCode="[$-409]m/d/yy\ h:mm\ AM/PM;@"/>
    <numFmt numFmtId="176" formatCode="m/d/yy\ h:mm;@"/>
    <numFmt numFmtId="177" formatCode="[$-409]mmmmm;@"/>
    <numFmt numFmtId="178" formatCode="[$-409]mmmmm\-yy;@"/>
    <numFmt numFmtId="179" formatCode="m/d/yyyy;@"/>
    <numFmt numFmtId="180" formatCode="[$-409]d\-mmm\-yyyy;@"/>
    <numFmt numFmtId="183" formatCode="[$-10464]mmmm\ d\,\ yyyy;@"/>
    <numFmt numFmtId="184" formatCode="d\.mm\.yy;@"/>
    <numFmt numFmtId="185" formatCode="[$-1200C]d\ mmm\ yyyy;@"/>
    <numFmt numFmtId="186" formatCode="[$-10478]yyyy&quot;ꈎ&quot;\ m&quot;ꆪ&quot;\ d&quot;ꑍ&quot;;@"/>
    <numFmt numFmtId="187" formatCode="d\.\ m\.\ yy;@"/>
    <numFmt numFmtId="188" formatCode="[$-10475]d\ mmmm\ yyyy;@"/>
    <numFmt numFmtId="189" formatCode="[$-10470]dd/mm/yyyy;@"/>
    <numFmt numFmtId="193" formatCode="[$-10488]dddd\ 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73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175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3" fontId="0" fillId="0" borderId="0" xfId="0" applyNumberFormat="1" applyAlignment="1">
      <alignment horizontal="left"/>
    </xf>
    <xf numFmtId="184" fontId="0" fillId="0" borderId="0" xfId="0" applyNumberFormat="1" applyAlignment="1">
      <alignment horizontal="left"/>
    </xf>
    <xf numFmtId="185" fontId="0" fillId="0" borderId="0" xfId="0" applyNumberFormat="1" applyAlignment="1">
      <alignment horizontal="left"/>
    </xf>
    <xf numFmtId="186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8" fontId="0" fillId="0" borderId="0" xfId="0" applyNumberFormat="1" applyAlignment="1">
      <alignment horizontal="left"/>
    </xf>
    <xf numFmtId="189" fontId="0" fillId="0" borderId="0" xfId="0" applyNumberFormat="1" applyAlignment="1">
      <alignment horizontal="left"/>
    </xf>
    <xf numFmtId="193" fontId="0" fillId="0" borderId="0" xfId="0" applyNumberFormat="1" applyAlignment="1">
      <alignment horizontal="left"/>
    </xf>
  </cellXfs>
  <cellStyles count="1">
    <cellStyle name="Normal" xfId="0" builtinId="0"/>
  </cellStyles>
  <dxfs count="171">
    <dxf>
      <numFmt numFmtId="190" formatCode="[$-60488]dddd\ d\ mmmm\ yyyy;@"/>
    </dxf>
    <dxf>
      <numFmt numFmtId="193" formatCode="[$-10488]dddd\ d\ mmmm\ yyyy;@"/>
    </dxf>
    <dxf>
      <numFmt numFmtId="188" formatCode="[$-10475]d\ mmmm\ yyyy;@"/>
    </dxf>
    <dxf>
      <numFmt numFmtId="189" formatCode="[$-10470]dd/mm/yyyy;@"/>
    </dxf>
    <dxf>
      <numFmt numFmtId="187" formatCode="d\.\ m\.\ yy;@"/>
    </dxf>
    <dxf>
      <numFmt numFmtId="186" formatCode="[$-10478]yyyy&quot;ꈎ&quot;\ m&quot;ꆪ&quot;\ d&quot;ꑍ&quot;;@"/>
    </dxf>
    <dxf>
      <numFmt numFmtId="185" formatCode="[$-1200C]d\ mmm\ yyyy;@"/>
    </dxf>
    <dxf>
      <numFmt numFmtId="184" formatCode="d\.mm\.yy;@"/>
    </dxf>
    <dxf>
      <numFmt numFmtId="183" formatCode="[$-10464]mmmm\ d\,\ yyyy;@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3" formatCode="[$-409]m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79" formatCode="m/d/yyyy;@"/>
    </dxf>
    <dxf>
      <numFmt numFmtId="180" formatCode="[$-409]d\-mmm\-yyyy;@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3" formatCode="[$-409]m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79" formatCode="m/d/yyyy;@"/>
    </dxf>
    <dxf>
      <numFmt numFmtId="180" formatCode="[$-409]d\-mmm\-yyyy;@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3" formatCode="[$-409]m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79" formatCode="m/d/yyyy;@"/>
    </dxf>
    <dxf>
      <numFmt numFmtId="180" formatCode="[$-409]d\-mmm\-yyyy;@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3" formatCode="[$-409]m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79" formatCode="m/d/yyyy;@"/>
    </dxf>
    <dxf>
      <numFmt numFmtId="180" formatCode="[$-409]d\-mmm\-yyyy;@"/>
    </dxf>
    <dxf>
      <numFmt numFmtId="180" formatCode="[$-409]d\-mmm\-yyyy;@"/>
    </dxf>
    <dxf>
      <numFmt numFmtId="179" formatCode="m/d/yyyy;@"/>
    </dxf>
    <dxf>
      <numFmt numFmtId="178" formatCode="[$-409]mmmmm\-yy;@"/>
    </dxf>
    <dxf>
      <numFmt numFmtId="177" formatCode="[$-409]mmmmm;@"/>
    </dxf>
    <dxf>
      <numFmt numFmtId="176" formatCode="m/d/yy\ h:mm;@"/>
    </dxf>
    <dxf>
      <numFmt numFmtId="175" formatCode="[$-409]m/d/yy\ h:mm\ AM/PM;@"/>
    </dxf>
    <dxf>
      <numFmt numFmtId="174" formatCode="[$-409]mmmm\ d\,\ yyyy;@"/>
    </dxf>
    <dxf>
      <numFmt numFmtId="173" formatCode="[$-409]mmmm\-yy;@"/>
    </dxf>
    <dxf>
      <numFmt numFmtId="172" formatCode="[$-409]mmm\-yy;@"/>
    </dxf>
    <dxf>
      <numFmt numFmtId="171" formatCode="[$-409]dd\-mmm\-yy;@"/>
    </dxf>
    <dxf>
      <numFmt numFmtId="170" formatCode="[$-409]d\-mmm\-yy;@"/>
    </dxf>
    <dxf>
      <numFmt numFmtId="169" formatCode="[$-409]d\-mmm;@"/>
    </dxf>
    <dxf>
      <numFmt numFmtId="168" formatCode="mm/dd/yy;@"/>
    </dxf>
    <dxf>
      <numFmt numFmtId="167" formatCode="m/d/yy;@"/>
    </dxf>
    <dxf>
      <numFmt numFmtId="166" formatCode="m/d;@"/>
    </dxf>
    <dxf>
      <numFmt numFmtId="165" formatCode="yyyy\-mm\-dd;@"/>
    </dxf>
    <dxf>
      <numFmt numFmtId="164" formatCode="[$-F800]dddd\,\ mmmm\ dd\,\ yyyy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2" formatCode="[$-409]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80" formatCode="[$-409]d\-mmm\-yyyy;@"/>
    </dxf>
    <dxf>
      <numFmt numFmtId="164" formatCode="[$-F800]dddd\,\ mmmm\ dd\,\ yyyy"/>
    </dxf>
    <dxf>
      <numFmt numFmtId="165" formatCode="yyyy\-mm\-dd;@"/>
    </dxf>
    <dxf>
      <numFmt numFmtId="166" formatCode="m/d;@"/>
    </dxf>
    <dxf>
      <numFmt numFmtId="167" formatCode="m/d/yy;@"/>
    </dxf>
    <dxf>
      <numFmt numFmtId="168" formatCode="mm/dd/yy;@"/>
    </dxf>
    <dxf>
      <numFmt numFmtId="169" formatCode="[$-409]d\-mmm;@"/>
    </dxf>
    <dxf>
      <numFmt numFmtId="170" formatCode="[$-409]d\-mmm\-yy;@"/>
    </dxf>
    <dxf>
      <numFmt numFmtId="171" formatCode="[$-409]dd\-mmm\-yy;@"/>
    </dxf>
    <dxf>
      <numFmt numFmtId="172" formatCode="[$-409]mmm\-yy;@"/>
    </dxf>
    <dxf>
      <numFmt numFmtId="172" formatCode="[$-409]mmm\-yy;@"/>
    </dxf>
    <dxf>
      <numFmt numFmtId="174" formatCode="[$-409]mmmm\ d\,\ yyyy;@"/>
    </dxf>
    <dxf>
      <numFmt numFmtId="175" formatCode="[$-409]m/d/yy\ h:mm\ AM/PM;@"/>
    </dxf>
    <dxf>
      <numFmt numFmtId="176" formatCode="m/d/yy\ h:mm;@"/>
    </dxf>
    <dxf>
      <numFmt numFmtId="177" formatCode="[$-409]mmmmm;@"/>
    </dxf>
    <dxf>
      <numFmt numFmtId="178" formatCode="[$-409]mmmmm\-yy;@"/>
    </dxf>
    <dxf>
      <numFmt numFmtId="180" formatCode="[$-409]d\-mmm\-yyyy;@"/>
    </dxf>
    <dxf>
      <numFmt numFmtId="180" formatCode="[$-409]d\-mmm\-yyyy;@"/>
    </dxf>
    <dxf>
      <numFmt numFmtId="178" formatCode="[$-409]mmmmm\-yy;@"/>
    </dxf>
    <dxf>
      <numFmt numFmtId="177" formatCode="[$-409]mmmmm;@"/>
    </dxf>
    <dxf>
      <numFmt numFmtId="176" formatCode="m/d/yy\ h:mm;@"/>
    </dxf>
    <dxf>
      <numFmt numFmtId="175" formatCode="[$-409]m/d/yy\ h:mm\ AM/PM;@"/>
    </dxf>
    <dxf>
      <numFmt numFmtId="174" formatCode="[$-409]mmmm\ d\,\ yyyy;@"/>
    </dxf>
    <dxf>
      <numFmt numFmtId="172" formatCode="[$-409]mmm\-yy;@"/>
    </dxf>
    <dxf>
      <numFmt numFmtId="172" formatCode="[$-409]mmm\-yy;@"/>
    </dxf>
    <dxf>
      <numFmt numFmtId="172" formatCode="[$-409]mmm\-yy;@"/>
    </dxf>
    <dxf>
      <numFmt numFmtId="171" formatCode="[$-409]dd\-mmm\-yy;@"/>
    </dxf>
    <dxf>
      <numFmt numFmtId="170" formatCode="[$-409]d\-mmm\-yy;@"/>
    </dxf>
    <dxf>
      <numFmt numFmtId="169" formatCode="[$-409]d\-mmm;@"/>
    </dxf>
    <dxf>
      <numFmt numFmtId="168" formatCode="mm/dd/yy;@"/>
    </dxf>
    <dxf>
      <numFmt numFmtId="167" formatCode="m/d/yy;@"/>
    </dxf>
    <dxf>
      <numFmt numFmtId="166" formatCode="m/d;@"/>
    </dxf>
    <dxf>
      <numFmt numFmtId="165" formatCode="yyyy\-mm\-dd;@"/>
    </dxf>
    <dxf>
      <numFmt numFmtId="164" formatCode="[$-F800]dddd\,\ mmmm\ dd\,\ yyyy"/>
    </dxf>
    <dxf>
      <numFmt numFmtId="180" formatCode="[$-409]d\-mmm\-yyyy;@"/>
    </dxf>
    <dxf>
      <numFmt numFmtId="179" formatCode="m/d/yyyy;@"/>
    </dxf>
    <dxf>
      <numFmt numFmtId="178" formatCode="[$-409]mmmmm\-yy;@"/>
    </dxf>
    <dxf>
      <numFmt numFmtId="177" formatCode="[$-409]mmmmm;@"/>
    </dxf>
    <dxf>
      <numFmt numFmtId="176" formatCode="m/d/yy\ h:mm;@"/>
    </dxf>
    <dxf>
      <numFmt numFmtId="175" formatCode="[$-409]m/d/yy\ h:mm\ AM/PM;@"/>
    </dxf>
    <dxf>
      <numFmt numFmtId="174" formatCode="[$-409]mmmm\ d\,\ yyyy;@"/>
    </dxf>
    <dxf>
      <numFmt numFmtId="173" formatCode="[$-409]mmmm\-yy;@"/>
    </dxf>
    <dxf>
      <numFmt numFmtId="172" formatCode="[$-409]mmm\-yy;@"/>
    </dxf>
    <dxf>
      <numFmt numFmtId="171" formatCode="[$-409]dd\-mmm\-yy;@"/>
    </dxf>
    <dxf>
      <numFmt numFmtId="170" formatCode="[$-409]d\-mmm\-yy;@"/>
    </dxf>
    <dxf>
      <numFmt numFmtId="169" formatCode="[$-409]d\-mmm;@"/>
    </dxf>
    <dxf>
      <numFmt numFmtId="167" formatCode="m/d/yy;@"/>
    </dxf>
    <dxf>
      <numFmt numFmtId="168" formatCode="mm/dd/yy;@"/>
    </dxf>
    <dxf>
      <numFmt numFmtId="167" formatCode="m/d/yy;@"/>
    </dxf>
    <dxf>
      <numFmt numFmtId="166" formatCode="m/d;@"/>
    </dxf>
    <dxf>
      <numFmt numFmtId="165" formatCode="yyyy\-mm\-dd;@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42.372862847224" createdVersion="6" refreshedVersion="6" minRefreshableVersion="3" recordCount="22" xr:uid="{148D1230-BCE6-4276-84FE-C828EAC9F32C}">
  <cacheSource type="worksheet">
    <worksheetSource name="table1"/>
  </cacheSource>
  <cacheFields count="10">
    <cacheField name="Address" numFmtId="49">
      <sharedItems/>
    </cacheField>
    <cacheField name="Name" numFmtId="49">
      <sharedItems count="22">
        <s v="Candoxy Canada Inc."/>
        <s v="Elkhorn Airport"/>
        <s v="ElectroMAROC"/>
        <s v="Durbandit Fruit Exporters"/>
        <s v="Candoxy Nederland BV"/>
        <s v="Antarcticopy"/>
        <s v="Corporación Beta"/>
        <s v="Bilabankinn"/>
        <s v="EXPORTLES d.o.o."/>
        <s v="Centromerkur d.o.o."/>
        <s v="Deerfield Graphics Company"/>
        <s v="BYT-KOMPLET s.r.o."/>
        <s v="Designstudio Gmunden"/>
        <s v="Afrifield Corporation"/>
        <s v="Candoxy Kontor A/S"/>
        <s v="Carl Anthony"/>
        <s v="Englunds Kontorsmöbler AB"/>
        <s v="Beef House"/>
        <s v="Autohaus Mielberg KG"/>
        <s v="Blanemark Hifi Shop"/>
        <s v="Cronus Cardoxy Sales"/>
        <s v="Cronus Cardoxy Procurement"/>
      </sharedItems>
    </cacheField>
    <cacheField name="City" numFmtId="49">
      <sharedItems count="21">
        <s v="Thunder Bay"/>
        <s v="Elkhorn"/>
        <s v="TEMARA"/>
        <s v="Durban"/>
        <s v="Amsterdam"/>
        <s v="Antwerpen"/>
        <s v="Valencia"/>
        <s v="Kopavogur"/>
        <s v="Ljubljana"/>
        <s v="Maribor"/>
        <s v="Atlanta"/>
        <s v="Bojkovice"/>
        <s v="Gmunden"/>
        <s v="Maidstone"/>
        <s v="AArhus C"/>
        <s v="Norrköbing"/>
        <s v="Düsseldorf"/>
        <s v="Hamburg 36"/>
        <s v="London"/>
        <s v="K¢benhavn ¥"/>
        <s v="Hamburg"/>
      </sharedItems>
    </cacheField>
    <cacheField name="Last Date Modified" numFmtId="14">
      <sharedItems containsSemiMixedTypes="0" containsNonDate="0" containsDate="1" containsString="0" minDate="2012-02-01T00:00:00" maxDate="2012-09-26T00:00:00" count="21">
        <d v="2012-09-13T00:00:00"/>
        <d v="2012-08-26T00:00:00"/>
        <d v="2012-02-04T00:00:00"/>
        <d v="2012-05-26T00:00:00"/>
        <d v="2012-02-28T00:00:00"/>
        <d v="2012-08-04T00:00:00"/>
        <d v="2012-09-03T00:00:00"/>
        <d v="2012-08-17T00:00:00"/>
        <d v="2012-05-21T00:00:00"/>
        <d v="2012-02-19T00:00:00"/>
        <d v="2012-02-01T00:00:00"/>
        <d v="2012-08-06T00:00:00"/>
        <d v="2012-09-25T00:00:00"/>
        <d v="2012-05-14T00:00:00"/>
        <d v="2012-02-20T00:00:00"/>
        <d v="2012-08-16T00:00:00"/>
        <d v="2012-09-09T00:00:00"/>
        <d v="2012-02-26T00:00:00"/>
        <d v="2012-05-19T00:00:00"/>
        <d v="2012-05-23T00:00:00"/>
        <d v="2012-09-24T00:00:00"/>
      </sharedItems>
    </cacheField>
    <cacheField name="Contact" numFmtId="49">
      <sharedItems/>
    </cacheField>
    <cacheField name="Country/Region Code" numFmtId="49">
      <sharedItems/>
    </cacheField>
    <cacheField name="No." numFmtId="49">
      <sharedItems/>
    </cacheField>
    <cacheField name="Net Change" numFmtId="0">
      <sharedItems containsSemiMixedTypes="0" containsString="0" containsNumber="1" minValue="0" maxValue="58518.63"/>
    </cacheField>
    <cacheField name="Outstanding Orders" numFmtId="0">
      <sharedItems containsSemiMixedTypes="0" containsString="0" containsNumber="1" minValue="0" maxValue="116491.69"/>
    </cacheField>
    <cacheField name="Profit (LCY)" numFmtId="0">
      <sharedItems containsSemiMixedTypes="0" containsString="0" containsNumber="1" minValue="0" maxValue="163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18 Cumberland Street"/>
    <x v="0"/>
    <x v="0"/>
    <x v="0"/>
    <s v="Mr. Rob Young"/>
    <s v="CA"/>
    <s v="01905893"/>
    <n v="0"/>
    <n v="0"/>
    <n v="0"/>
  </r>
  <r>
    <s v="105 Buffalo Dr."/>
    <x v="1"/>
    <x v="1"/>
    <x v="1"/>
    <s v="Mr. Ryan Danner"/>
    <s v="CA"/>
    <s v="01905899"/>
    <n v="0"/>
    <n v="0"/>
    <n v="0"/>
  </r>
  <r>
    <s v="11, Avenue des FAR"/>
    <x v="2"/>
    <x v="2"/>
    <x v="2"/>
    <s v=""/>
    <s v="MO"/>
    <s v="21252947"/>
    <n v="0"/>
    <n v="0"/>
    <n v="0"/>
  </r>
  <r>
    <s v="100 St. George's Mall"/>
    <x v="3"/>
    <x v="3"/>
    <x v="3"/>
    <s v="Mr. Eric Lang"/>
    <s v="ZA"/>
    <s v="27489991"/>
    <n v="0"/>
    <n v="0"/>
    <n v="0"/>
  </r>
  <r>
    <s v="Westzijdewal 123"/>
    <x v="4"/>
    <x v="4"/>
    <x v="4"/>
    <s v="Rob Verhoff"/>
    <s v="NL"/>
    <s v="31987987"/>
    <n v="0"/>
    <n v="2083.7200000000003"/>
    <n v="0"/>
  </r>
  <r>
    <s v="Katwilgweg 274"/>
    <x v="5"/>
    <x v="5"/>
    <x v="5"/>
    <s v="Michael Zeman"/>
    <s v="BE"/>
    <s v="32656565"/>
    <n v="3218.1400000000003"/>
    <n v="0"/>
    <n v="1119.44"/>
  </r>
  <r>
    <s v="Avda. Europa 2"/>
    <x v="6"/>
    <x v="6"/>
    <x v="6"/>
    <s v="Srta. Vanessa Garcia Garcia"/>
    <s v="ES"/>
    <s v="34010199"/>
    <n v="0"/>
    <n v="0"/>
    <n v="0"/>
  </r>
  <r>
    <s v="Skemmuvegur 4"/>
    <x v="7"/>
    <x v="7"/>
    <x v="7"/>
    <s v="Kristjan Thor Arnason"/>
    <s v="IS"/>
    <s v="35122112"/>
    <n v="0"/>
    <n v="0"/>
    <n v="0"/>
  </r>
  <r>
    <s v="Zvornarska ulica 5"/>
    <x v="8"/>
    <x v="8"/>
    <x v="8"/>
    <s v="ga. Katja Valjavec"/>
    <s v="SI"/>
    <s v="38546552"/>
    <n v="0"/>
    <n v="0"/>
    <n v="0"/>
  </r>
  <r>
    <s v="Tabor 23"/>
    <x v="9"/>
    <x v="9"/>
    <x v="9"/>
    <s v="ga. Renata Lavtar"/>
    <s v="SI"/>
    <s v="38632147"/>
    <n v="0"/>
    <n v="0"/>
    <n v="0"/>
  </r>
  <r>
    <s v="10 Deerfield Road"/>
    <x v="10"/>
    <x v="10"/>
    <x v="10"/>
    <s v="Mr. Kevin Wright"/>
    <s v="US"/>
    <s v="40000"/>
    <n v="1736.3899999999999"/>
    <n v="4390.5199999999995"/>
    <n v="1638.1"/>
  </r>
  <r>
    <s v="V.Nezvala 5"/>
    <x v="11"/>
    <x v="11"/>
    <x v="11"/>
    <s v="Milos Silhan"/>
    <s v="CZ"/>
    <s v="42147258"/>
    <n v="58518.63"/>
    <n v="0"/>
    <n v="546"/>
  </r>
  <r>
    <s v="Seepromenade 1b"/>
    <x v="12"/>
    <x v="12"/>
    <x v="12"/>
    <s v="Fr. Birgitte Vestphael"/>
    <s v="AT"/>
    <s v="43687129"/>
    <n v="3112.13"/>
    <n v="116491.69"/>
    <n v="847.2"/>
  </r>
  <r>
    <s v="100 Maidstone Ave."/>
    <x v="13"/>
    <x v="13"/>
    <x v="13"/>
    <s v="Mrs. Ariane Peeters"/>
    <s v="GB"/>
    <s v="44180220"/>
    <n v="0"/>
    <n v="0"/>
    <n v="0"/>
  </r>
  <r>
    <s v="Carl Blochs Gade 7"/>
    <x v="14"/>
    <x v="14"/>
    <x v="11"/>
    <s v="Hr. Jonathan Mollerup"/>
    <s v="DK"/>
    <s v="45282828"/>
    <n v="0"/>
    <n v="0"/>
    <n v="0"/>
  </r>
  <r>
    <s v="De Mezas Plads 917B"/>
    <x v="15"/>
    <x v="14"/>
    <x v="14"/>
    <s v="Hr. Carl Anthony"/>
    <s v="DK"/>
    <s v="45282829"/>
    <n v="0"/>
    <n v="0"/>
    <n v="0"/>
  </r>
  <r>
    <s v="Kungsgatan 18"/>
    <x v="16"/>
    <x v="15"/>
    <x v="15"/>
    <s v=""/>
    <s v="SE"/>
    <s v="46897889"/>
    <n v="7841.0000000000009"/>
    <n v="6272.81"/>
    <n v="334.27000000000004"/>
  </r>
  <r>
    <s v="Südermarkt 6"/>
    <x v="17"/>
    <x v="16"/>
    <x v="16"/>
    <s v="Frau Karin Fleischer"/>
    <s v="DE"/>
    <s v="49525252"/>
    <n v="14178.099999999999"/>
    <n v="27328.81"/>
    <n v="0"/>
  </r>
  <r>
    <s v="Porschestraße 911"/>
    <x v="18"/>
    <x v="17"/>
    <x v="17"/>
    <s v=""/>
    <s v="DE"/>
    <s v="49633663"/>
    <n v="8794.86"/>
    <n v="81399.66"/>
    <n v="95.410000000000011"/>
  </r>
  <r>
    <s v="28 Baker Street"/>
    <x v="19"/>
    <x v="18"/>
    <x v="18"/>
    <s v=""/>
    <s v="US"/>
    <s v="60000"/>
    <n v="0"/>
    <n v="12519.999999999998"/>
    <n v="0"/>
  </r>
  <r>
    <s v="Ligeudvej 24"/>
    <x v="20"/>
    <x v="19"/>
    <x v="19"/>
    <s v=""/>
    <s v="DK"/>
    <s v="IC1020"/>
    <n v="0"/>
    <n v="0"/>
    <n v="0"/>
  </r>
  <r>
    <s v="Geradeausweg 77"/>
    <x v="21"/>
    <x v="20"/>
    <x v="20"/>
    <s v=""/>
    <s v="DE"/>
    <s v="IC103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993A9-86A4-4C1A-B744-4C4A7DD9EA12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8:E137" firstHeaderRow="1" firstDataRow="1" firstDataCol="1"/>
  <pivotFields count="10">
    <pivotField subtotalTop="0" showAll="0"/>
    <pivotField axis="axisRow" subtotalTop="0" showAll="0">
      <items count="23">
        <item x="13"/>
        <item x="5"/>
        <item x="18"/>
        <item x="17"/>
        <item x="7"/>
        <item x="19"/>
        <item x="11"/>
        <item x="0"/>
        <item x="14"/>
        <item x="4"/>
        <item x="15"/>
        <item x="9"/>
        <item x="6"/>
        <item x="21"/>
        <item x="20"/>
        <item x="10"/>
        <item x="12"/>
        <item x="3"/>
        <item x="2"/>
        <item x="1"/>
        <item x="16"/>
        <item x="8"/>
        <item t="default"/>
      </items>
    </pivotField>
    <pivotField axis="axisRow" subtotalTop="0" showAll="0">
      <items count="22">
        <item x="14"/>
        <item x="4"/>
        <item x="5"/>
        <item x="10"/>
        <item x="11"/>
        <item x="3"/>
        <item x="16"/>
        <item x="1"/>
        <item x="12"/>
        <item x="20"/>
        <item x="17"/>
        <item x="19"/>
        <item x="7"/>
        <item x="8"/>
        <item x="18"/>
        <item x="13"/>
        <item x="9"/>
        <item x="15"/>
        <item x="2"/>
        <item x="0"/>
        <item x="6"/>
        <item t="default"/>
      </items>
    </pivotField>
    <pivotField axis="axisRow" numFmtId="14" subtotalTop="0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3"/>
    <field x="2"/>
    <field x="1"/>
  </rowFields>
  <rowItems count="109">
    <i>
      <x/>
    </i>
    <i r="1">
      <x v="3"/>
    </i>
    <i r="2">
      <x v="15"/>
    </i>
    <i t="default" r="1">
      <x v="3"/>
    </i>
    <i t="default">
      <x/>
    </i>
    <i>
      <x v="1"/>
    </i>
    <i r="1">
      <x v="18"/>
    </i>
    <i r="2">
      <x v="18"/>
    </i>
    <i t="default" r="1">
      <x v="18"/>
    </i>
    <i t="default">
      <x v="1"/>
    </i>
    <i>
      <x v="2"/>
    </i>
    <i r="1">
      <x v="16"/>
    </i>
    <i r="2">
      <x v="11"/>
    </i>
    <i t="default" r="1">
      <x v="16"/>
    </i>
    <i t="default">
      <x v="2"/>
    </i>
    <i>
      <x v="3"/>
    </i>
    <i r="1">
      <x/>
    </i>
    <i r="2">
      <x v="10"/>
    </i>
    <i t="default" r="1">
      <x/>
    </i>
    <i t="default">
      <x v="3"/>
    </i>
    <i>
      <x v="4"/>
    </i>
    <i r="1">
      <x v="10"/>
    </i>
    <i r="2">
      <x v="2"/>
    </i>
    <i t="default" r="1">
      <x v="10"/>
    </i>
    <i t="default">
      <x v="4"/>
    </i>
    <i>
      <x v="5"/>
    </i>
    <i r="1">
      <x v="1"/>
    </i>
    <i r="2">
      <x v="9"/>
    </i>
    <i t="default" r="1">
      <x v="1"/>
    </i>
    <i t="default">
      <x v="5"/>
    </i>
    <i>
      <x v="6"/>
    </i>
    <i r="1">
      <x v="15"/>
    </i>
    <i r="2">
      <x/>
    </i>
    <i t="default" r="1">
      <x v="15"/>
    </i>
    <i t="default">
      <x v="6"/>
    </i>
    <i>
      <x v="7"/>
    </i>
    <i r="1">
      <x v="14"/>
    </i>
    <i r="2">
      <x v="5"/>
    </i>
    <i t="default" r="1">
      <x v="14"/>
    </i>
    <i t="default">
      <x v="7"/>
    </i>
    <i>
      <x v="8"/>
    </i>
    <i r="1">
      <x v="13"/>
    </i>
    <i r="2">
      <x v="21"/>
    </i>
    <i t="default" r="1">
      <x v="13"/>
    </i>
    <i t="default">
      <x v="8"/>
    </i>
    <i>
      <x v="9"/>
    </i>
    <i r="1">
      <x v="11"/>
    </i>
    <i r="2">
      <x v="14"/>
    </i>
    <i t="default" r="1">
      <x v="11"/>
    </i>
    <i t="default">
      <x v="9"/>
    </i>
    <i>
      <x v="10"/>
    </i>
    <i r="1">
      <x v="5"/>
    </i>
    <i r="2">
      <x v="17"/>
    </i>
    <i t="default" r="1">
      <x v="5"/>
    </i>
    <i t="default">
      <x v="10"/>
    </i>
    <i>
      <x v="11"/>
    </i>
    <i r="1">
      <x v="2"/>
    </i>
    <i r="2">
      <x v="1"/>
    </i>
    <i t="default" r="1">
      <x v="2"/>
    </i>
    <i t="default">
      <x v="11"/>
    </i>
    <i>
      <x v="12"/>
    </i>
    <i r="1">
      <x/>
    </i>
    <i r="2">
      <x v="8"/>
    </i>
    <i t="default" r="1">
      <x/>
    </i>
    <i r="1">
      <x v="4"/>
    </i>
    <i r="2">
      <x v="6"/>
    </i>
    <i t="default" r="1">
      <x v="4"/>
    </i>
    <i t="default">
      <x v="12"/>
    </i>
    <i>
      <x v="13"/>
    </i>
    <i r="1">
      <x v="17"/>
    </i>
    <i r="2">
      <x v="20"/>
    </i>
    <i t="default" r="1">
      <x v="17"/>
    </i>
    <i t="default">
      <x v="13"/>
    </i>
    <i>
      <x v="14"/>
    </i>
    <i r="1">
      <x v="12"/>
    </i>
    <i r="2">
      <x v="4"/>
    </i>
    <i t="default" r="1">
      <x v="12"/>
    </i>
    <i t="default">
      <x v="14"/>
    </i>
    <i>
      <x v="15"/>
    </i>
    <i r="1">
      <x v="7"/>
    </i>
    <i r="2">
      <x v="19"/>
    </i>
    <i t="default" r="1">
      <x v="7"/>
    </i>
    <i t="default">
      <x v="15"/>
    </i>
    <i>
      <x v="16"/>
    </i>
    <i r="1">
      <x v="20"/>
    </i>
    <i r="2">
      <x v="12"/>
    </i>
    <i t="default" r="1">
      <x v="20"/>
    </i>
    <i t="default">
      <x v="16"/>
    </i>
    <i>
      <x v="17"/>
    </i>
    <i r="1">
      <x v="6"/>
    </i>
    <i r="2">
      <x v="3"/>
    </i>
    <i t="default" r="1">
      <x v="6"/>
    </i>
    <i t="default">
      <x v="17"/>
    </i>
    <i>
      <x v="18"/>
    </i>
    <i r="1">
      <x v="19"/>
    </i>
    <i r="2">
      <x v="7"/>
    </i>
    <i t="default" r="1">
      <x v="19"/>
    </i>
    <i t="default">
      <x v="18"/>
    </i>
    <i>
      <x v="19"/>
    </i>
    <i r="1">
      <x v="9"/>
    </i>
    <i r="2">
      <x v="13"/>
    </i>
    <i t="default" r="1">
      <x v="9"/>
    </i>
    <i t="default">
      <x v="19"/>
    </i>
    <i>
      <x v="20"/>
    </i>
    <i r="1">
      <x v="8"/>
    </i>
    <i r="2">
      <x v="16"/>
    </i>
    <i t="default" r="1">
      <x v="8"/>
    </i>
    <i t="default">
      <x v="20"/>
    </i>
    <i t="grand">
      <x/>
    </i>
  </rowItems>
  <colItems count="1">
    <i/>
  </colItems>
  <formats count="16">
    <format dxfId="110">
      <pivotArea dataOnly="0" labelOnly="1" fieldPosition="0">
        <references count="1">
          <reference field="3" count="1">
            <x v="1"/>
          </reference>
        </references>
      </pivotArea>
    </format>
    <format dxfId="111">
      <pivotArea dataOnly="0" labelOnly="1" fieldPosition="0">
        <references count="1">
          <reference field="3" count="1">
            <x v="2"/>
          </reference>
        </references>
      </pivotArea>
    </format>
    <format dxfId="112">
      <pivotArea dataOnly="0" labelOnly="1" fieldPosition="0">
        <references count="1">
          <reference field="3" count="1">
            <x v="3"/>
          </reference>
        </references>
      </pivotArea>
    </format>
    <format dxfId="113">
      <pivotArea dataOnly="0" labelOnly="1" fieldPosition="0">
        <references count="1">
          <reference field="3" count="1">
            <x v="4"/>
          </reference>
        </references>
      </pivotArea>
    </format>
    <format dxfId="114">
      <pivotArea dataOnly="0" labelOnly="1" fieldPosition="0">
        <references count="1">
          <reference field="3" count="1">
            <x v="5"/>
          </reference>
        </references>
      </pivotArea>
    </format>
    <format dxfId="115">
      <pivotArea dataOnly="0" labelOnly="1" fieldPosition="0">
        <references count="1">
          <reference field="3" count="1">
            <x v="6"/>
          </reference>
        </references>
      </pivotArea>
    </format>
    <format dxfId="116">
      <pivotArea dataOnly="0" labelOnly="1" fieldPosition="0">
        <references count="1">
          <reference field="3" count="1">
            <x v="7"/>
          </reference>
        </references>
      </pivotArea>
    </format>
    <format dxfId="117">
      <pivotArea dataOnly="0" labelOnly="1" fieldPosition="0">
        <references count="1">
          <reference field="3" count="1">
            <x v="8"/>
          </reference>
        </references>
      </pivotArea>
    </format>
    <format dxfId="118">
      <pivotArea dataOnly="0" labelOnly="1" fieldPosition="0">
        <references count="1">
          <reference field="3" count="1">
            <x v="9"/>
          </reference>
        </references>
      </pivotArea>
    </format>
    <format dxfId="119">
      <pivotArea dataOnly="0" labelOnly="1" fieldPosition="0">
        <references count="1">
          <reference field="3" count="1">
            <x v="10"/>
          </reference>
        </references>
      </pivotArea>
    </format>
    <format dxfId="120">
      <pivotArea dataOnly="0" labelOnly="1" fieldPosition="0">
        <references count="1">
          <reference field="3" count="1">
            <x v="11"/>
          </reference>
        </references>
      </pivotArea>
    </format>
    <format dxfId="121">
      <pivotArea dataOnly="0" labelOnly="1" fieldPosition="0">
        <references count="1">
          <reference field="3" count="1">
            <x v="12"/>
          </reference>
        </references>
      </pivotArea>
    </format>
    <format dxfId="122">
      <pivotArea dataOnly="0" labelOnly="1" fieldPosition="0">
        <references count="1">
          <reference field="3" count="1">
            <x v="13"/>
          </reference>
        </references>
      </pivotArea>
    </format>
    <format dxfId="123">
      <pivotArea dataOnly="0" labelOnly="1" fieldPosition="0">
        <references count="1">
          <reference field="3" count="1">
            <x v="14"/>
          </reference>
        </references>
      </pivotArea>
    </format>
    <format dxfId="124">
      <pivotArea dataOnly="0" labelOnly="1" fieldPosition="0">
        <references count="1">
          <reference field="3" count="1">
            <x v="15"/>
          </reference>
        </references>
      </pivotArea>
    </format>
    <format dxfId="125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1C702-9426-4788-B71C-EBDF4C63C70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10">
    <pivotField showAll="0"/>
    <pivotField showAll="0"/>
    <pivotField showAll="0"/>
    <pivotField axis="axisRow" numFmtId="14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ofit (LCY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0F2D4-142A-46EF-A8DC-CDCA657F88F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23" firstHeaderRow="1" firstDataRow="1" firstDataCol="1"/>
  <pivotFields count="10">
    <pivotField showAll="0"/>
    <pivotField showAll="0"/>
    <pivotField showAll="0"/>
    <pivotField axis="axisRow" numFmtId="14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ofit (LCY)" fld="9" baseField="0" baseItem="0"/>
  </dataFields>
  <formats count="17">
    <format dxfId="160">
      <pivotArea dataOnly="0" labelOnly="1" fieldPosition="0">
        <references count="1">
          <reference field="3" count="1">
            <x v="1"/>
          </reference>
        </references>
      </pivotArea>
    </format>
    <format dxfId="159">
      <pivotArea dataOnly="0" labelOnly="1" fieldPosition="0">
        <references count="1">
          <reference field="3" count="1">
            <x v="2"/>
          </reference>
        </references>
      </pivotArea>
    </format>
    <format dxfId="158">
      <pivotArea dataOnly="0" labelOnly="1" fieldPosition="0">
        <references count="1">
          <reference field="3" count="1">
            <x v="3"/>
          </reference>
        </references>
      </pivotArea>
    </format>
    <format dxfId="157">
      <pivotArea dataOnly="0" labelOnly="1" fieldPosition="0">
        <references count="1">
          <reference field="3" count="1">
            <x v="4"/>
          </reference>
        </references>
      </pivotArea>
    </format>
    <format dxfId="156">
      <pivotArea dataOnly="0" labelOnly="1" fieldPosition="0">
        <references count="1">
          <reference field="3" count="1">
            <x v="5"/>
          </reference>
        </references>
      </pivotArea>
    </format>
    <format dxfId="154">
      <pivotArea dataOnly="0" labelOnly="1" fieldPosition="0">
        <references count="1">
          <reference field="3" count="1">
            <x v="6"/>
          </reference>
        </references>
      </pivotArea>
    </format>
    <format dxfId="153">
      <pivotArea dataOnly="0" labelOnly="1" fieldPosition="0">
        <references count="1">
          <reference field="3" count="1">
            <x v="7"/>
          </reference>
        </references>
      </pivotArea>
    </format>
    <format dxfId="152">
      <pivotArea dataOnly="0" labelOnly="1" fieldPosition="0">
        <references count="1">
          <reference field="3" count="1">
            <x v="8"/>
          </reference>
        </references>
      </pivotArea>
    </format>
    <format dxfId="151">
      <pivotArea dataOnly="0" labelOnly="1" fieldPosition="0">
        <references count="1">
          <reference field="3" count="1">
            <x v="9"/>
          </reference>
        </references>
      </pivotArea>
    </format>
    <format dxfId="150">
      <pivotArea dataOnly="0" labelOnly="1" fieldPosition="0">
        <references count="1">
          <reference field="3" count="1">
            <x v="10"/>
          </reference>
        </references>
      </pivotArea>
    </format>
    <format dxfId="149">
      <pivotArea dataOnly="0" labelOnly="1" fieldPosition="0">
        <references count="1">
          <reference field="3" count="1">
            <x v="11"/>
          </reference>
        </references>
      </pivotArea>
    </format>
    <format dxfId="148">
      <pivotArea dataOnly="0" labelOnly="1" fieldPosition="0">
        <references count="1">
          <reference field="3" count="1">
            <x v="12"/>
          </reference>
        </references>
      </pivotArea>
    </format>
    <format dxfId="147">
      <pivotArea dataOnly="0" labelOnly="1" fieldPosition="0">
        <references count="1">
          <reference field="3" count="1">
            <x v="13"/>
          </reference>
        </references>
      </pivotArea>
    </format>
    <format dxfId="146">
      <pivotArea dataOnly="0" labelOnly="1" fieldPosition="0">
        <references count="1">
          <reference field="3" count="1">
            <x v="14"/>
          </reference>
        </references>
      </pivotArea>
    </format>
    <format dxfId="145">
      <pivotArea dataOnly="0" labelOnly="1" fieldPosition="0">
        <references count="1">
          <reference field="3" count="1">
            <x v="15"/>
          </reference>
        </references>
      </pivotArea>
    </format>
    <format dxfId="144">
      <pivotArea dataOnly="0" labelOnly="1" fieldPosition="0">
        <references count="1">
          <reference field="3" count="1">
            <x v="16"/>
          </reference>
        </references>
      </pivotArea>
    </format>
    <format dxfId="143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01ED9-1547-42E5-9252-73B3E8A111E3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A93" firstHeaderRow="1" firstDataRow="1" firstDataCol="1"/>
  <pivotFields count="10">
    <pivotField subtotalTop="0" showAll="0"/>
    <pivotField subtotalTop="0" showAll="0">
      <items count="23">
        <item x="13"/>
        <item x="5"/>
        <item x="18"/>
        <item x="17"/>
        <item x="7"/>
        <item x="19"/>
        <item x="11"/>
        <item x="0"/>
        <item x="14"/>
        <item x="4"/>
        <item x="15"/>
        <item x="9"/>
        <item x="6"/>
        <item x="21"/>
        <item x="20"/>
        <item x="10"/>
        <item x="12"/>
        <item x="3"/>
        <item x="2"/>
        <item x="1"/>
        <item x="16"/>
        <item x="8"/>
        <item t="default"/>
      </items>
    </pivotField>
    <pivotField axis="axisRow" subtotalTop="0" showAll="0">
      <items count="22">
        <item x="14"/>
        <item x="4"/>
        <item x="5"/>
        <item x="10"/>
        <item x="11"/>
        <item x="3"/>
        <item x="16"/>
        <item x="1"/>
        <item x="12"/>
        <item x="20"/>
        <item x="17"/>
        <item x="19"/>
        <item x="7"/>
        <item x="8"/>
        <item x="18"/>
        <item x="13"/>
        <item x="9"/>
        <item x="15"/>
        <item x="2"/>
        <item x="0"/>
        <item x="6"/>
        <item t="default"/>
      </items>
    </pivotField>
    <pivotField axis="axisRow" numFmtId="14" subtotalTop="0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3"/>
    <field x="2"/>
  </rowFields>
  <rowItems count="65">
    <i>
      <x/>
    </i>
    <i r="1">
      <x v="3"/>
    </i>
    <i t="default">
      <x/>
    </i>
    <i>
      <x v="1"/>
    </i>
    <i r="1">
      <x v="18"/>
    </i>
    <i t="default">
      <x v="1"/>
    </i>
    <i>
      <x v="2"/>
    </i>
    <i r="1">
      <x v="16"/>
    </i>
    <i t="default">
      <x v="2"/>
    </i>
    <i>
      <x v="3"/>
    </i>
    <i r="1">
      <x/>
    </i>
    <i t="default">
      <x v="3"/>
    </i>
    <i>
      <x v="4"/>
    </i>
    <i r="1">
      <x v="10"/>
    </i>
    <i t="default">
      <x v="4"/>
    </i>
    <i>
      <x v="5"/>
    </i>
    <i r="1">
      <x v="1"/>
    </i>
    <i t="default">
      <x v="5"/>
    </i>
    <i>
      <x v="6"/>
    </i>
    <i r="1">
      <x v="15"/>
    </i>
    <i t="default">
      <x v="6"/>
    </i>
    <i>
      <x v="7"/>
    </i>
    <i r="1">
      <x v="14"/>
    </i>
    <i t="default">
      <x v="7"/>
    </i>
    <i>
      <x v="8"/>
    </i>
    <i r="1">
      <x v="13"/>
    </i>
    <i t="default">
      <x v="8"/>
    </i>
    <i>
      <x v="9"/>
    </i>
    <i r="1">
      <x v="11"/>
    </i>
    <i t="default">
      <x v="9"/>
    </i>
    <i>
      <x v="10"/>
    </i>
    <i r="1">
      <x v="5"/>
    </i>
    <i t="default">
      <x v="10"/>
    </i>
    <i>
      <x v="11"/>
    </i>
    <i r="1">
      <x v="2"/>
    </i>
    <i t="default">
      <x v="11"/>
    </i>
    <i>
      <x v="12"/>
    </i>
    <i r="1">
      <x/>
    </i>
    <i r="1">
      <x v="4"/>
    </i>
    <i t="default">
      <x v="12"/>
    </i>
    <i>
      <x v="13"/>
    </i>
    <i r="1">
      <x v="17"/>
    </i>
    <i t="default">
      <x v="13"/>
    </i>
    <i>
      <x v="14"/>
    </i>
    <i r="1">
      <x v="12"/>
    </i>
    <i t="default">
      <x v="14"/>
    </i>
    <i>
      <x v="15"/>
    </i>
    <i r="1">
      <x v="7"/>
    </i>
    <i t="default">
      <x v="15"/>
    </i>
    <i>
      <x v="16"/>
    </i>
    <i r="1">
      <x v="20"/>
    </i>
    <i t="default">
      <x v="16"/>
    </i>
    <i>
      <x v="17"/>
    </i>
    <i r="1">
      <x v="6"/>
    </i>
    <i t="default">
      <x v="17"/>
    </i>
    <i>
      <x v="18"/>
    </i>
    <i r="1">
      <x v="19"/>
    </i>
    <i t="default">
      <x v="18"/>
    </i>
    <i>
      <x v="19"/>
    </i>
    <i r="1">
      <x v="9"/>
    </i>
    <i t="default">
      <x v="19"/>
    </i>
    <i>
      <x v="20"/>
    </i>
    <i r="1">
      <x v="8"/>
    </i>
    <i t="default">
      <x v="20"/>
    </i>
    <i t="grand">
      <x/>
    </i>
  </rowItems>
  <colItems count="1">
    <i/>
  </colItems>
  <formats count="16">
    <format dxfId="142">
      <pivotArea dataOnly="0" labelOnly="1" fieldPosition="0">
        <references count="1">
          <reference field="3" count="1">
            <x v="1"/>
          </reference>
        </references>
      </pivotArea>
    </format>
    <format dxfId="141">
      <pivotArea dataOnly="0" labelOnly="1" fieldPosition="0">
        <references count="1">
          <reference field="3" count="1">
            <x v="2"/>
          </reference>
        </references>
      </pivotArea>
    </format>
    <format dxfId="140">
      <pivotArea dataOnly="0" labelOnly="1" fieldPosition="0">
        <references count="1">
          <reference field="3" count="1">
            <x v="3"/>
          </reference>
        </references>
      </pivotArea>
    </format>
    <format dxfId="139">
      <pivotArea dataOnly="0" labelOnly="1" fieldPosition="0">
        <references count="1">
          <reference field="3" count="1">
            <x v="4"/>
          </reference>
        </references>
      </pivotArea>
    </format>
    <format dxfId="138">
      <pivotArea dataOnly="0" labelOnly="1" fieldPosition="0">
        <references count="1">
          <reference field="3" count="1">
            <x v="5"/>
          </reference>
        </references>
      </pivotArea>
    </format>
    <format dxfId="137">
      <pivotArea dataOnly="0" labelOnly="1" fieldPosition="0">
        <references count="1">
          <reference field="3" count="1">
            <x v="6"/>
          </reference>
        </references>
      </pivotArea>
    </format>
    <format dxfId="136">
      <pivotArea dataOnly="0" labelOnly="1" fieldPosition="0">
        <references count="1">
          <reference field="3" count="1">
            <x v="7"/>
          </reference>
        </references>
      </pivotArea>
    </format>
    <format dxfId="135">
      <pivotArea dataOnly="0" labelOnly="1" fieldPosition="0">
        <references count="1">
          <reference field="3" count="1">
            <x v="8"/>
          </reference>
        </references>
      </pivotArea>
    </format>
    <format dxfId="133">
      <pivotArea dataOnly="0" labelOnly="1" fieldPosition="0">
        <references count="1">
          <reference field="3" count="1">
            <x v="9"/>
          </reference>
        </references>
      </pivotArea>
    </format>
    <format dxfId="132">
      <pivotArea dataOnly="0" labelOnly="1" fieldPosition="0">
        <references count="1">
          <reference field="3" count="1">
            <x v="10"/>
          </reference>
        </references>
      </pivotArea>
    </format>
    <format dxfId="131">
      <pivotArea dataOnly="0" labelOnly="1" fieldPosition="0">
        <references count="1">
          <reference field="3" count="1">
            <x v="11"/>
          </reference>
        </references>
      </pivotArea>
    </format>
    <format dxfId="130">
      <pivotArea dataOnly="0" labelOnly="1" fieldPosition="0">
        <references count="1">
          <reference field="3" count="1">
            <x v="12"/>
          </reference>
        </references>
      </pivotArea>
    </format>
    <format dxfId="129">
      <pivotArea dataOnly="0" labelOnly="1" fieldPosition="0">
        <references count="1">
          <reference field="3" count="1">
            <x v="13"/>
          </reference>
        </references>
      </pivotArea>
    </format>
    <format dxfId="128">
      <pivotArea dataOnly="0" labelOnly="1" fieldPosition="0">
        <references count="1">
          <reference field="3" count="1">
            <x v="14"/>
          </reference>
        </references>
      </pivotArea>
    </format>
    <format dxfId="127">
      <pivotArea dataOnly="0" labelOnly="1" fieldPosition="0">
        <references count="1">
          <reference field="3" count="1">
            <x v="15"/>
          </reference>
        </references>
      </pivotArea>
    </format>
    <format dxfId="12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C5B8-5E89-475D-A5B2-488FD5AE2A01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AS56" firstHeaderRow="1" firstDataRow="3" firstDataCol="1"/>
  <pivotFields count="10">
    <pivotField showAll="0"/>
    <pivotField axis="axisRow" showAll="0">
      <items count="23">
        <item x="13"/>
        <item x="5"/>
        <item x="18"/>
        <item x="17"/>
        <item x="7"/>
        <item x="19"/>
        <item x="11"/>
        <item x="0"/>
        <item x="14"/>
        <item x="4"/>
        <item x="15"/>
        <item x="9"/>
        <item x="6"/>
        <item x="21"/>
        <item x="20"/>
        <item x="10"/>
        <item x="12"/>
        <item x="3"/>
        <item x="2"/>
        <item x="1"/>
        <item x="16"/>
        <item x="8"/>
        <item t="default"/>
      </items>
    </pivotField>
    <pivotField axis="axisCol" showAll="0">
      <items count="22">
        <item x="14"/>
        <item x="4"/>
        <item x="5"/>
        <item x="10"/>
        <item x="11"/>
        <item x="3"/>
        <item x="16"/>
        <item x="1"/>
        <item x="12"/>
        <item x="20"/>
        <item x="17"/>
        <item x="19"/>
        <item x="7"/>
        <item x="8"/>
        <item x="18"/>
        <item x="13"/>
        <item x="9"/>
        <item x="15"/>
        <item x="2"/>
        <item x="0"/>
        <item x="6"/>
        <item t="default"/>
      </items>
    </pivotField>
    <pivotField axis="axisCol" numFmtId="14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3"/>
    <field x="2"/>
  </colFields>
  <colItems count="44">
    <i>
      <x/>
      <x v="3"/>
    </i>
    <i t="default">
      <x/>
    </i>
    <i>
      <x v="1"/>
      <x v="18"/>
    </i>
    <i t="default">
      <x v="1"/>
    </i>
    <i>
      <x v="2"/>
      <x v="16"/>
    </i>
    <i t="default">
      <x v="2"/>
    </i>
    <i>
      <x v="3"/>
      <x/>
    </i>
    <i t="default">
      <x v="3"/>
    </i>
    <i>
      <x v="4"/>
      <x v="10"/>
    </i>
    <i t="default">
      <x v="4"/>
    </i>
    <i>
      <x v="5"/>
      <x v="1"/>
    </i>
    <i t="default">
      <x v="5"/>
    </i>
    <i>
      <x v="6"/>
      <x v="15"/>
    </i>
    <i t="default">
      <x v="6"/>
    </i>
    <i>
      <x v="7"/>
      <x v="14"/>
    </i>
    <i t="default">
      <x v="7"/>
    </i>
    <i>
      <x v="8"/>
      <x v="13"/>
    </i>
    <i t="default">
      <x v="8"/>
    </i>
    <i>
      <x v="9"/>
      <x v="11"/>
    </i>
    <i t="default">
      <x v="9"/>
    </i>
    <i>
      <x v="10"/>
      <x v="5"/>
    </i>
    <i t="default">
      <x v="10"/>
    </i>
    <i>
      <x v="11"/>
      <x v="2"/>
    </i>
    <i t="default">
      <x v="11"/>
    </i>
    <i>
      <x v="12"/>
      <x/>
    </i>
    <i r="1">
      <x v="4"/>
    </i>
    <i t="default">
      <x v="12"/>
    </i>
    <i>
      <x v="13"/>
      <x v="17"/>
    </i>
    <i t="default">
      <x v="13"/>
    </i>
    <i>
      <x v="14"/>
      <x v="12"/>
    </i>
    <i t="default">
      <x v="14"/>
    </i>
    <i>
      <x v="15"/>
      <x v="7"/>
    </i>
    <i t="default">
      <x v="15"/>
    </i>
    <i>
      <x v="16"/>
      <x v="20"/>
    </i>
    <i t="default">
      <x v="16"/>
    </i>
    <i>
      <x v="17"/>
      <x v="6"/>
    </i>
    <i t="default">
      <x v="17"/>
    </i>
    <i>
      <x v="18"/>
      <x v="19"/>
    </i>
    <i t="default">
      <x v="18"/>
    </i>
    <i>
      <x v="19"/>
      <x v="9"/>
    </i>
    <i t="default">
      <x v="19"/>
    </i>
    <i>
      <x v="20"/>
      <x v="8"/>
    </i>
    <i t="default">
      <x v="20"/>
    </i>
    <i t="grand">
      <x/>
    </i>
  </colItems>
  <dataFields count="1">
    <dataField name="Sum of Profit (LCY)" fld="9" baseField="0" baseItem="0"/>
  </dataFields>
  <formats count="17">
    <format dxfId="60">
      <pivotArea dataOnly="0" labelOnly="1" fieldPosition="0">
        <references count="1">
          <reference field="3" count="1">
            <x v="1"/>
          </reference>
        </references>
      </pivotArea>
    </format>
    <format dxfId="61">
      <pivotArea dataOnly="0" labelOnly="1" fieldPosition="0">
        <references count="1">
          <reference field="3" count="1">
            <x v="2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dataOnly="0" labelOnly="1" fieldPosition="0">
        <references count="1">
          <reference field="3" count="1">
            <x v="4"/>
          </reference>
        </references>
      </pivotArea>
    </format>
    <format dxfId="64">
      <pivotArea dataOnly="0" labelOnly="1" fieldPosition="0">
        <references count="1">
          <reference field="3" count="1">
            <x v="5"/>
          </reference>
        </references>
      </pivotArea>
    </format>
    <format dxfId="65">
      <pivotArea dataOnly="0" labelOnly="1" fieldPosition="0">
        <references count="1">
          <reference field="3" count="1">
            <x v="6"/>
          </reference>
        </references>
      </pivotArea>
    </format>
    <format dxfId="66">
      <pivotArea dataOnly="0" labelOnly="1" fieldPosition="0">
        <references count="1">
          <reference field="3" count="1">
            <x v="7"/>
          </reference>
        </references>
      </pivotArea>
    </format>
    <format dxfId="67">
      <pivotArea dataOnly="0" labelOnly="1" fieldPosition="0">
        <references count="1">
          <reference field="3" count="1">
            <x v="8"/>
          </reference>
        </references>
      </pivotArea>
    </format>
    <format dxfId="68">
      <pivotArea dataOnly="0" labelOnly="1" fieldPosition="0">
        <references count="1">
          <reference field="3" count="1">
            <x v="9"/>
          </reference>
        </references>
      </pivotArea>
    </format>
    <format dxfId="69">
      <pivotArea dataOnly="0" labelOnly="1" fieldPosition="0">
        <references count="1">
          <reference field="3" count="1">
            <x v="10"/>
          </reference>
        </references>
      </pivotArea>
    </format>
    <format dxfId="70">
      <pivotArea dataOnly="0" labelOnly="1" fieldPosition="0">
        <references count="1">
          <reference field="3" count="1">
            <x v="11"/>
          </reference>
        </references>
      </pivotArea>
    </format>
    <format dxfId="71">
      <pivotArea dataOnly="0" labelOnly="1" fieldPosition="0">
        <references count="1">
          <reference field="3" count="1">
            <x v="12"/>
          </reference>
        </references>
      </pivotArea>
    </format>
    <format dxfId="72">
      <pivotArea dataOnly="0" labelOnly="1" fieldPosition="0">
        <references count="1">
          <reference field="3" count="1">
            <x v="13"/>
          </reference>
        </references>
      </pivotArea>
    </format>
    <format dxfId="73">
      <pivotArea dataOnly="0" labelOnly="1" fieldPosition="0">
        <references count="1">
          <reference field="3" count="1">
            <x v="14"/>
          </reference>
        </references>
      </pivotArea>
    </format>
    <format dxfId="74">
      <pivotArea dataOnly="0" labelOnly="1" fieldPosition="0">
        <references count="1">
          <reference field="3" count="1">
            <x v="15"/>
          </reference>
        </references>
      </pivotArea>
    </format>
    <format dxfId="75">
      <pivotArea dataOnly="0" labelOnly="1" fieldPosition="0">
        <references count="1">
          <reference field="3" count="1">
            <x v="16"/>
          </reference>
        </references>
      </pivotArea>
    </format>
    <format dxfId="7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8B1F7-3D94-4E54-8850-1998653B75F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W25" firstHeaderRow="1" firstDataRow="2" firstDataCol="1"/>
  <pivotFields count="10">
    <pivotField showAll="0"/>
    <pivotField axis="axisRow" showAll="0">
      <items count="23">
        <item x="13"/>
        <item x="5"/>
        <item x="18"/>
        <item x="17"/>
        <item x="7"/>
        <item x="19"/>
        <item x="11"/>
        <item x="0"/>
        <item x="14"/>
        <item x="4"/>
        <item x="15"/>
        <item x="9"/>
        <item x="6"/>
        <item x="21"/>
        <item x="20"/>
        <item x="10"/>
        <item x="12"/>
        <item x="3"/>
        <item x="2"/>
        <item x="1"/>
        <item x="16"/>
        <item x="8"/>
        <item t="default"/>
      </items>
    </pivotField>
    <pivotField showAll="0"/>
    <pivotField axis="axisCol" numFmtId="14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Profit (LCY)" fld="9" baseField="0" baseItem="0"/>
  </dataFields>
  <formats count="17">
    <format dxfId="93">
      <pivotArea dataOnly="0" labelOnly="1" fieldPosition="0">
        <references count="1">
          <reference field="3" count="1">
            <x v="1"/>
          </reference>
        </references>
      </pivotArea>
    </format>
    <format dxfId="92">
      <pivotArea dataOnly="0" labelOnly="1" fieldPosition="0">
        <references count="1">
          <reference field="3" count="1">
            <x v="2"/>
          </reference>
        </references>
      </pivotArea>
    </format>
    <format dxfId="91">
      <pivotArea dataOnly="0" labelOnly="1" fieldPosition="0">
        <references count="1">
          <reference field="3" count="1">
            <x v="3"/>
          </reference>
        </references>
      </pivotArea>
    </format>
    <format dxfId="90">
      <pivotArea dataOnly="0" labelOnly="1" fieldPosition="0">
        <references count="1">
          <reference field="3" count="1">
            <x v="4"/>
          </reference>
        </references>
      </pivotArea>
    </format>
    <format dxfId="89">
      <pivotArea dataOnly="0" labelOnly="1" fieldPosition="0">
        <references count="1">
          <reference field="3" count="1">
            <x v="5"/>
          </reference>
        </references>
      </pivotArea>
    </format>
    <format dxfId="88">
      <pivotArea dataOnly="0" labelOnly="1" fieldPosition="0">
        <references count="1">
          <reference field="3" count="1">
            <x v="6"/>
          </reference>
        </references>
      </pivotArea>
    </format>
    <format dxfId="87">
      <pivotArea dataOnly="0" labelOnly="1" fieldPosition="0">
        <references count="1">
          <reference field="3" count="1">
            <x v="7"/>
          </reference>
        </references>
      </pivotArea>
    </format>
    <format dxfId="86">
      <pivotArea dataOnly="0" labelOnly="1" fieldPosition="0">
        <references count="1">
          <reference field="3" count="1">
            <x v="8"/>
          </reference>
        </references>
      </pivotArea>
    </format>
    <format dxfId="85">
      <pivotArea dataOnly="0" labelOnly="1" fieldPosition="0">
        <references count="1">
          <reference field="3" count="1">
            <x v="9"/>
          </reference>
        </references>
      </pivotArea>
    </format>
    <format dxfId="84">
      <pivotArea dataOnly="0" labelOnly="1" fieldPosition="0">
        <references count="1">
          <reference field="3" count="1">
            <x v="10"/>
          </reference>
        </references>
      </pivotArea>
    </format>
    <format dxfId="83">
      <pivotArea dataOnly="0" labelOnly="1" fieldPosition="0">
        <references count="1">
          <reference field="3" count="1">
            <x v="11"/>
          </reference>
        </references>
      </pivotArea>
    </format>
    <format dxfId="82">
      <pivotArea dataOnly="0" labelOnly="1" fieldPosition="0">
        <references count="1">
          <reference field="3" count="1">
            <x v="12"/>
          </reference>
        </references>
      </pivotArea>
    </format>
    <format dxfId="81">
      <pivotArea dataOnly="0" labelOnly="1" fieldPosition="0">
        <references count="1">
          <reference field="3" count="1">
            <x v="13"/>
          </reference>
        </references>
      </pivotArea>
    </format>
    <format dxfId="80">
      <pivotArea dataOnly="0" labelOnly="1" fieldPosition="0">
        <references count="1">
          <reference field="3" count="1">
            <x v="14"/>
          </reference>
        </references>
      </pivotArea>
    </format>
    <format dxfId="79">
      <pivotArea dataOnly="0" labelOnly="1" fieldPosition="0">
        <references count="1">
          <reference field="3" count="1">
            <x v="15"/>
          </reference>
        </references>
      </pivotArea>
    </format>
    <format dxfId="78">
      <pivotArea dataOnly="0" labelOnly="1" fieldPosition="0">
        <references count="1">
          <reference field="3" count="1">
            <x v="16"/>
          </reference>
        </references>
      </pivotArea>
    </format>
    <format dxfId="77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3CFC3-2105-41A3-A461-22CC499C58B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10">
    <pivotField showAll="0"/>
    <pivotField showAll="0">
      <items count="23">
        <item x="13"/>
        <item x="5"/>
        <item x="18"/>
        <item x="17"/>
        <item x="7"/>
        <item x="19"/>
        <item x="11"/>
        <item x="0"/>
        <item x="14"/>
        <item x="4"/>
        <item x="15"/>
        <item x="9"/>
        <item x="6"/>
        <item x="21"/>
        <item x="20"/>
        <item x="10"/>
        <item x="12"/>
        <item x="3"/>
        <item x="2"/>
        <item x="1"/>
        <item x="16"/>
        <item x="8"/>
        <item t="default"/>
      </items>
    </pivotField>
    <pivotField showAll="0"/>
    <pivotField axis="axisRow" numFmtId="14" showAll="0">
      <items count="22">
        <item x="10"/>
        <item x="2"/>
        <item x="9"/>
        <item x="14"/>
        <item x="17"/>
        <item x="4"/>
        <item x="13"/>
        <item x="18"/>
        <item x="8"/>
        <item x="19"/>
        <item x="3"/>
        <item x="5"/>
        <item x="11"/>
        <item x="15"/>
        <item x="7"/>
        <item x="1"/>
        <item x="6"/>
        <item x="16"/>
        <item x="0"/>
        <item x="2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ofit (LCY)" fld="9" baseField="0" baseItem="0"/>
  </dataFields>
  <formats count="8">
    <format dxfId="8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dataOnly="0" labelOnly="1" fieldPosition="0">
        <references count="1">
          <reference field="3" count="1">
            <x v="1"/>
          </reference>
        </references>
      </pivotArea>
    </format>
    <format dxfId="6">
      <pivotArea dataOnly="0" labelOnly="1" fieldPosition="0">
        <references count="1">
          <reference field="3" count="1">
            <x v="2"/>
          </reference>
        </references>
      </pivotArea>
    </format>
    <format dxfId="5">
      <pivotArea dataOnly="0" labelOnly="1" fieldPosition="0">
        <references count="1">
          <reference field="3" count="1">
            <x v="3"/>
          </reference>
        </references>
      </pivotArea>
    </format>
    <format dxfId="4">
      <pivotArea dataOnly="0" labelOnly="1" fieldPosition="0">
        <references count="1">
          <reference field="3" count="1">
            <x v="4"/>
          </reference>
        </references>
      </pivotArea>
    </format>
    <format dxfId="3">
      <pivotArea dataOnly="0" labelOnly="1" fieldPosition="0">
        <references count="1">
          <reference field="3" count="1">
            <x v="13"/>
          </reference>
        </references>
      </pivotArea>
    </format>
    <format dxfId="2">
      <pivotArea dataOnly="0" labelOnly="1" fieldPosition="0">
        <references count="1">
          <reference field="3" count="1">
            <x v="11"/>
          </reference>
        </references>
      </pivotArea>
    </format>
    <format dxfId="1">
      <pivotArea dataOnly="0" labelOnly="1" fieldPosition="0">
        <references count="1">
          <reference field="3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34B72-28FF-45A5-95B1-DFDA3B4A5F59}" name="table1" displayName="table1" ref="A1:J24" totalsRowCount="1">
  <autoFilter ref="A1:J23" xr:uid="{74FB4DD8-4789-4E12-90FE-DD4BB4181FF9}"/>
  <tableColumns count="10">
    <tableColumn id="1" xr3:uid="{9E6DD651-A4A3-4AE7-8ADA-385E771697B5}" name="Address" totalsRowLabel="Total" dataDxfId="170"/>
    <tableColumn id="2" xr3:uid="{6367AA86-704B-4B17-B5C0-F83546172382}" name="Name" dataDxfId="169"/>
    <tableColumn id="3" xr3:uid="{094F912B-D913-4CE4-8BEE-4226C4D6A188}" name="City" dataDxfId="168"/>
    <tableColumn id="4" xr3:uid="{AE25E532-41FB-4394-83A5-577BCDC98B9F}" name="Last Date Modified" dataDxfId="167"/>
    <tableColumn id="5" xr3:uid="{209313FD-A9C1-4D35-9F5C-360DFAFA1808}" name="Contact" dataDxfId="166"/>
    <tableColumn id="6" xr3:uid="{F6C57A65-3338-4572-9B46-8EE189772123}" name="Country/Region Code" dataDxfId="165"/>
    <tableColumn id="7" xr3:uid="{F4EB61D7-6F11-4F5A-80A3-618AEF3D8A6C}" name="No." dataDxfId="164"/>
    <tableColumn id="8" xr3:uid="{1D59407F-E7FB-4C0B-93C2-0511C707B778}" name="Net Change" totalsRowFunction="sum" dataDxfId="163"/>
    <tableColumn id="9" xr3:uid="{98E69C1F-D69C-4DE0-A851-A974BA6FCF84}" name="Outstanding Orders" totalsRowFunction="sum" dataDxfId="162"/>
    <tableColumn id="10" xr3:uid="{FD17C497-4EDB-4781-A2B6-EE4DFC531C14}" name="Profit (LCY)" totalsRowFunction="sum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EE4A-92E0-40F9-847F-BC6AA30D4ACE}">
  <dimension ref="A1:J24"/>
  <sheetViews>
    <sheetView workbookViewId="0">
      <selection sqref="A1:J2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2">
        <v>41165</v>
      </c>
      <c r="E2" s="1" t="s">
        <v>13</v>
      </c>
      <c r="F2" s="1" t="s">
        <v>14</v>
      </c>
      <c r="G2" s="1" t="s">
        <v>15</v>
      </c>
      <c r="H2" s="3">
        <v>0</v>
      </c>
      <c r="I2" s="3">
        <v>0</v>
      </c>
      <c r="J2" s="3">
        <v>0</v>
      </c>
    </row>
    <row r="3" spans="1:10" x14ac:dyDescent="0.3">
      <c r="A3" s="1" t="s">
        <v>16</v>
      </c>
      <c r="B3" s="1" t="s">
        <v>17</v>
      </c>
      <c r="C3" s="1" t="s">
        <v>18</v>
      </c>
      <c r="D3" s="2">
        <v>41147</v>
      </c>
      <c r="E3" s="1" t="s">
        <v>19</v>
      </c>
      <c r="F3" s="1" t="s">
        <v>14</v>
      </c>
      <c r="G3" s="1" t="s">
        <v>20</v>
      </c>
      <c r="H3" s="3">
        <v>0</v>
      </c>
      <c r="I3" s="3">
        <v>0</v>
      </c>
      <c r="J3" s="3">
        <v>0</v>
      </c>
    </row>
    <row r="4" spans="1:10" x14ac:dyDescent="0.3">
      <c r="A4" s="1" t="s">
        <v>21</v>
      </c>
      <c r="B4" s="1" t="s">
        <v>22</v>
      </c>
      <c r="C4" s="1" t="s">
        <v>23</v>
      </c>
      <c r="D4" s="2">
        <v>40943</v>
      </c>
      <c r="E4" s="1" t="s">
        <v>24</v>
      </c>
      <c r="F4" s="1" t="s">
        <v>25</v>
      </c>
      <c r="G4" s="1" t="s">
        <v>26</v>
      </c>
      <c r="H4" s="3">
        <v>0</v>
      </c>
      <c r="I4" s="3">
        <v>0</v>
      </c>
      <c r="J4" s="3">
        <v>0</v>
      </c>
    </row>
    <row r="5" spans="1:10" x14ac:dyDescent="0.3">
      <c r="A5" s="1" t="s">
        <v>27</v>
      </c>
      <c r="B5" s="1" t="s">
        <v>28</v>
      </c>
      <c r="C5" s="1" t="s">
        <v>29</v>
      </c>
      <c r="D5" s="2">
        <v>41055</v>
      </c>
      <c r="E5" s="1" t="s">
        <v>30</v>
      </c>
      <c r="F5" s="1" t="s">
        <v>31</v>
      </c>
      <c r="G5" s="1" t="s">
        <v>32</v>
      </c>
      <c r="H5" s="3">
        <v>0</v>
      </c>
      <c r="I5" s="3">
        <v>0</v>
      </c>
      <c r="J5" s="3">
        <v>0</v>
      </c>
    </row>
    <row r="6" spans="1:10" x14ac:dyDescent="0.3">
      <c r="A6" s="1" t="s">
        <v>33</v>
      </c>
      <c r="B6" s="1" t="s">
        <v>34</v>
      </c>
      <c r="C6" s="1" t="s">
        <v>35</v>
      </c>
      <c r="D6" s="2">
        <v>40967</v>
      </c>
      <c r="E6" s="1" t="s">
        <v>36</v>
      </c>
      <c r="F6" s="1" t="s">
        <v>37</v>
      </c>
      <c r="G6" s="1" t="s">
        <v>38</v>
      </c>
      <c r="H6" s="3">
        <v>0</v>
      </c>
      <c r="I6" s="3">
        <v>2083.7200000000003</v>
      </c>
      <c r="J6" s="3">
        <v>0</v>
      </c>
    </row>
    <row r="7" spans="1:10" x14ac:dyDescent="0.3">
      <c r="A7" s="1" t="s">
        <v>39</v>
      </c>
      <c r="B7" s="1" t="s">
        <v>40</v>
      </c>
      <c r="C7" s="1" t="s">
        <v>41</v>
      </c>
      <c r="D7" s="2">
        <v>41125</v>
      </c>
      <c r="E7" s="1" t="s">
        <v>42</v>
      </c>
      <c r="F7" s="1" t="s">
        <v>43</v>
      </c>
      <c r="G7" s="1" t="s">
        <v>44</v>
      </c>
      <c r="H7" s="3">
        <v>3218.1400000000003</v>
      </c>
      <c r="I7" s="3">
        <v>0</v>
      </c>
      <c r="J7" s="3">
        <v>1119.44</v>
      </c>
    </row>
    <row r="8" spans="1:10" x14ac:dyDescent="0.3">
      <c r="A8" s="1" t="s">
        <v>45</v>
      </c>
      <c r="B8" s="1" t="s">
        <v>46</v>
      </c>
      <c r="C8" s="1" t="s">
        <v>47</v>
      </c>
      <c r="D8" s="2">
        <v>41155</v>
      </c>
      <c r="E8" s="1" t="s">
        <v>48</v>
      </c>
      <c r="F8" s="1" t="s">
        <v>49</v>
      </c>
      <c r="G8" s="1" t="s">
        <v>50</v>
      </c>
      <c r="H8" s="3">
        <v>0</v>
      </c>
      <c r="I8" s="3">
        <v>0</v>
      </c>
      <c r="J8" s="3">
        <v>0</v>
      </c>
    </row>
    <row r="9" spans="1:10" x14ac:dyDescent="0.3">
      <c r="A9" s="1" t="s">
        <v>51</v>
      </c>
      <c r="B9" s="1" t="s">
        <v>52</v>
      </c>
      <c r="C9" s="1" t="s">
        <v>53</v>
      </c>
      <c r="D9" s="2">
        <v>41138</v>
      </c>
      <c r="E9" s="1" t="s">
        <v>54</v>
      </c>
      <c r="F9" s="1" t="s">
        <v>55</v>
      </c>
      <c r="G9" s="1" t="s">
        <v>56</v>
      </c>
      <c r="H9" s="3">
        <v>0</v>
      </c>
      <c r="I9" s="3">
        <v>0</v>
      </c>
      <c r="J9" s="3">
        <v>0</v>
      </c>
    </row>
    <row r="10" spans="1:10" x14ac:dyDescent="0.3">
      <c r="A10" s="1" t="s">
        <v>57</v>
      </c>
      <c r="B10" s="1" t="s">
        <v>58</v>
      </c>
      <c r="C10" s="1" t="s">
        <v>59</v>
      </c>
      <c r="D10" s="2">
        <v>41050</v>
      </c>
      <c r="E10" s="1" t="s">
        <v>60</v>
      </c>
      <c r="F10" s="1" t="s">
        <v>61</v>
      </c>
      <c r="G10" s="1" t="s">
        <v>62</v>
      </c>
      <c r="H10" s="3">
        <v>0</v>
      </c>
      <c r="I10" s="3">
        <v>0</v>
      </c>
      <c r="J10" s="3">
        <v>0</v>
      </c>
    </row>
    <row r="11" spans="1:10" x14ac:dyDescent="0.3">
      <c r="A11" s="1" t="s">
        <v>63</v>
      </c>
      <c r="B11" s="1" t="s">
        <v>64</v>
      </c>
      <c r="C11" s="1" t="s">
        <v>65</v>
      </c>
      <c r="D11" s="2">
        <v>40958</v>
      </c>
      <c r="E11" s="1" t="s">
        <v>66</v>
      </c>
      <c r="F11" s="1" t="s">
        <v>61</v>
      </c>
      <c r="G11" s="1" t="s">
        <v>67</v>
      </c>
      <c r="H11" s="3">
        <v>0</v>
      </c>
      <c r="I11" s="3">
        <v>0</v>
      </c>
      <c r="J11" s="3">
        <v>0</v>
      </c>
    </row>
    <row r="12" spans="1:10" x14ac:dyDescent="0.3">
      <c r="A12" s="1" t="s">
        <v>68</v>
      </c>
      <c r="B12" s="1" t="s">
        <v>69</v>
      </c>
      <c r="C12" s="1" t="s">
        <v>70</v>
      </c>
      <c r="D12" s="2">
        <v>40940</v>
      </c>
      <c r="E12" s="1" t="s">
        <v>71</v>
      </c>
      <c r="F12" s="1" t="s">
        <v>72</v>
      </c>
      <c r="G12" s="1" t="s">
        <v>73</v>
      </c>
      <c r="H12" s="3">
        <v>1736.3899999999999</v>
      </c>
      <c r="I12" s="3">
        <v>4390.5199999999995</v>
      </c>
      <c r="J12" s="3">
        <v>1638.1</v>
      </c>
    </row>
    <row r="13" spans="1:10" x14ac:dyDescent="0.3">
      <c r="A13" s="1" t="s">
        <v>74</v>
      </c>
      <c r="B13" s="1" t="s">
        <v>75</v>
      </c>
      <c r="C13" s="1" t="s">
        <v>76</v>
      </c>
      <c r="D13" s="2">
        <v>41127</v>
      </c>
      <c r="E13" s="1" t="s">
        <v>77</v>
      </c>
      <c r="F13" s="1" t="s">
        <v>78</v>
      </c>
      <c r="G13" s="1" t="s">
        <v>79</v>
      </c>
      <c r="H13" s="3">
        <v>58518.63</v>
      </c>
      <c r="I13" s="3">
        <v>0</v>
      </c>
      <c r="J13" s="3">
        <v>546</v>
      </c>
    </row>
    <row r="14" spans="1:10" x14ac:dyDescent="0.3">
      <c r="A14" s="1" t="s">
        <v>80</v>
      </c>
      <c r="B14" s="1" t="s">
        <v>81</v>
      </c>
      <c r="C14" s="1" t="s">
        <v>82</v>
      </c>
      <c r="D14" s="2">
        <v>41177</v>
      </c>
      <c r="E14" s="1" t="s">
        <v>83</v>
      </c>
      <c r="F14" s="1" t="s">
        <v>84</v>
      </c>
      <c r="G14" s="1" t="s">
        <v>85</v>
      </c>
      <c r="H14" s="3">
        <v>3112.13</v>
      </c>
      <c r="I14" s="3">
        <v>116491.69</v>
      </c>
      <c r="J14" s="3">
        <v>847.2</v>
      </c>
    </row>
    <row r="15" spans="1:10" x14ac:dyDescent="0.3">
      <c r="A15" s="1" t="s">
        <v>86</v>
      </c>
      <c r="B15" s="1" t="s">
        <v>87</v>
      </c>
      <c r="C15" s="1" t="s">
        <v>88</v>
      </c>
      <c r="D15" s="2">
        <v>41043</v>
      </c>
      <c r="E15" s="1" t="s">
        <v>89</v>
      </c>
      <c r="F15" s="1" t="s">
        <v>90</v>
      </c>
      <c r="G15" s="1" t="s">
        <v>91</v>
      </c>
      <c r="H15" s="3">
        <v>0</v>
      </c>
      <c r="I15" s="3">
        <v>0</v>
      </c>
      <c r="J15" s="3">
        <v>0</v>
      </c>
    </row>
    <row r="16" spans="1:10" x14ac:dyDescent="0.3">
      <c r="A16" s="1" t="s">
        <v>92</v>
      </c>
      <c r="B16" s="1" t="s">
        <v>93</v>
      </c>
      <c r="C16" s="1" t="s">
        <v>94</v>
      </c>
      <c r="D16" s="2">
        <v>41127</v>
      </c>
      <c r="E16" s="1" t="s">
        <v>95</v>
      </c>
      <c r="F16" s="1" t="s">
        <v>96</v>
      </c>
      <c r="G16" s="1" t="s">
        <v>97</v>
      </c>
      <c r="H16" s="3">
        <v>0</v>
      </c>
      <c r="I16" s="3">
        <v>0</v>
      </c>
      <c r="J16" s="3">
        <v>0</v>
      </c>
    </row>
    <row r="17" spans="1:10" x14ac:dyDescent="0.3">
      <c r="A17" s="1" t="s">
        <v>98</v>
      </c>
      <c r="B17" s="1" t="s">
        <v>99</v>
      </c>
      <c r="C17" s="1" t="s">
        <v>94</v>
      </c>
      <c r="D17" s="2">
        <v>40959</v>
      </c>
      <c r="E17" s="1" t="s">
        <v>100</v>
      </c>
      <c r="F17" s="1" t="s">
        <v>96</v>
      </c>
      <c r="G17" s="1" t="s">
        <v>101</v>
      </c>
      <c r="H17" s="3">
        <v>0</v>
      </c>
      <c r="I17" s="3">
        <v>0</v>
      </c>
      <c r="J17" s="3">
        <v>0</v>
      </c>
    </row>
    <row r="18" spans="1:10" x14ac:dyDescent="0.3">
      <c r="A18" s="1" t="s">
        <v>102</v>
      </c>
      <c r="B18" s="1" t="s">
        <v>103</v>
      </c>
      <c r="C18" s="1" t="s">
        <v>104</v>
      </c>
      <c r="D18" s="2">
        <v>41137</v>
      </c>
      <c r="E18" s="1" t="s">
        <v>24</v>
      </c>
      <c r="F18" s="1" t="s">
        <v>105</v>
      </c>
      <c r="G18" s="1" t="s">
        <v>106</v>
      </c>
      <c r="H18" s="3">
        <v>7841.0000000000009</v>
      </c>
      <c r="I18" s="3">
        <v>6272.81</v>
      </c>
      <c r="J18" s="3">
        <v>334.27000000000004</v>
      </c>
    </row>
    <row r="19" spans="1:10" x14ac:dyDescent="0.3">
      <c r="A19" s="1" t="s">
        <v>107</v>
      </c>
      <c r="B19" s="1" t="s">
        <v>108</v>
      </c>
      <c r="C19" s="1" t="s">
        <v>109</v>
      </c>
      <c r="D19" s="2">
        <v>41161</v>
      </c>
      <c r="E19" s="1" t="s">
        <v>110</v>
      </c>
      <c r="F19" s="1" t="s">
        <v>111</v>
      </c>
      <c r="G19" s="1" t="s">
        <v>112</v>
      </c>
      <c r="H19" s="3">
        <v>14178.099999999999</v>
      </c>
      <c r="I19" s="3">
        <v>27328.81</v>
      </c>
      <c r="J19" s="3">
        <v>0</v>
      </c>
    </row>
    <row r="20" spans="1:10" x14ac:dyDescent="0.3">
      <c r="A20" s="1" t="s">
        <v>113</v>
      </c>
      <c r="B20" s="1" t="s">
        <v>114</v>
      </c>
      <c r="C20" s="1" t="s">
        <v>115</v>
      </c>
      <c r="D20" s="2">
        <v>40965</v>
      </c>
      <c r="E20" s="1" t="s">
        <v>24</v>
      </c>
      <c r="F20" s="1" t="s">
        <v>111</v>
      </c>
      <c r="G20" s="1" t="s">
        <v>116</v>
      </c>
      <c r="H20" s="3">
        <v>8794.86</v>
      </c>
      <c r="I20" s="3">
        <v>81399.66</v>
      </c>
      <c r="J20" s="3">
        <v>95.410000000000011</v>
      </c>
    </row>
    <row r="21" spans="1:10" x14ac:dyDescent="0.3">
      <c r="A21" s="1" t="s">
        <v>117</v>
      </c>
      <c r="B21" s="1" t="s">
        <v>118</v>
      </c>
      <c r="C21" s="1" t="s">
        <v>119</v>
      </c>
      <c r="D21" s="2">
        <v>41048</v>
      </c>
      <c r="E21" s="1" t="s">
        <v>24</v>
      </c>
      <c r="F21" s="1" t="s">
        <v>72</v>
      </c>
      <c r="G21" s="1" t="s">
        <v>120</v>
      </c>
      <c r="H21" s="3">
        <v>0</v>
      </c>
      <c r="I21" s="3">
        <v>12519.999999999998</v>
      </c>
      <c r="J21" s="3">
        <v>0</v>
      </c>
    </row>
    <row r="22" spans="1:10" x14ac:dyDescent="0.3">
      <c r="A22" s="1" t="s">
        <v>121</v>
      </c>
      <c r="B22" s="1" t="s">
        <v>122</v>
      </c>
      <c r="C22" s="1" t="s">
        <v>123</v>
      </c>
      <c r="D22" s="2">
        <v>41052</v>
      </c>
      <c r="E22" s="1" t="s">
        <v>24</v>
      </c>
      <c r="F22" s="1" t="s">
        <v>96</v>
      </c>
      <c r="G22" s="1" t="s">
        <v>124</v>
      </c>
      <c r="H22" s="3">
        <v>0</v>
      </c>
      <c r="I22" s="3">
        <v>0</v>
      </c>
      <c r="J22" s="3">
        <v>0</v>
      </c>
    </row>
    <row r="23" spans="1:10" x14ac:dyDescent="0.3">
      <c r="A23" s="1" t="s">
        <v>125</v>
      </c>
      <c r="B23" s="1" t="s">
        <v>126</v>
      </c>
      <c r="C23" s="1" t="s">
        <v>127</v>
      </c>
      <c r="D23" s="2">
        <v>41176</v>
      </c>
      <c r="E23" s="1" t="s">
        <v>24</v>
      </c>
      <c r="F23" s="1" t="s">
        <v>111</v>
      </c>
      <c r="G23" s="1" t="s">
        <v>128</v>
      </c>
      <c r="H23" s="3">
        <v>0</v>
      </c>
      <c r="I23" s="3">
        <v>0</v>
      </c>
      <c r="J23" s="3">
        <v>0</v>
      </c>
    </row>
    <row r="24" spans="1:10" x14ac:dyDescent="0.3">
      <c r="A24" t="s">
        <v>129</v>
      </c>
      <c r="H24">
        <f>SUBTOTAL(109,table1[Net Change])</f>
        <v>97399.249999999985</v>
      </c>
      <c r="I24">
        <f>SUBTOTAL(109,table1[Outstanding Orders])</f>
        <v>250487.21000000002</v>
      </c>
      <c r="J24">
        <f>SUBTOTAL(109,table1[Profit (LCY)])</f>
        <v>4580.42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58A5-D4FF-4C91-892E-A6868B5BAE45}">
  <dimension ref="A1:F137"/>
  <sheetViews>
    <sheetView topLeftCell="A15" workbookViewId="0">
      <selection activeCell="E35" activeCellId="1" sqref="E30 E35 E40 E45 E50 E55 E60 E65 E70 E75 E80 E85 E90 E93 E98 E103 E108 E113 E118 E123 E128 E133"/>
      <pivotSelection pane="bottomRight" showHeader="1" axis="axisRow" dimension="1" activeRow="34" activeCol="4" previousRow="34" previousCol="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25.77734375" bestFit="1" customWidth="1"/>
    <col min="2" max="2" width="17" bestFit="1" customWidth="1"/>
    <col min="3" max="3" width="23.77734375" bestFit="1" customWidth="1"/>
    <col min="4" max="4" width="10.33203125" bestFit="1" customWidth="1"/>
    <col min="5" max="5" width="31.21875" bestFit="1" customWidth="1"/>
    <col min="6" max="6" width="17" bestFit="1" customWidth="1"/>
    <col min="7" max="8" width="9.77734375" bestFit="1" customWidth="1"/>
    <col min="9" max="10" width="10.109375" bestFit="1" customWidth="1"/>
    <col min="11" max="12" width="9.77734375" bestFit="1" customWidth="1"/>
    <col min="13" max="13" width="13.44140625" bestFit="1" customWidth="1"/>
    <col min="14" max="14" width="15.33203125" bestFit="1" customWidth="1"/>
    <col min="15" max="15" width="11.77734375" bestFit="1" customWidth="1"/>
    <col min="16" max="17" width="9.77734375" bestFit="1" customWidth="1"/>
    <col min="18" max="18" width="8.77734375" bestFit="1" customWidth="1"/>
    <col min="19" max="19" width="10.44140625" bestFit="1" customWidth="1"/>
    <col min="20" max="22" width="9.77734375" bestFit="1" customWidth="1"/>
    <col min="23" max="23" width="10.77734375" bestFit="1" customWidth="1"/>
    <col min="24" max="25" width="9.77734375" bestFit="1" customWidth="1"/>
    <col min="26" max="27" width="8.77734375" bestFit="1" customWidth="1"/>
    <col min="28" max="30" width="9.77734375" bestFit="1" customWidth="1"/>
    <col min="31" max="31" width="10.77734375" bestFit="1" customWidth="1"/>
  </cols>
  <sheetData>
    <row r="1" spans="1:6" x14ac:dyDescent="0.3">
      <c r="A1" s="4" t="s">
        <v>130</v>
      </c>
      <c r="B1" t="s">
        <v>132</v>
      </c>
      <c r="E1" s="4" t="s">
        <v>130</v>
      </c>
      <c r="F1" t="s">
        <v>132</v>
      </c>
    </row>
    <row r="2" spans="1:6" x14ac:dyDescent="0.3">
      <c r="A2" s="5">
        <v>40940</v>
      </c>
      <c r="B2" s="3">
        <v>1638.1</v>
      </c>
      <c r="E2" s="5">
        <v>40940</v>
      </c>
      <c r="F2" s="3">
        <v>1638.1</v>
      </c>
    </row>
    <row r="3" spans="1:6" x14ac:dyDescent="0.3">
      <c r="A3" s="5">
        <v>40943</v>
      </c>
      <c r="B3" s="3">
        <v>0</v>
      </c>
      <c r="E3" s="9">
        <v>40943</v>
      </c>
      <c r="F3" s="3">
        <v>0</v>
      </c>
    </row>
    <row r="4" spans="1:6" x14ac:dyDescent="0.3">
      <c r="A4" s="5">
        <v>40958</v>
      </c>
      <c r="B4" s="3">
        <v>0</v>
      </c>
      <c r="E4" s="10">
        <v>40958</v>
      </c>
      <c r="F4" s="3">
        <v>0</v>
      </c>
    </row>
    <row r="5" spans="1:6" x14ac:dyDescent="0.3">
      <c r="A5" s="5">
        <v>40959</v>
      </c>
      <c r="B5" s="3">
        <v>0</v>
      </c>
      <c r="E5" s="11">
        <v>40959</v>
      </c>
      <c r="F5" s="3">
        <v>0</v>
      </c>
    </row>
    <row r="6" spans="1:6" x14ac:dyDescent="0.3">
      <c r="A6" s="5">
        <v>40965</v>
      </c>
      <c r="B6" s="3">
        <v>95.410000000000011</v>
      </c>
      <c r="E6" s="12">
        <v>40965</v>
      </c>
      <c r="F6" s="3">
        <v>95.410000000000011</v>
      </c>
    </row>
    <row r="7" spans="1:6" x14ac:dyDescent="0.3">
      <c r="A7" s="5">
        <v>40967</v>
      </c>
      <c r="B7" s="3">
        <v>0</v>
      </c>
      <c r="E7" s="13">
        <v>40967</v>
      </c>
      <c r="F7" s="3">
        <v>0</v>
      </c>
    </row>
    <row r="8" spans="1:6" x14ac:dyDescent="0.3">
      <c r="A8" s="5">
        <v>41043</v>
      </c>
      <c r="B8" s="3">
        <v>0</v>
      </c>
      <c r="E8" s="14">
        <v>41043</v>
      </c>
      <c r="F8" s="3">
        <v>0</v>
      </c>
    </row>
    <row r="9" spans="1:6" x14ac:dyDescent="0.3">
      <c r="A9" s="5">
        <v>41048</v>
      </c>
      <c r="B9" s="3">
        <v>0</v>
      </c>
      <c r="E9" s="15">
        <v>41048</v>
      </c>
      <c r="F9" s="3">
        <v>0</v>
      </c>
    </row>
    <row r="10" spans="1:6" x14ac:dyDescent="0.3">
      <c r="A10" s="5">
        <v>41050</v>
      </c>
      <c r="B10" s="3">
        <v>0</v>
      </c>
      <c r="E10" s="16">
        <v>41050</v>
      </c>
      <c r="F10" s="3">
        <v>0</v>
      </c>
    </row>
    <row r="11" spans="1:6" x14ac:dyDescent="0.3">
      <c r="A11" s="5">
        <v>41052</v>
      </c>
      <c r="B11" s="3">
        <v>0</v>
      </c>
      <c r="E11" s="17">
        <v>41052</v>
      </c>
      <c r="F11" s="3">
        <v>0</v>
      </c>
    </row>
    <row r="12" spans="1:6" x14ac:dyDescent="0.3">
      <c r="A12" s="5">
        <v>41055</v>
      </c>
      <c r="B12" s="3">
        <v>0</v>
      </c>
      <c r="E12" s="18">
        <v>41055</v>
      </c>
      <c r="F12" s="3">
        <v>0</v>
      </c>
    </row>
    <row r="13" spans="1:6" x14ac:dyDescent="0.3">
      <c r="A13" s="5">
        <v>41125</v>
      </c>
      <c r="B13" s="3">
        <v>1119.44</v>
      </c>
      <c r="E13" s="19">
        <v>41125</v>
      </c>
      <c r="F13" s="3">
        <v>1119.44</v>
      </c>
    </row>
    <row r="14" spans="1:6" x14ac:dyDescent="0.3">
      <c r="A14" s="5">
        <v>41127</v>
      </c>
      <c r="B14" s="3">
        <v>546</v>
      </c>
      <c r="E14" s="20">
        <v>41127</v>
      </c>
      <c r="F14" s="3">
        <v>546</v>
      </c>
    </row>
    <row r="15" spans="1:6" x14ac:dyDescent="0.3">
      <c r="A15" s="5">
        <v>41137</v>
      </c>
      <c r="B15" s="3">
        <v>334.27000000000004</v>
      </c>
      <c r="E15" s="21">
        <v>41137</v>
      </c>
      <c r="F15" s="3">
        <v>334.27000000000004</v>
      </c>
    </row>
    <row r="16" spans="1:6" x14ac:dyDescent="0.3">
      <c r="A16" s="5">
        <v>41138</v>
      </c>
      <c r="B16" s="3">
        <v>0</v>
      </c>
      <c r="E16" s="22">
        <v>41138</v>
      </c>
      <c r="F16" s="3">
        <v>0</v>
      </c>
    </row>
    <row r="17" spans="1:6" x14ac:dyDescent="0.3">
      <c r="A17" s="5">
        <v>41147</v>
      </c>
      <c r="B17" s="3">
        <v>0</v>
      </c>
      <c r="E17" s="23">
        <v>41147</v>
      </c>
      <c r="F17" s="3">
        <v>0</v>
      </c>
    </row>
    <row r="18" spans="1:6" x14ac:dyDescent="0.3">
      <c r="A18" s="5">
        <v>41155</v>
      </c>
      <c r="B18" s="3">
        <v>0</v>
      </c>
      <c r="E18" s="24">
        <v>41155</v>
      </c>
      <c r="F18" s="3">
        <v>0</v>
      </c>
    </row>
    <row r="19" spans="1:6" x14ac:dyDescent="0.3">
      <c r="A19" s="5">
        <v>41161</v>
      </c>
      <c r="B19" s="3">
        <v>0</v>
      </c>
      <c r="E19" s="25">
        <v>41161</v>
      </c>
      <c r="F19" s="3">
        <v>0</v>
      </c>
    </row>
    <row r="20" spans="1:6" x14ac:dyDescent="0.3">
      <c r="A20" s="5">
        <v>41165</v>
      </c>
      <c r="B20" s="3">
        <v>0</v>
      </c>
      <c r="E20" s="5">
        <v>41165</v>
      </c>
      <c r="F20" s="3">
        <v>0</v>
      </c>
    </row>
    <row r="21" spans="1:6" x14ac:dyDescent="0.3">
      <c r="A21" s="5">
        <v>41176</v>
      </c>
      <c r="B21" s="3">
        <v>0</v>
      </c>
      <c r="E21" s="5">
        <v>41176</v>
      </c>
      <c r="F21" s="3">
        <v>0</v>
      </c>
    </row>
    <row r="22" spans="1:6" x14ac:dyDescent="0.3">
      <c r="A22" s="5">
        <v>41177</v>
      </c>
      <c r="B22" s="3">
        <v>847.2</v>
      </c>
      <c r="E22" s="5">
        <v>41177</v>
      </c>
      <c r="F22" s="3">
        <v>847.2</v>
      </c>
    </row>
    <row r="23" spans="1:6" x14ac:dyDescent="0.3">
      <c r="A23" s="5" t="s">
        <v>131</v>
      </c>
      <c r="B23" s="3">
        <v>4580.42</v>
      </c>
      <c r="E23" s="5" t="s">
        <v>131</v>
      </c>
      <c r="F23" s="3">
        <v>4580.42</v>
      </c>
    </row>
    <row r="28" spans="1:6" x14ac:dyDescent="0.3">
      <c r="A28" s="4" t="s">
        <v>130</v>
      </c>
      <c r="C28" s="4"/>
      <c r="D28" s="4"/>
      <c r="E28" s="4" t="s">
        <v>130</v>
      </c>
      <c r="F28" s="4"/>
    </row>
    <row r="29" spans="1:6" x14ac:dyDescent="0.3">
      <c r="A29" s="5">
        <v>40940</v>
      </c>
      <c r="E29" s="5">
        <v>40940</v>
      </c>
    </row>
    <row r="30" spans="1:6" x14ac:dyDescent="0.3">
      <c r="A30" s="7" t="s">
        <v>70</v>
      </c>
      <c r="E30" s="7" t="s">
        <v>70</v>
      </c>
    </row>
    <row r="31" spans="1:6" x14ac:dyDescent="0.3">
      <c r="A31" s="5" t="s">
        <v>134</v>
      </c>
      <c r="E31" s="8" t="s">
        <v>69</v>
      </c>
    </row>
    <row r="32" spans="1:6" x14ac:dyDescent="0.3">
      <c r="A32" s="9">
        <v>40943</v>
      </c>
      <c r="E32" s="7" t="s">
        <v>158</v>
      </c>
    </row>
    <row r="33" spans="1:5" x14ac:dyDescent="0.3">
      <c r="A33" s="7" t="s">
        <v>23</v>
      </c>
      <c r="E33" s="5" t="s">
        <v>134</v>
      </c>
    </row>
    <row r="34" spans="1:5" x14ac:dyDescent="0.3">
      <c r="A34" s="5" t="s">
        <v>135</v>
      </c>
      <c r="E34" s="9">
        <v>40943</v>
      </c>
    </row>
    <row r="35" spans="1:5" x14ac:dyDescent="0.3">
      <c r="A35" s="10">
        <v>40958</v>
      </c>
      <c r="E35" s="7" t="s">
        <v>23</v>
      </c>
    </row>
    <row r="36" spans="1:5" x14ac:dyDescent="0.3">
      <c r="A36" s="7" t="s">
        <v>65</v>
      </c>
      <c r="E36" s="8" t="s">
        <v>22</v>
      </c>
    </row>
    <row r="37" spans="1:5" x14ac:dyDescent="0.3">
      <c r="A37" s="5" t="s">
        <v>136</v>
      </c>
      <c r="E37" s="7" t="s">
        <v>173</v>
      </c>
    </row>
    <row r="38" spans="1:5" x14ac:dyDescent="0.3">
      <c r="A38" s="11">
        <v>40959</v>
      </c>
      <c r="E38" s="5" t="s">
        <v>135</v>
      </c>
    </row>
    <row r="39" spans="1:5" x14ac:dyDescent="0.3">
      <c r="A39" s="7" t="s">
        <v>94</v>
      </c>
      <c r="E39" s="10">
        <v>40958</v>
      </c>
    </row>
    <row r="40" spans="1:5" x14ac:dyDescent="0.3">
      <c r="A40" s="5" t="s">
        <v>137</v>
      </c>
      <c r="E40" s="7" t="s">
        <v>65</v>
      </c>
    </row>
    <row r="41" spans="1:5" x14ac:dyDescent="0.3">
      <c r="A41" s="12">
        <v>40965</v>
      </c>
      <c r="E41" s="8" t="s">
        <v>64</v>
      </c>
    </row>
    <row r="42" spans="1:5" x14ac:dyDescent="0.3">
      <c r="A42" s="7" t="s">
        <v>115</v>
      </c>
      <c r="E42" s="7" t="s">
        <v>171</v>
      </c>
    </row>
    <row r="43" spans="1:5" x14ac:dyDescent="0.3">
      <c r="A43" s="5" t="s">
        <v>138</v>
      </c>
      <c r="E43" s="5" t="s">
        <v>136</v>
      </c>
    </row>
    <row r="44" spans="1:5" x14ac:dyDescent="0.3">
      <c r="A44" s="13">
        <v>40967</v>
      </c>
      <c r="E44" s="11">
        <v>40959</v>
      </c>
    </row>
    <row r="45" spans="1:5" x14ac:dyDescent="0.3">
      <c r="A45" s="7" t="s">
        <v>35</v>
      </c>
      <c r="E45" s="7" t="s">
        <v>94</v>
      </c>
    </row>
    <row r="46" spans="1:5" x14ac:dyDescent="0.3">
      <c r="A46" s="5" t="s">
        <v>139</v>
      </c>
      <c r="E46" s="8" t="s">
        <v>99</v>
      </c>
    </row>
    <row r="47" spans="1:5" x14ac:dyDescent="0.3">
      <c r="A47" s="14">
        <v>41043</v>
      </c>
      <c r="E47" s="7" t="s">
        <v>155</v>
      </c>
    </row>
    <row r="48" spans="1:5" x14ac:dyDescent="0.3">
      <c r="A48" s="7" t="s">
        <v>88</v>
      </c>
      <c r="E48" s="5" t="s">
        <v>137</v>
      </c>
    </row>
    <row r="49" spans="1:5" x14ac:dyDescent="0.3">
      <c r="A49" s="5" t="s">
        <v>140</v>
      </c>
      <c r="E49" s="12">
        <v>40965</v>
      </c>
    </row>
    <row r="50" spans="1:5" x14ac:dyDescent="0.3">
      <c r="A50" s="15">
        <v>41048</v>
      </c>
      <c r="E50" s="7" t="s">
        <v>115</v>
      </c>
    </row>
    <row r="51" spans="1:5" x14ac:dyDescent="0.3">
      <c r="A51" s="7" t="s">
        <v>119</v>
      </c>
      <c r="E51" s="8" t="s">
        <v>114</v>
      </c>
    </row>
    <row r="52" spans="1:5" x14ac:dyDescent="0.3">
      <c r="A52" s="5" t="s">
        <v>141</v>
      </c>
      <c r="E52" s="7" t="s">
        <v>165</v>
      </c>
    </row>
    <row r="53" spans="1:5" x14ac:dyDescent="0.3">
      <c r="A53" s="16">
        <v>41050</v>
      </c>
      <c r="E53" s="5" t="s">
        <v>138</v>
      </c>
    </row>
    <row r="54" spans="1:5" x14ac:dyDescent="0.3">
      <c r="A54" s="7" t="s">
        <v>59</v>
      </c>
      <c r="E54" s="13">
        <v>40967</v>
      </c>
    </row>
    <row r="55" spans="1:5" x14ac:dyDescent="0.3">
      <c r="A55" s="5" t="s">
        <v>142</v>
      </c>
      <c r="E55" s="7" t="s">
        <v>35</v>
      </c>
    </row>
    <row r="56" spans="1:5" x14ac:dyDescent="0.3">
      <c r="A56" s="17">
        <v>41052</v>
      </c>
      <c r="E56" s="8" t="s">
        <v>34</v>
      </c>
    </row>
    <row r="57" spans="1:5" x14ac:dyDescent="0.3">
      <c r="A57" s="7" t="s">
        <v>123</v>
      </c>
      <c r="E57" s="7" t="s">
        <v>156</v>
      </c>
    </row>
    <row r="58" spans="1:5" x14ac:dyDescent="0.3">
      <c r="A58" s="5" t="s">
        <v>143</v>
      </c>
      <c r="E58" s="5" t="s">
        <v>139</v>
      </c>
    </row>
    <row r="59" spans="1:5" x14ac:dyDescent="0.3">
      <c r="A59" s="17">
        <v>41055</v>
      </c>
      <c r="E59" s="14">
        <v>41043</v>
      </c>
    </row>
    <row r="60" spans="1:5" x14ac:dyDescent="0.3">
      <c r="A60" s="7" t="s">
        <v>29</v>
      </c>
      <c r="E60" s="7" t="s">
        <v>88</v>
      </c>
    </row>
    <row r="61" spans="1:5" x14ac:dyDescent="0.3">
      <c r="A61" s="5" t="s">
        <v>144</v>
      </c>
      <c r="E61" s="8" t="s">
        <v>87</v>
      </c>
    </row>
    <row r="62" spans="1:5" x14ac:dyDescent="0.3">
      <c r="A62" s="19">
        <v>41125</v>
      </c>
      <c r="E62" s="7" t="s">
        <v>170</v>
      </c>
    </row>
    <row r="63" spans="1:5" x14ac:dyDescent="0.3">
      <c r="A63" s="7" t="s">
        <v>41</v>
      </c>
      <c r="E63" s="5" t="s">
        <v>140</v>
      </c>
    </row>
    <row r="64" spans="1:5" x14ac:dyDescent="0.3">
      <c r="A64" s="5" t="s">
        <v>145</v>
      </c>
      <c r="E64" s="15">
        <v>41048</v>
      </c>
    </row>
    <row r="65" spans="1:5" x14ac:dyDescent="0.3">
      <c r="A65" s="20">
        <v>41127</v>
      </c>
      <c r="E65" s="7" t="s">
        <v>119</v>
      </c>
    </row>
    <row r="66" spans="1:5" x14ac:dyDescent="0.3">
      <c r="A66" s="7" t="s">
        <v>94</v>
      </c>
      <c r="E66" s="8" t="s">
        <v>118</v>
      </c>
    </row>
    <row r="67" spans="1:5" x14ac:dyDescent="0.3">
      <c r="A67" s="7" t="s">
        <v>76</v>
      </c>
      <c r="E67" s="7" t="s">
        <v>169</v>
      </c>
    </row>
    <row r="68" spans="1:5" x14ac:dyDescent="0.3">
      <c r="A68" s="5" t="s">
        <v>146</v>
      </c>
      <c r="E68" s="5" t="s">
        <v>141</v>
      </c>
    </row>
    <row r="69" spans="1:5" x14ac:dyDescent="0.3">
      <c r="A69" s="21">
        <v>41137</v>
      </c>
      <c r="E69" s="16">
        <v>41050</v>
      </c>
    </row>
    <row r="70" spans="1:5" x14ac:dyDescent="0.3">
      <c r="A70" s="7" t="s">
        <v>104</v>
      </c>
      <c r="E70" s="7" t="s">
        <v>59</v>
      </c>
    </row>
    <row r="71" spans="1:5" x14ac:dyDescent="0.3">
      <c r="A71" s="5" t="s">
        <v>147</v>
      </c>
      <c r="E71" s="8" t="s">
        <v>58</v>
      </c>
    </row>
    <row r="72" spans="1:5" x14ac:dyDescent="0.3">
      <c r="A72" s="22">
        <v>41138</v>
      </c>
      <c r="E72" s="7" t="s">
        <v>168</v>
      </c>
    </row>
    <row r="73" spans="1:5" x14ac:dyDescent="0.3">
      <c r="A73" s="7" t="s">
        <v>53</v>
      </c>
      <c r="E73" s="5" t="s">
        <v>142</v>
      </c>
    </row>
    <row r="74" spans="1:5" x14ac:dyDescent="0.3">
      <c r="A74" s="5" t="s">
        <v>148</v>
      </c>
      <c r="E74" s="17">
        <v>41052</v>
      </c>
    </row>
    <row r="75" spans="1:5" x14ac:dyDescent="0.3">
      <c r="A75" s="23">
        <v>41147</v>
      </c>
      <c r="E75" s="7" t="s">
        <v>123</v>
      </c>
    </row>
    <row r="76" spans="1:5" x14ac:dyDescent="0.3">
      <c r="A76" s="7" t="s">
        <v>18</v>
      </c>
      <c r="E76" s="8" t="s">
        <v>122</v>
      </c>
    </row>
    <row r="77" spans="1:5" x14ac:dyDescent="0.3">
      <c r="A77" s="5" t="s">
        <v>149</v>
      </c>
      <c r="E77" s="7" t="s">
        <v>166</v>
      </c>
    </row>
    <row r="78" spans="1:5" x14ac:dyDescent="0.3">
      <c r="A78" s="5">
        <v>41155</v>
      </c>
      <c r="E78" s="5" t="s">
        <v>143</v>
      </c>
    </row>
    <row r="79" spans="1:5" x14ac:dyDescent="0.3">
      <c r="A79" s="7" t="s">
        <v>47</v>
      </c>
      <c r="E79" s="17">
        <v>41055</v>
      </c>
    </row>
    <row r="80" spans="1:5" x14ac:dyDescent="0.3">
      <c r="A80" s="5" t="s">
        <v>150</v>
      </c>
      <c r="E80" s="7" t="s">
        <v>29</v>
      </c>
    </row>
    <row r="81" spans="1:5" x14ac:dyDescent="0.3">
      <c r="A81" s="25">
        <v>41161</v>
      </c>
      <c r="E81" s="8" t="s">
        <v>28</v>
      </c>
    </row>
    <row r="82" spans="1:5" x14ac:dyDescent="0.3">
      <c r="A82" s="7" t="s">
        <v>109</v>
      </c>
      <c r="E82" s="7" t="s">
        <v>160</v>
      </c>
    </row>
    <row r="83" spans="1:5" x14ac:dyDescent="0.3">
      <c r="A83" s="5" t="s">
        <v>151</v>
      </c>
      <c r="E83" s="5" t="s">
        <v>144</v>
      </c>
    </row>
    <row r="84" spans="1:5" x14ac:dyDescent="0.3">
      <c r="A84" s="5">
        <v>41165</v>
      </c>
      <c r="E84" s="19">
        <v>41125</v>
      </c>
    </row>
    <row r="85" spans="1:5" x14ac:dyDescent="0.3">
      <c r="A85" s="7" t="s">
        <v>12</v>
      </c>
      <c r="E85" s="7" t="s">
        <v>41</v>
      </c>
    </row>
    <row r="86" spans="1:5" x14ac:dyDescent="0.3">
      <c r="A86" s="5" t="s">
        <v>152</v>
      </c>
      <c r="E86" s="8" t="s">
        <v>40</v>
      </c>
    </row>
    <row r="87" spans="1:5" x14ac:dyDescent="0.3">
      <c r="A87" s="5">
        <v>41176</v>
      </c>
      <c r="E87" s="7" t="s">
        <v>157</v>
      </c>
    </row>
    <row r="88" spans="1:5" x14ac:dyDescent="0.3">
      <c r="A88" s="7" t="s">
        <v>127</v>
      </c>
      <c r="E88" s="5" t="s">
        <v>145</v>
      </c>
    </row>
    <row r="89" spans="1:5" x14ac:dyDescent="0.3">
      <c r="A89" s="5" t="s">
        <v>153</v>
      </c>
      <c r="E89" s="20">
        <v>41127</v>
      </c>
    </row>
    <row r="90" spans="1:5" x14ac:dyDescent="0.3">
      <c r="A90" s="5">
        <v>41177</v>
      </c>
      <c r="E90" s="7" t="s">
        <v>94</v>
      </c>
    </row>
    <row r="91" spans="1:5" x14ac:dyDescent="0.3">
      <c r="A91" s="7" t="s">
        <v>82</v>
      </c>
      <c r="E91" s="8" t="s">
        <v>93</v>
      </c>
    </row>
    <row r="92" spans="1:5" x14ac:dyDescent="0.3">
      <c r="A92" s="5" t="s">
        <v>154</v>
      </c>
      <c r="E92" s="7" t="s">
        <v>155</v>
      </c>
    </row>
    <row r="93" spans="1:5" x14ac:dyDescent="0.3">
      <c r="A93" s="5" t="s">
        <v>131</v>
      </c>
      <c r="E93" s="7" t="s">
        <v>76</v>
      </c>
    </row>
    <row r="94" spans="1:5" x14ac:dyDescent="0.3">
      <c r="E94" s="8" t="s">
        <v>75</v>
      </c>
    </row>
    <row r="95" spans="1:5" x14ac:dyDescent="0.3">
      <c r="E95" s="7" t="s">
        <v>159</v>
      </c>
    </row>
    <row r="96" spans="1:5" x14ac:dyDescent="0.3">
      <c r="E96" s="5" t="s">
        <v>146</v>
      </c>
    </row>
    <row r="97" spans="5:5" x14ac:dyDescent="0.3">
      <c r="E97" s="21">
        <v>41137</v>
      </c>
    </row>
    <row r="98" spans="5:5" x14ac:dyDescent="0.3">
      <c r="E98" s="7" t="s">
        <v>104</v>
      </c>
    </row>
    <row r="99" spans="5:5" x14ac:dyDescent="0.3">
      <c r="E99" s="8" t="s">
        <v>103</v>
      </c>
    </row>
    <row r="100" spans="5:5" x14ac:dyDescent="0.3">
      <c r="E100" s="7" t="s">
        <v>172</v>
      </c>
    </row>
    <row r="101" spans="5:5" x14ac:dyDescent="0.3">
      <c r="E101" s="5" t="s">
        <v>147</v>
      </c>
    </row>
    <row r="102" spans="5:5" x14ac:dyDescent="0.3">
      <c r="E102" s="22">
        <v>41138</v>
      </c>
    </row>
    <row r="103" spans="5:5" x14ac:dyDescent="0.3">
      <c r="E103" s="7" t="s">
        <v>53</v>
      </c>
    </row>
    <row r="104" spans="5:5" x14ac:dyDescent="0.3">
      <c r="E104" s="8" t="s">
        <v>52</v>
      </c>
    </row>
    <row r="105" spans="5:5" x14ac:dyDescent="0.3">
      <c r="E105" s="7" t="s">
        <v>167</v>
      </c>
    </row>
    <row r="106" spans="5:5" x14ac:dyDescent="0.3">
      <c r="E106" s="5" t="s">
        <v>148</v>
      </c>
    </row>
    <row r="107" spans="5:5" x14ac:dyDescent="0.3">
      <c r="E107" s="23">
        <v>41147</v>
      </c>
    </row>
    <row r="108" spans="5:5" x14ac:dyDescent="0.3">
      <c r="E108" s="7" t="s">
        <v>18</v>
      </c>
    </row>
    <row r="109" spans="5:5" x14ac:dyDescent="0.3">
      <c r="E109" s="8" t="s">
        <v>17</v>
      </c>
    </row>
    <row r="110" spans="5:5" x14ac:dyDescent="0.3">
      <c r="E110" s="7" t="s">
        <v>162</v>
      </c>
    </row>
    <row r="111" spans="5:5" x14ac:dyDescent="0.3">
      <c r="E111" s="5" t="s">
        <v>149</v>
      </c>
    </row>
    <row r="112" spans="5:5" x14ac:dyDescent="0.3">
      <c r="E112" s="5">
        <v>41155</v>
      </c>
    </row>
    <row r="113" spans="5:5" x14ac:dyDescent="0.3">
      <c r="E113" s="7" t="s">
        <v>47</v>
      </c>
    </row>
    <row r="114" spans="5:5" x14ac:dyDescent="0.3">
      <c r="E114" s="8" t="s">
        <v>46</v>
      </c>
    </row>
    <row r="115" spans="5:5" x14ac:dyDescent="0.3">
      <c r="E115" s="7" t="s">
        <v>175</v>
      </c>
    </row>
    <row r="116" spans="5:5" x14ac:dyDescent="0.3">
      <c r="E116" s="5" t="s">
        <v>150</v>
      </c>
    </row>
    <row r="117" spans="5:5" x14ac:dyDescent="0.3">
      <c r="E117" s="25">
        <v>41161</v>
      </c>
    </row>
    <row r="118" spans="5:5" x14ac:dyDescent="0.3">
      <c r="E118" s="7" t="s">
        <v>109</v>
      </c>
    </row>
    <row r="119" spans="5:5" x14ac:dyDescent="0.3">
      <c r="E119" s="8" t="s">
        <v>108</v>
      </c>
    </row>
    <row r="120" spans="5:5" x14ac:dyDescent="0.3">
      <c r="E120" s="7" t="s">
        <v>161</v>
      </c>
    </row>
    <row r="121" spans="5:5" x14ac:dyDescent="0.3">
      <c r="E121" s="5" t="s">
        <v>151</v>
      </c>
    </row>
    <row r="122" spans="5:5" x14ac:dyDescent="0.3">
      <c r="E122" s="5">
        <v>41165</v>
      </c>
    </row>
    <row r="123" spans="5:5" x14ac:dyDescent="0.3">
      <c r="E123" s="7" t="s">
        <v>12</v>
      </c>
    </row>
    <row r="124" spans="5:5" x14ac:dyDescent="0.3">
      <c r="E124" s="8" t="s">
        <v>11</v>
      </c>
    </row>
    <row r="125" spans="5:5" x14ac:dyDescent="0.3">
      <c r="E125" s="7" t="s">
        <v>174</v>
      </c>
    </row>
    <row r="126" spans="5:5" x14ac:dyDescent="0.3">
      <c r="E126" s="5" t="s">
        <v>152</v>
      </c>
    </row>
    <row r="127" spans="5:5" x14ac:dyDescent="0.3">
      <c r="E127" s="5">
        <v>41176</v>
      </c>
    </row>
    <row r="128" spans="5:5" x14ac:dyDescent="0.3">
      <c r="E128" s="7" t="s">
        <v>127</v>
      </c>
    </row>
    <row r="129" spans="5:5" x14ac:dyDescent="0.3">
      <c r="E129" s="8" t="s">
        <v>126</v>
      </c>
    </row>
    <row r="130" spans="5:5" x14ac:dyDescent="0.3">
      <c r="E130" s="7" t="s">
        <v>164</v>
      </c>
    </row>
    <row r="131" spans="5:5" x14ac:dyDescent="0.3">
      <c r="E131" s="5" t="s">
        <v>153</v>
      </c>
    </row>
    <row r="132" spans="5:5" x14ac:dyDescent="0.3">
      <c r="E132" s="5">
        <v>41177</v>
      </c>
    </row>
    <row r="133" spans="5:5" x14ac:dyDescent="0.3">
      <c r="E133" s="7" t="s">
        <v>82</v>
      </c>
    </row>
    <row r="134" spans="5:5" x14ac:dyDescent="0.3">
      <c r="E134" s="8" t="s">
        <v>81</v>
      </c>
    </row>
    <row r="135" spans="5:5" x14ac:dyDescent="0.3">
      <c r="E135" s="7" t="s">
        <v>163</v>
      </c>
    </row>
    <row r="136" spans="5:5" x14ac:dyDescent="0.3">
      <c r="E136" s="5" t="s">
        <v>154</v>
      </c>
    </row>
    <row r="137" spans="5:5" x14ac:dyDescent="0.3">
      <c r="E137" s="5" t="s">
        <v>131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673-DB69-4CFD-8083-8FDF2C262E08}">
  <dimension ref="A1:AS56"/>
  <sheetViews>
    <sheetView topLeftCell="A22" workbookViewId="0">
      <selection activeCell="E52" sqref="E52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13.5546875" bestFit="1" customWidth="1"/>
    <col min="4" max="4" width="25.77734375" bestFit="1" customWidth="1"/>
    <col min="5" max="5" width="13.5546875" bestFit="1" customWidth="1"/>
    <col min="6" max="6" width="12.33203125" bestFit="1" customWidth="1"/>
    <col min="7" max="7" width="14.5546875" bestFit="1" customWidth="1"/>
    <col min="8" max="8" width="8.6640625" bestFit="1" customWidth="1"/>
    <col min="9" max="9" width="14.5546875" bestFit="1" customWidth="1"/>
    <col min="10" max="10" width="11.21875" bestFit="1" customWidth="1"/>
    <col min="11" max="11" width="14.5546875" bestFit="1" customWidth="1"/>
    <col min="12" max="12" width="10.77734375" bestFit="1" customWidth="1"/>
    <col min="13" max="13" width="14.5546875" bestFit="1" customWidth="1"/>
    <col min="14" max="14" width="10" bestFit="1" customWidth="1"/>
    <col min="15" max="15" width="14.5546875" bestFit="1" customWidth="1"/>
    <col min="16" max="16" width="12.109375" bestFit="1" customWidth="1"/>
    <col min="17" max="17" width="14.5546875" bestFit="1" customWidth="1"/>
    <col min="18" max="18" width="12.109375" bestFit="1" customWidth="1"/>
    <col min="19" max="19" width="14.5546875" bestFit="1" customWidth="1"/>
    <col min="20" max="20" width="12" bestFit="1" customWidth="1"/>
    <col min="21" max="21" width="14.5546875" bestFit="1" customWidth="1"/>
    <col min="22" max="22" width="9.44140625" bestFit="1" customWidth="1"/>
    <col min="23" max="23" width="14.5546875" bestFit="1" customWidth="1"/>
    <col min="24" max="24" width="15.44140625" bestFit="1" customWidth="1"/>
    <col min="25" max="25" width="13.5546875" bestFit="1" customWidth="1"/>
    <col min="26" max="26" width="17.33203125" bestFit="1" customWidth="1"/>
    <col min="27" max="27" width="9.21875" bestFit="1" customWidth="1"/>
    <col min="28" max="28" width="13.5546875" bestFit="1" customWidth="1"/>
    <col min="29" max="29" width="13.77734375" bestFit="1" customWidth="1"/>
    <col min="30" max="30" width="14.5546875" bestFit="1" customWidth="1"/>
    <col min="31" max="31" width="10.21875" bestFit="1" customWidth="1"/>
    <col min="32" max="32" width="14.5546875" bestFit="1" customWidth="1"/>
    <col min="33" max="33" width="7.44140625" bestFit="1" customWidth="1"/>
    <col min="34" max="34" width="14.5546875" bestFit="1" customWidth="1"/>
    <col min="35" max="35" width="10.77734375" bestFit="1" customWidth="1"/>
    <col min="36" max="36" width="13.5546875" bestFit="1" customWidth="1"/>
    <col min="37" max="37" width="12.44140625" bestFit="1" customWidth="1"/>
    <col min="38" max="38" width="13.5546875" bestFit="1" customWidth="1"/>
    <col min="39" max="39" width="11.77734375" bestFit="1" customWidth="1"/>
    <col min="40" max="40" width="14.5546875" bestFit="1" customWidth="1"/>
    <col min="41" max="41" width="11.77734375" bestFit="1" customWidth="1"/>
    <col min="42" max="42" width="14.5546875" bestFit="1" customWidth="1"/>
    <col min="43" max="43" width="11.77734375" bestFit="1" customWidth="1"/>
    <col min="44" max="44" width="14.5546875" bestFit="1" customWidth="1"/>
    <col min="45" max="45" width="10.77734375" bestFit="1" customWidth="1"/>
    <col min="46" max="46" width="9.33203125" bestFit="1" customWidth="1"/>
    <col min="47" max="47" width="11.44140625" bestFit="1" customWidth="1"/>
    <col min="48" max="48" width="8.77734375" bestFit="1" customWidth="1"/>
    <col min="49" max="49" width="10.77734375" bestFit="1" customWidth="1"/>
  </cols>
  <sheetData>
    <row r="1" spans="1:23" x14ac:dyDescent="0.3">
      <c r="A1" s="4" t="s">
        <v>132</v>
      </c>
      <c r="B1" s="4" t="s">
        <v>133</v>
      </c>
    </row>
    <row r="2" spans="1:23" x14ac:dyDescent="0.3">
      <c r="A2" s="4" t="s">
        <v>130</v>
      </c>
      <c r="B2" s="2">
        <v>40940</v>
      </c>
      <c r="C2" s="26">
        <v>40943</v>
      </c>
      <c r="D2" s="27">
        <v>40958</v>
      </c>
      <c r="E2" s="28">
        <v>40959</v>
      </c>
      <c r="F2" s="29">
        <v>40965</v>
      </c>
      <c r="G2" s="30">
        <v>40967</v>
      </c>
      <c r="H2" s="31">
        <v>41043</v>
      </c>
      <c r="I2" s="32">
        <v>41048</v>
      </c>
      <c r="J2" s="33">
        <v>41050</v>
      </c>
      <c r="K2" s="34">
        <v>41052</v>
      </c>
      <c r="L2" s="35">
        <v>41055</v>
      </c>
      <c r="M2" s="36">
        <v>41125</v>
      </c>
      <c r="N2" s="37">
        <v>41127</v>
      </c>
      <c r="O2" s="38">
        <v>41137</v>
      </c>
      <c r="P2" s="39">
        <v>41138</v>
      </c>
      <c r="Q2" s="40">
        <v>41147</v>
      </c>
      <c r="R2" s="41">
        <v>41155</v>
      </c>
      <c r="S2" s="42">
        <v>41161</v>
      </c>
      <c r="T2" s="2">
        <v>41165</v>
      </c>
      <c r="U2" s="2">
        <v>41176</v>
      </c>
      <c r="V2" s="2">
        <v>41177</v>
      </c>
      <c r="W2" s="2" t="s">
        <v>131</v>
      </c>
    </row>
    <row r="3" spans="1:23" x14ac:dyDescent="0.3">
      <c r="A3" s="6" t="s">
        <v>87</v>
      </c>
      <c r="B3" s="3"/>
      <c r="C3" s="3"/>
      <c r="D3" s="3"/>
      <c r="E3" s="3"/>
      <c r="F3" s="3"/>
      <c r="G3" s="3"/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0</v>
      </c>
    </row>
    <row r="4" spans="1:23" x14ac:dyDescent="0.3">
      <c r="A4" s="6" t="s">
        <v>40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v>1119.44</v>
      </c>
      <c r="N4" s="3"/>
      <c r="O4" s="3"/>
      <c r="P4" s="3"/>
      <c r="Q4" s="3"/>
      <c r="R4" s="3"/>
      <c r="S4" s="3"/>
      <c r="T4" s="3"/>
      <c r="U4" s="3"/>
      <c r="V4" s="3"/>
      <c r="W4" s="3">
        <v>1119.44</v>
      </c>
    </row>
    <row r="5" spans="1:23" x14ac:dyDescent="0.3">
      <c r="A5" s="6" t="s">
        <v>114</v>
      </c>
      <c r="B5" s="3"/>
      <c r="C5" s="3"/>
      <c r="D5" s="3"/>
      <c r="E5" s="3"/>
      <c r="F5" s="3">
        <v>95.410000000000011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95.410000000000011</v>
      </c>
    </row>
    <row r="6" spans="1:23" x14ac:dyDescent="0.3">
      <c r="A6" s="6" t="s">
        <v>108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0</v>
      </c>
      <c r="T6" s="3"/>
      <c r="U6" s="3"/>
      <c r="V6" s="3"/>
      <c r="W6" s="3">
        <v>0</v>
      </c>
    </row>
    <row r="7" spans="1:23" x14ac:dyDescent="0.3">
      <c r="A7" s="6" t="s">
        <v>52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0</v>
      </c>
      <c r="Q7" s="3"/>
      <c r="R7" s="3"/>
      <c r="S7" s="3"/>
      <c r="T7" s="3"/>
      <c r="U7" s="3"/>
      <c r="V7" s="3"/>
      <c r="W7" s="3">
        <v>0</v>
      </c>
    </row>
    <row r="8" spans="1:23" x14ac:dyDescent="0.3">
      <c r="A8" s="6" t="s">
        <v>118</v>
      </c>
      <c r="B8" s="3"/>
      <c r="C8" s="3"/>
      <c r="D8" s="3"/>
      <c r="E8" s="3"/>
      <c r="F8" s="3"/>
      <c r="G8" s="3"/>
      <c r="H8" s="3"/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0</v>
      </c>
    </row>
    <row r="9" spans="1:23" x14ac:dyDescent="0.3">
      <c r="A9" s="6" t="s">
        <v>75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546</v>
      </c>
      <c r="O9" s="3"/>
      <c r="P9" s="3"/>
      <c r="Q9" s="3"/>
      <c r="R9" s="3"/>
      <c r="S9" s="3"/>
      <c r="T9" s="3"/>
      <c r="U9" s="3"/>
      <c r="V9" s="3"/>
      <c r="W9" s="3">
        <v>546</v>
      </c>
    </row>
    <row r="10" spans="1:23" x14ac:dyDescent="0.3">
      <c r="A10" s="6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0</v>
      </c>
      <c r="U10" s="3"/>
      <c r="V10" s="3"/>
      <c r="W10" s="3">
        <v>0</v>
      </c>
    </row>
    <row r="11" spans="1:23" x14ac:dyDescent="0.3">
      <c r="A11" s="6" t="s">
        <v>93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0</v>
      </c>
      <c r="O11" s="3"/>
      <c r="P11" s="3"/>
      <c r="Q11" s="3"/>
      <c r="R11" s="3"/>
      <c r="S11" s="3"/>
      <c r="T11" s="3"/>
      <c r="U11" s="3"/>
      <c r="V11" s="3"/>
      <c r="W11" s="3">
        <v>0</v>
      </c>
    </row>
    <row r="12" spans="1:23" x14ac:dyDescent="0.3">
      <c r="A12" s="6" t="s">
        <v>34</v>
      </c>
      <c r="B12" s="3"/>
      <c r="C12" s="3"/>
      <c r="D12" s="3"/>
      <c r="E12" s="3"/>
      <c r="F12" s="3"/>
      <c r="G12" s="3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0</v>
      </c>
    </row>
    <row r="13" spans="1:23" x14ac:dyDescent="0.3">
      <c r="A13" s="6" t="s">
        <v>99</v>
      </c>
      <c r="B13" s="3"/>
      <c r="C13" s="3"/>
      <c r="D13" s="3"/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0</v>
      </c>
    </row>
    <row r="14" spans="1:23" x14ac:dyDescent="0.3">
      <c r="A14" s="6" t="s">
        <v>64</v>
      </c>
      <c r="B14" s="3"/>
      <c r="C14" s="3"/>
      <c r="D14" s="3"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0</v>
      </c>
    </row>
    <row r="15" spans="1:23" x14ac:dyDescent="0.3">
      <c r="A15" s="6" t="s">
        <v>46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0</v>
      </c>
      <c r="S15" s="3"/>
      <c r="T15" s="3"/>
      <c r="U15" s="3"/>
      <c r="V15" s="3"/>
      <c r="W15" s="3">
        <v>0</v>
      </c>
    </row>
    <row r="16" spans="1:23" x14ac:dyDescent="0.3">
      <c r="A16" s="6" t="s">
        <v>126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>
        <v>0</v>
      </c>
      <c r="V16" s="3"/>
      <c r="W16" s="3">
        <v>0</v>
      </c>
    </row>
    <row r="17" spans="1:45" x14ac:dyDescent="0.3">
      <c r="A17" s="6" t="s">
        <v>122</v>
      </c>
      <c r="B17" s="3"/>
      <c r="C17" s="3"/>
      <c r="D17" s="3"/>
      <c r="E17" s="3"/>
      <c r="F17" s="3"/>
      <c r="G17" s="3"/>
      <c r="H17" s="3"/>
      <c r="I17" s="3"/>
      <c r="J17" s="3"/>
      <c r="K17" s="3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0</v>
      </c>
    </row>
    <row r="18" spans="1:45" x14ac:dyDescent="0.3">
      <c r="A18" s="6" t="s">
        <v>69</v>
      </c>
      <c r="B18" s="3">
        <v>1638.1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1638.1</v>
      </c>
    </row>
    <row r="19" spans="1:45" x14ac:dyDescent="0.3">
      <c r="A19" s="6" t="s">
        <v>81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v>847.2</v>
      </c>
      <c r="W19" s="3">
        <v>847.2</v>
      </c>
    </row>
    <row r="20" spans="1:45" x14ac:dyDescent="0.3">
      <c r="A20" s="6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0</v>
      </c>
    </row>
    <row r="21" spans="1:45" x14ac:dyDescent="0.3">
      <c r="A21" s="6" t="s">
        <v>22</v>
      </c>
      <c r="B21" s="3"/>
      <c r="C21" s="3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0</v>
      </c>
    </row>
    <row r="22" spans="1:45" x14ac:dyDescent="0.3">
      <c r="A22" s="6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0</v>
      </c>
      <c r="R22" s="3"/>
      <c r="S22" s="3"/>
      <c r="T22" s="3"/>
      <c r="U22" s="3"/>
      <c r="V22" s="3"/>
      <c r="W22" s="3">
        <v>0</v>
      </c>
    </row>
    <row r="23" spans="1:45" x14ac:dyDescent="0.3">
      <c r="A23" s="6" t="s">
        <v>103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334.27000000000004</v>
      </c>
      <c r="P23" s="3"/>
      <c r="Q23" s="3"/>
      <c r="R23" s="3"/>
      <c r="S23" s="3"/>
      <c r="T23" s="3"/>
      <c r="U23" s="3"/>
      <c r="V23" s="3"/>
      <c r="W23" s="3">
        <v>334.27000000000004</v>
      </c>
    </row>
    <row r="24" spans="1:45" x14ac:dyDescent="0.3">
      <c r="A24" s="6" t="s">
        <v>58</v>
      </c>
      <c r="B24" s="3"/>
      <c r="C24" s="3"/>
      <c r="D24" s="3"/>
      <c r="E24" s="3"/>
      <c r="F24" s="3"/>
      <c r="G24" s="3"/>
      <c r="H24" s="3"/>
      <c r="I24" s="3"/>
      <c r="J24" s="3"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0</v>
      </c>
    </row>
    <row r="25" spans="1:45" x14ac:dyDescent="0.3">
      <c r="A25" s="6" t="s">
        <v>131</v>
      </c>
      <c r="B25" s="3">
        <v>1638.1</v>
      </c>
      <c r="C25" s="3">
        <v>0</v>
      </c>
      <c r="D25" s="3">
        <v>0</v>
      </c>
      <c r="E25" s="3">
        <v>0</v>
      </c>
      <c r="F25" s="3">
        <v>95.410000000000011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1119.44</v>
      </c>
      <c r="N25" s="3">
        <v>546</v>
      </c>
      <c r="O25" s="3">
        <v>334.27000000000004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847.2</v>
      </c>
      <c r="W25" s="3">
        <v>4580.42</v>
      </c>
    </row>
    <row r="31" spans="1:45" x14ac:dyDescent="0.3">
      <c r="A31" s="4" t="s">
        <v>132</v>
      </c>
      <c r="B31" s="4" t="s">
        <v>133</v>
      </c>
    </row>
    <row r="32" spans="1:45" x14ac:dyDescent="0.3">
      <c r="B32" s="2">
        <v>40940</v>
      </c>
      <c r="C32" s="2" t="s">
        <v>134</v>
      </c>
      <c r="D32" s="26">
        <v>40943</v>
      </c>
      <c r="E32" s="2" t="s">
        <v>135</v>
      </c>
      <c r="F32" s="27">
        <v>40958</v>
      </c>
      <c r="G32" s="2" t="s">
        <v>136</v>
      </c>
      <c r="H32" s="28">
        <v>40959</v>
      </c>
      <c r="I32" s="2" t="s">
        <v>137</v>
      </c>
      <c r="J32" s="29">
        <v>40965</v>
      </c>
      <c r="K32" s="2" t="s">
        <v>138</v>
      </c>
      <c r="L32" s="30">
        <v>40967</v>
      </c>
      <c r="M32" s="2" t="s">
        <v>139</v>
      </c>
      <c r="N32" s="31">
        <v>41043</v>
      </c>
      <c r="O32" s="2" t="s">
        <v>140</v>
      </c>
      <c r="P32" s="32">
        <v>41048</v>
      </c>
      <c r="Q32" s="2" t="s">
        <v>141</v>
      </c>
      <c r="R32" s="33">
        <v>41050</v>
      </c>
      <c r="S32" s="2" t="s">
        <v>142</v>
      </c>
      <c r="T32" s="34">
        <v>41052</v>
      </c>
      <c r="U32" s="2" t="s">
        <v>143</v>
      </c>
      <c r="V32" s="35">
        <v>41055</v>
      </c>
      <c r="W32" s="2" t="s">
        <v>144</v>
      </c>
      <c r="X32" s="36">
        <v>41125</v>
      </c>
      <c r="Y32" s="2" t="s">
        <v>145</v>
      </c>
      <c r="Z32" s="37">
        <v>41127</v>
      </c>
      <c r="AA32" s="37"/>
      <c r="AB32" s="2" t="s">
        <v>146</v>
      </c>
      <c r="AC32" s="38">
        <v>41137</v>
      </c>
      <c r="AD32" s="2" t="s">
        <v>147</v>
      </c>
      <c r="AE32" s="39">
        <v>41138</v>
      </c>
      <c r="AF32" s="2" t="s">
        <v>148</v>
      </c>
      <c r="AG32" s="40">
        <v>41147</v>
      </c>
      <c r="AH32" s="2" t="s">
        <v>149</v>
      </c>
      <c r="AI32" s="41">
        <v>41155</v>
      </c>
      <c r="AJ32" s="2" t="s">
        <v>150</v>
      </c>
      <c r="AK32" s="42">
        <v>41161</v>
      </c>
      <c r="AL32" s="2" t="s">
        <v>151</v>
      </c>
      <c r="AM32" s="2">
        <v>41165</v>
      </c>
      <c r="AN32" s="2" t="s">
        <v>152</v>
      </c>
      <c r="AO32" s="2">
        <v>41176</v>
      </c>
      <c r="AP32" s="2" t="s">
        <v>153</v>
      </c>
      <c r="AQ32" s="2">
        <v>41177</v>
      </c>
      <c r="AR32" s="2" t="s">
        <v>154</v>
      </c>
      <c r="AS32" s="2" t="s">
        <v>131</v>
      </c>
    </row>
    <row r="33" spans="1:45" x14ac:dyDescent="0.3">
      <c r="A33" s="4" t="s">
        <v>130</v>
      </c>
      <c r="B33" t="s">
        <v>70</v>
      </c>
      <c r="D33" t="s">
        <v>23</v>
      </c>
      <c r="F33" t="s">
        <v>65</v>
      </c>
      <c r="H33" t="s">
        <v>94</v>
      </c>
      <c r="J33" t="s">
        <v>115</v>
      </c>
      <c r="L33" t="s">
        <v>35</v>
      </c>
      <c r="N33" t="s">
        <v>88</v>
      </c>
      <c r="P33" t="s">
        <v>119</v>
      </c>
      <c r="R33" t="s">
        <v>59</v>
      </c>
      <c r="T33" t="s">
        <v>123</v>
      </c>
      <c r="V33" t="s">
        <v>29</v>
      </c>
      <c r="X33" t="s">
        <v>41</v>
      </c>
      <c r="Z33" t="s">
        <v>94</v>
      </c>
      <c r="AA33" t="s">
        <v>76</v>
      </c>
      <c r="AC33" t="s">
        <v>104</v>
      </c>
      <c r="AE33" t="s">
        <v>53</v>
      </c>
      <c r="AG33" t="s">
        <v>18</v>
      </c>
      <c r="AI33" t="s">
        <v>47</v>
      </c>
      <c r="AK33" t="s">
        <v>109</v>
      </c>
      <c r="AM33" t="s">
        <v>12</v>
      </c>
      <c r="AO33" t="s">
        <v>127</v>
      </c>
      <c r="AQ33" t="s">
        <v>82</v>
      </c>
    </row>
    <row r="34" spans="1:45" x14ac:dyDescent="0.3">
      <c r="A34" s="6" t="s">
        <v>87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0</v>
      </c>
      <c r="O34" s="3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>
        <v>0</v>
      </c>
    </row>
    <row r="35" spans="1:45" x14ac:dyDescent="0.3">
      <c r="A35" s="6" t="s">
        <v>40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1119.44</v>
      </c>
      <c r="Y35" s="3">
        <v>1119.44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>
        <v>1119.44</v>
      </c>
    </row>
    <row r="36" spans="1:45" x14ac:dyDescent="0.3">
      <c r="A36" s="6" t="s">
        <v>114</v>
      </c>
      <c r="B36" s="3"/>
      <c r="C36" s="3"/>
      <c r="D36" s="3"/>
      <c r="E36" s="3"/>
      <c r="F36" s="3"/>
      <c r="G36" s="3"/>
      <c r="H36" s="3"/>
      <c r="I36" s="3"/>
      <c r="J36" s="3">
        <v>95.410000000000011</v>
      </c>
      <c r="K36" s="3">
        <v>95.410000000000011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>
        <v>95.410000000000011</v>
      </c>
    </row>
    <row r="37" spans="1:45" x14ac:dyDescent="0.3">
      <c r="A37" s="6" t="s">
        <v>108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>
        <v>0</v>
      </c>
      <c r="AL37" s="3">
        <v>0</v>
      </c>
      <c r="AM37" s="3"/>
      <c r="AN37" s="3"/>
      <c r="AO37" s="3"/>
      <c r="AP37" s="3"/>
      <c r="AQ37" s="3"/>
      <c r="AR37" s="3"/>
      <c r="AS37" s="3">
        <v>0</v>
      </c>
    </row>
    <row r="38" spans="1:45" x14ac:dyDescent="0.3">
      <c r="A38" s="6" t="s">
        <v>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0</v>
      </c>
      <c r="AF38" s="3">
        <v>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>
        <v>0</v>
      </c>
    </row>
    <row r="39" spans="1:45" x14ac:dyDescent="0.3">
      <c r="A39" s="6" t="s">
        <v>118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0</v>
      </c>
      <c r="Q39" s="3"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>
        <v>0</v>
      </c>
    </row>
    <row r="40" spans="1:45" x14ac:dyDescent="0.3">
      <c r="A40" s="6" t="s">
        <v>75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v>546</v>
      </c>
      <c r="AB40" s="3">
        <v>546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>
        <v>546</v>
      </c>
    </row>
    <row r="41" spans="1:45" x14ac:dyDescent="0.3">
      <c r="A41" s="6" t="s">
        <v>11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>
        <v>0</v>
      </c>
      <c r="AN41" s="3">
        <v>0</v>
      </c>
      <c r="AO41" s="3"/>
      <c r="AP41" s="3"/>
      <c r="AQ41" s="3"/>
      <c r="AR41" s="3"/>
      <c r="AS41" s="3">
        <v>0</v>
      </c>
    </row>
    <row r="42" spans="1:45" x14ac:dyDescent="0.3">
      <c r="A42" s="6" t="s">
        <v>93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v>0</v>
      </c>
      <c r="AA42" s="3"/>
      <c r="AB42" s="3">
        <v>0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>
        <v>0</v>
      </c>
    </row>
    <row r="43" spans="1:45" x14ac:dyDescent="0.3">
      <c r="A43" s="6" t="s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0</v>
      </c>
      <c r="M43" s="3"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>
        <v>0</v>
      </c>
    </row>
    <row r="44" spans="1:45" x14ac:dyDescent="0.3">
      <c r="A44" s="6" t="s">
        <v>99</v>
      </c>
      <c r="B44" s="3"/>
      <c r="C44" s="3"/>
      <c r="D44" s="3"/>
      <c r="E44" s="3"/>
      <c r="F44" s="3"/>
      <c r="G44" s="3"/>
      <c r="H44" s="3">
        <v>0</v>
      </c>
      <c r="I44" s="3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0</v>
      </c>
    </row>
    <row r="45" spans="1:45" x14ac:dyDescent="0.3">
      <c r="A45" s="6" t="s">
        <v>64</v>
      </c>
      <c r="B45" s="3"/>
      <c r="C45" s="3"/>
      <c r="D45" s="3"/>
      <c r="E45" s="3"/>
      <c r="F45" s="3">
        <v>0</v>
      </c>
      <c r="G45" s="3"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>
        <v>0</v>
      </c>
    </row>
    <row r="46" spans="1:45" x14ac:dyDescent="0.3">
      <c r="A46" s="6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>
        <v>0</v>
      </c>
      <c r="AJ46" s="3">
        <v>0</v>
      </c>
      <c r="AK46" s="3"/>
      <c r="AL46" s="3"/>
      <c r="AM46" s="3"/>
      <c r="AN46" s="3"/>
      <c r="AO46" s="3"/>
      <c r="AP46" s="3"/>
      <c r="AQ46" s="3"/>
      <c r="AR46" s="3"/>
      <c r="AS46" s="3">
        <v>0</v>
      </c>
    </row>
    <row r="47" spans="1:45" x14ac:dyDescent="0.3">
      <c r="A47" s="6" t="s">
        <v>126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>
        <v>0</v>
      </c>
      <c r="AP47" s="3">
        <v>0</v>
      </c>
      <c r="AQ47" s="3"/>
      <c r="AR47" s="3"/>
      <c r="AS47" s="3">
        <v>0</v>
      </c>
    </row>
    <row r="48" spans="1:45" x14ac:dyDescent="0.3">
      <c r="A48" s="6" t="s">
        <v>122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0</v>
      </c>
      <c r="U48" s="3"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>
        <v>0</v>
      </c>
    </row>
    <row r="49" spans="1:45" x14ac:dyDescent="0.3">
      <c r="A49" s="6" t="s">
        <v>69</v>
      </c>
      <c r="B49" s="3">
        <v>1638.1</v>
      </c>
      <c r="C49" s="3">
        <v>1638.1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>
        <v>1638.1</v>
      </c>
    </row>
    <row r="50" spans="1:45" x14ac:dyDescent="0.3">
      <c r="A50" s="6" t="s">
        <v>81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>
        <v>847.2</v>
      </c>
      <c r="AR50" s="3">
        <v>847.2</v>
      </c>
      <c r="AS50" s="3">
        <v>847.2</v>
      </c>
    </row>
    <row r="51" spans="1:45" x14ac:dyDescent="0.3">
      <c r="A51" s="6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0</v>
      </c>
      <c r="W51" s="3">
        <v>0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0</v>
      </c>
    </row>
    <row r="52" spans="1:45" x14ac:dyDescent="0.3">
      <c r="A52" s="6" t="s">
        <v>22</v>
      </c>
      <c r="B52" s="3"/>
      <c r="C52" s="3"/>
      <c r="D52" s="3">
        <v>0</v>
      </c>
      <c r="E52" s="3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v>0</v>
      </c>
    </row>
    <row r="53" spans="1:45" x14ac:dyDescent="0.3">
      <c r="A53" s="6" t="s">
        <v>17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>
        <v>0</v>
      </c>
      <c r="AH53" s="3">
        <v>0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>
        <v>0</v>
      </c>
    </row>
    <row r="54" spans="1:45" x14ac:dyDescent="0.3">
      <c r="A54" s="6" t="s">
        <v>103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>
        <v>334.27000000000004</v>
      </c>
      <c r="AD54" s="3">
        <v>334.27000000000004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>
        <v>334.27000000000004</v>
      </c>
    </row>
    <row r="55" spans="1:45" x14ac:dyDescent="0.3">
      <c r="A55" s="6" t="s">
        <v>58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0</v>
      </c>
      <c r="S55" s="3">
        <v>0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>
        <v>0</v>
      </c>
    </row>
    <row r="56" spans="1:45" x14ac:dyDescent="0.3">
      <c r="A56" s="6" t="s">
        <v>131</v>
      </c>
      <c r="B56" s="3">
        <v>1638.1</v>
      </c>
      <c r="C56" s="3">
        <v>1638.1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95.410000000000011</v>
      </c>
      <c r="K56" s="3">
        <v>95.410000000000011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1119.44</v>
      </c>
      <c r="Y56" s="3">
        <v>1119.44</v>
      </c>
      <c r="Z56" s="3">
        <v>0</v>
      </c>
      <c r="AA56" s="3">
        <v>546</v>
      </c>
      <c r="AB56" s="3">
        <v>546</v>
      </c>
      <c r="AC56" s="3">
        <v>334.27000000000004</v>
      </c>
      <c r="AD56" s="3">
        <v>334.27000000000004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847.2</v>
      </c>
      <c r="AR56" s="3">
        <v>847.2</v>
      </c>
      <c r="AS56" s="3">
        <v>4580.42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3C57-DC79-418F-AD1D-05CCF7B9F922}">
  <dimension ref="A1:B23"/>
  <sheetViews>
    <sheetView tabSelected="1" workbookViewId="0">
      <selection activeCell="A7" sqref="A7"/>
    </sheetView>
  </sheetViews>
  <sheetFormatPr defaultRowHeight="14.4" x14ac:dyDescent="0.3"/>
  <cols>
    <col min="1" max="1" width="24.21875" bestFit="1" customWidth="1"/>
    <col min="2" max="2" width="17" bestFit="1" customWidth="1"/>
  </cols>
  <sheetData>
    <row r="1" spans="1:2" x14ac:dyDescent="0.3">
      <c r="A1" s="4" t="s">
        <v>130</v>
      </c>
      <c r="B1" t="s">
        <v>132</v>
      </c>
    </row>
    <row r="2" spans="1:2" x14ac:dyDescent="0.3">
      <c r="A2" s="43">
        <v>40940</v>
      </c>
      <c r="B2" s="3">
        <v>1638.1</v>
      </c>
    </row>
    <row r="3" spans="1:2" x14ac:dyDescent="0.3">
      <c r="A3" s="44">
        <v>40943</v>
      </c>
      <c r="B3" s="3">
        <v>0</v>
      </c>
    </row>
    <row r="4" spans="1:2" x14ac:dyDescent="0.3">
      <c r="A4" s="45">
        <v>40958</v>
      </c>
      <c r="B4" s="3">
        <v>0</v>
      </c>
    </row>
    <row r="5" spans="1:2" x14ac:dyDescent="0.3">
      <c r="A5" s="46">
        <v>40959</v>
      </c>
      <c r="B5" s="3">
        <v>0</v>
      </c>
    </row>
    <row r="6" spans="1:2" x14ac:dyDescent="0.3">
      <c r="A6" s="47">
        <v>40965</v>
      </c>
      <c r="B6" s="3">
        <v>95.410000000000011</v>
      </c>
    </row>
    <row r="7" spans="1:2" x14ac:dyDescent="0.3">
      <c r="A7" s="5">
        <v>40967</v>
      </c>
      <c r="B7" s="3">
        <v>0</v>
      </c>
    </row>
    <row r="8" spans="1:2" x14ac:dyDescent="0.3">
      <c r="A8" s="5">
        <v>41043</v>
      </c>
      <c r="B8" s="3">
        <v>0</v>
      </c>
    </row>
    <row r="9" spans="1:2" x14ac:dyDescent="0.3">
      <c r="A9" s="5">
        <v>41048</v>
      </c>
      <c r="B9" s="3">
        <v>0</v>
      </c>
    </row>
    <row r="10" spans="1:2" x14ac:dyDescent="0.3">
      <c r="A10" s="5">
        <v>41050</v>
      </c>
      <c r="B10" s="3">
        <v>0</v>
      </c>
    </row>
    <row r="11" spans="1:2" x14ac:dyDescent="0.3">
      <c r="A11" s="5">
        <v>41052</v>
      </c>
      <c r="B11" s="3">
        <v>0</v>
      </c>
    </row>
    <row r="12" spans="1:2" x14ac:dyDescent="0.3">
      <c r="A12" s="5">
        <v>41055</v>
      </c>
      <c r="B12" s="3">
        <v>0</v>
      </c>
    </row>
    <row r="13" spans="1:2" x14ac:dyDescent="0.3">
      <c r="A13" s="48">
        <v>41125</v>
      </c>
      <c r="B13" s="3">
        <v>1119.44</v>
      </c>
    </row>
    <row r="14" spans="1:2" x14ac:dyDescent="0.3">
      <c r="A14" s="5">
        <v>41127</v>
      </c>
      <c r="B14" s="3">
        <v>546</v>
      </c>
    </row>
    <row r="15" spans="1:2" x14ac:dyDescent="0.3">
      <c r="A15" s="49">
        <v>41137</v>
      </c>
      <c r="B15" s="3">
        <v>334.27000000000004</v>
      </c>
    </row>
    <row r="16" spans="1:2" x14ac:dyDescent="0.3">
      <c r="A16" s="5">
        <v>41138</v>
      </c>
      <c r="B16" s="3">
        <v>0</v>
      </c>
    </row>
    <row r="17" spans="1:2" x14ac:dyDescent="0.3">
      <c r="A17" s="5">
        <v>41147</v>
      </c>
      <c r="B17" s="3">
        <v>0</v>
      </c>
    </row>
    <row r="18" spans="1:2" x14ac:dyDescent="0.3">
      <c r="A18" s="5">
        <v>41155</v>
      </c>
      <c r="B18" s="3">
        <v>0</v>
      </c>
    </row>
    <row r="19" spans="1:2" x14ac:dyDescent="0.3">
      <c r="A19" s="5">
        <v>41161</v>
      </c>
      <c r="B19" s="3">
        <v>0</v>
      </c>
    </row>
    <row r="20" spans="1:2" x14ac:dyDescent="0.3">
      <c r="A20" s="50">
        <v>41165</v>
      </c>
      <c r="B20" s="3">
        <v>0</v>
      </c>
    </row>
    <row r="21" spans="1:2" x14ac:dyDescent="0.3">
      <c r="A21" s="5">
        <v>41176</v>
      </c>
      <c r="B21" s="3">
        <v>0</v>
      </c>
    </row>
    <row r="22" spans="1:2" x14ac:dyDescent="0.3">
      <c r="A22" s="5">
        <v>41177</v>
      </c>
      <c r="B22" s="3">
        <v>847.2</v>
      </c>
    </row>
    <row r="23" spans="1:2" x14ac:dyDescent="0.3">
      <c r="A23" s="5" t="s">
        <v>131</v>
      </c>
      <c r="B23" s="3">
        <v>4580.42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RowFields</vt:lpstr>
      <vt:lpstr>ColumnFields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2019-03-18T15:56:19Z</dcterms:created>
  <dcterms:modified xsi:type="dcterms:W3CDTF">2019-03-19T19:40:21Z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