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s\Downloads\Test Repro\"/>
    </mc:Choice>
  </mc:AlternateContent>
  <bookViews>
    <workbookView xWindow="0" yWindow="0" windowWidth="25155" windowHeight="8970" activeTab="1"/>
  </bookViews>
  <sheets>
    <sheet name="Data" sheetId="1" r:id="rId1"/>
    <sheet name="PivotTables" sheetId="3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<sst xmlns="http://schemas.openxmlformats.org/spreadsheetml/2006/main" count="21" uniqueCount="17">
  <si>
    <t>Entry No.</t>
  </si>
  <si>
    <t>G/L Account No.</t>
  </si>
  <si>
    <t>Posting Date</t>
  </si>
  <si>
    <t>Description</t>
  </si>
  <si>
    <t>Amount</t>
  </si>
  <si>
    <t>Source Code</t>
  </si>
  <si>
    <t>Debit Amount</t>
  </si>
  <si>
    <t>18100</t>
  </si>
  <si>
    <t>Opening Entry</t>
  </si>
  <si>
    <t>START</t>
  </si>
  <si>
    <t>Total</t>
  </si>
  <si>
    <t>Row Labels</t>
  </si>
  <si>
    <t>Grand Total</t>
  </si>
  <si>
    <t>Sum of Amount</t>
  </si>
  <si>
    <t>Qtr4</t>
  </si>
  <si>
    <t>Column Labels</t>
  </si>
  <si>
    <t>START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</si>
</sst>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66.465524768515" createdVersion="6" refreshedVersion="6" minRefreshableVersion="3" recordCount="1">
  <cacheSource type="worksheet">
    <worksheetSource name="Table3"/>
  </cacheSource>
  <cacheFields count="9">
    <cacheField name="Entry No." numFmtId="0">
      <sharedItems containsSemiMixedTypes="0" containsString="0" containsNumber="1" containsInteger="1" minValue="1" maxValue="1"/>
    </cacheField>
    <cacheField name="G/L Account No." numFmtId="0">
      <sharedItems count="99">
        <s v="18100"/>
        <s v="44100" u="1"/>
        <s v="44200" u="1"/>
        <s v="44300" u="1"/>
        <s v="67100" u="1"/>
        <s v="67200" u="1"/>
        <s v="67300" u="1"/>
        <s v="67400" u="1"/>
        <s v="67500" u="1"/>
        <s v="12100" u="1"/>
        <s v="43100" u="1"/>
        <s v="43200" u="1"/>
        <s v="43300" u="1"/>
        <s v="18200" u="1"/>
        <s v="66100" u="1"/>
        <s v="66200" u="1"/>
        <s v="66300" u="1"/>
        <s v="11200" u="1"/>
        <s v="11400" u="1"/>
        <s v="11500" u="1"/>
        <s v="11600" u="1"/>
        <s v="42100" u="1"/>
        <s v="17100" u="1"/>
        <s v="17200" u="1"/>
        <s v="18110" u="1"/>
        <s v="65100" u="1"/>
        <s v="65200" u="1"/>
        <s v="65300" u="1"/>
        <s v="25100" u="1"/>
        <s v="25200" u="1"/>
        <s v="65600" u="1"/>
        <s v="25300" u="1"/>
        <s v="65700" u="1"/>
        <s v="65800" u="1"/>
        <s v="16200" u="1"/>
        <s v="16300" u="1"/>
        <s v="17110" u="1"/>
        <s v="64100" u="1"/>
        <s v="64200" u="1"/>
        <s v="64300" u="1"/>
        <s v="63450" u="1"/>
        <s v="24300" u="1"/>
        <s v="80100" u="1"/>
        <s v="80200" u="1"/>
        <s v="80300" u="1"/>
        <s v="80400" u="1"/>
        <s v="80800" u="1"/>
        <s v="80900" u="1"/>
        <s v="16210" u="1"/>
        <s v="63100" u="1"/>
        <s v="63200" u="1"/>
        <s v="63300" u="1"/>
        <s v="63400" u="1"/>
        <s v="23100" u="1"/>
        <s v="23200" u="1"/>
        <s v="23300" u="1"/>
        <s v="23800" u="1"/>
        <s v="54100" u="1"/>
        <s v="54200" u="1"/>
        <s v="53150" u="1"/>
        <s v="54300" u="1"/>
        <s v="54400" u="1"/>
        <s v="14100" u="1"/>
        <s v="53350" u="1"/>
        <s v="54500" u="1"/>
        <s v="14200" u="1"/>
        <s v="53450" u="1"/>
        <s v="14300" u="1"/>
        <s v="14400" u="1"/>
        <s v="13350" u="1"/>
        <s v="54800" u="1"/>
        <s v="62100" u="1"/>
        <s v="62200" u="1"/>
        <s v="62300" u="1"/>
        <s v="62400" u="1"/>
        <s v="22100" u="1"/>
        <s v="61350" u="1"/>
        <s v="62500" u="1"/>
        <s v="22300" u="1"/>
        <s v="22400" u="1"/>
        <s v="70100" u="1"/>
        <s v="85200" u="1"/>
        <s v="22700" u="1"/>
        <s v="45000" u="1"/>
        <s v="45100" u="1"/>
        <s v="30100" u="1"/>
        <s v="45200" u="1"/>
        <s v="30200" u="1"/>
        <s v="53100" u="1"/>
        <s v="53200" u="1"/>
        <s v="53300" u="1"/>
        <s v="53400" u="1"/>
        <s v="13100" u="1"/>
        <s v="13200" u="1"/>
        <s v="13300" u="1"/>
        <s v="61100" u="1"/>
        <s v="61200" u="1"/>
        <s v="61300" u="1"/>
        <s v="84100" u="1"/>
      </sharedItems>
    </cacheField>
    <cacheField name="Posting Date" numFmtId="14">
      <sharedItems containsSemiMixedTypes="0" containsNonDate="0" containsDate="1" containsString="0" minDate="2015-12-31T00:00:00" maxDate="2016-01-01T00:00:00" count="1">
        <d v="2015-12-31T00:00:00"/>
      </sharedItems>
      <fieldGroup par="8" base="2">
        <rangePr groupBy="months" startDate="2015-12-31T00:00:00" endDate="2016-01-01T00:00:00"/>
        <groupItems count="14">
          <s v="&lt;12/3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  <cacheField name="Description" numFmtId="0">
      <sharedItems count="147">
        <s v="Opening Entry"/>
        <s v="Invoice 103005" u="1"/>
        <s v="Order 106015" u="1"/>
        <s v="Inventory - Inventory Adjmt., GREEN,RESALE,,RETAIL" u="1"/>
        <s v="Inventory Adjmt. - Inventory, GREEN,RESALE,,RETAIL" u="1"/>
        <s v="Order 101002" u="1"/>
        <s v="Depreciation December 2016" u="1"/>
        <s v="Depreciation November 2016" u="1"/>
        <s v="Order 101012" u="1"/>
        <s v="Order 106008" u="1"/>
        <s v="Beef House 2017" u="1"/>
        <s v="Parking fee" u="1"/>
        <s v="Order 106018" u="1"/>
        <s v="Invoice 108015" u="1"/>
        <s v="Invoice 1001" u="1"/>
        <s v="Invoice 108010" u="1"/>
        <s v="Autohaus Mielberg KG 2017" u="1"/>
        <s v="Invoice 108005" u="1"/>
        <s v="Dinner with Marsholm Furniture 2017" u="1"/>
        <s v="Entries, March 2016" u="1"/>
        <s v="Order 101008" u="1"/>
        <s v="Inventory - Inventory Adjmt., BLUE,RESALE,,RETAIL" u="1"/>
        <s v="Inventory Adjmt. - Inventory, BLUE,RESALE,,RETAIL" u="1"/>
        <s v="Warehouse Window Replacement 2017" u="1"/>
        <s v="Invoice 103014" u="1"/>
        <s v="Birthday Breakfast, Managing Director 2017" u="1"/>
        <s v="Opening Entries, Customers" u="1"/>
        <s v="Inventory - Inventory Adjmt., YELLOW,RESALE,,RETAI" u="1"/>
        <s v="Inventory Adjmt. - Inventory, YELLOW,RESALE,,RETAI" u="1"/>
        <s v="Invoice 103009" u="1"/>
        <s v="Tax Settlement 2016" u="1"/>
        <s v="Order 106001" u="1"/>
        <s v="Inventory - Inventory Adjmt., RED,RESALE,,RETAIL" u="1"/>
        <s v="Inventory Adjmt. - Inventory, RED,RESALE,,RETAIL" u="1"/>
        <s v="Invoice 108014" u="1"/>
        <s v="Credit Memo 104001" u="1"/>
        <s v="Credit Memo 104002" u="1"/>
        <s v="Entries, December 2016" u="1"/>
        <s v="Entries, November 2016" u="1"/>
        <s v="Order 106021" u="1"/>
        <s v="Credit Memo 104003" u="1"/>
        <s v="Credit Memo 104005" u="1"/>
        <s v="Order 106004" u="1"/>
        <s v="Invoice 108009" u="1"/>
        <s v="Invoice 108004" u="1"/>
        <s v="Repair and Upgrade of Spray-paint Robot 2017" u="1"/>
        <s v="Order 101001" u="1"/>
        <s v="Order 101011" u="1"/>
        <s v="Order 106007" u="1"/>
        <s v="Invoice 103013" u="1"/>
        <s v="Depreciation July 2016" u="1"/>
        <s v="Order 101021" u="1"/>
        <s v="Order 106017" u="1"/>
        <s v="Order 101004" u="1"/>
        <s v="Invoice 103008" u="1"/>
        <s v="Invoice 103003" u="1"/>
        <s v="Depreciation May 2016" u="1"/>
        <s v="Order 101014" u="1"/>
        <s v="Entries, April 2016" u="1"/>
        <s v="Rent, 1st Quarter, 2017" u="1"/>
        <s v="Depreciation September 2016" u="1"/>
        <s v="Coffee and Tea 2017" u="1"/>
        <s v="Invoice 1003" u="1"/>
        <s v="Order 101007" u="1"/>
        <s v="Inventory - Inventory Adjmt., ,FINISHED,,RETAIL" u="1"/>
        <s v="Inventory Adjmt. - Inventory, ,FINISHED,,RETAIL" u="1"/>
        <s v="Invoice 108013" u="1"/>
        <s v="Inventory - Inventory Adjmt., BLUE,FINISHED,,RETAI" u="1"/>
        <s v="Inventory Adjmt. - Inventory, BLUE,FINISHED,,RETAI" u="1"/>
        <s v="Entries, August 2016" u="1"/>
        <s v="Balance Sheet Changes 2016" u="1"/>
        <s v="Credit Memo 109001" u="1"/>
        <s v="Credit Memo 109002" u="1"/>
        <s v="Invoice 108008" u="1"/>
        <s v="Invoice no. 156683 for Gasoline 2017" u="1"/>
        <s v="Invoice 108003" u="1"/>
        <s v="KKA Büromaschinen Gmbh 2017" u="1"/>
        <s v="Inventory - Inventory Adjmt., BLUE,RAW MAT,,RAW MA" u="1"/>
        <s v="Inventory Adjmt. - Inventory, BLUE,RAW MAT,,RAW MA" u="1"/>
        <s v="Adjusting Inventory value" u="1"/>
        <s v="Inventory - Inventory Adjmt., ,RAW MAT,,RAW MAT" u="1"/>
        <s v="Inventory Adjmt. - Inventory, ,RAW MAT,,RAW MAT" u="1"/>
        <s v="Packing Tape 2017" u="1"/>
        <s v="Entries, July 2016" u="1"/>
        <s v="Invoice 103012" u="1"/>
        <s v="Entries, September 2016" u="1"/>
        <s v="Depreciation January 2016" u="1"/>
        <s v="Order 106020" u="1"/>
        <s v="Invoice 103007" u="1"/>
        <s v="Invoice 103002" u="1"/>
        <s v="Depreciation February 2016" u="1"/>
        <s v="Order 106003" u="1"/>
        <s v="Depreciation June 2016" u="1"/>
        <s v="Salaries, Week 1-2 2017" u="1"/>
        <s v="Order 106013" u="1"/>
        <s v="VAG - Jürgensen 2017" u="1"/>
        <s v="Order 106023" u="1"/>
        <s v="Opening Entries, Bank Accounts" u="1"/>
        <s v="Order 101010" u="1"/>
        <s v="Order 106006" u="1"/>
        <s v="Invoice 108012" u="1"/>
        <s v="Entries, June 2016" u="1"/>
        <s v="Depreciation 2016" u="1"/>
        <s v="Depreciation October 2016" u="1"/>
        <s v="Order 106016" u="1"/>
        <s v="Cleaning Expenses, Dec. 2016" u="1"/>
        <s v="Invoice 108007" u="1"/>
        <s v="Order 101003" u="1"/>
        <s v="Invoice 108002" u="1"/>
        <s v="Depreciation March 2016" u="1"/>
        <s v="Order 101013" u="1"/>
        <s v="Order 6005" u="1"/>
        <s v="Order 106019" u="1"/>
        <s v="Invoice 1002" u="1"/>
        <s v="Order 101006" u="1"/>
        <s v="Invoice 103011" u="1"/>
        <s v="Bank Transfer 2017" u="1"/>
        <s v="Invoice 103006" u="1"/>
        <s v="Invoice 103001" u="1"/>
        <s v="Payment, Accounting Systems Hotline, 2017" u="1"/>
        <s v="Entries, October 2016" u="1"/>
        <s v="Inventory - Inventory Adjmt., RED,FINISHED,,RETAIL" u="1"/>
        <s v="Inventory Adjmt. - Inventory, RED,FINISHED,,RETAIL" u="1"/>
        <s v="Inventory - Inventory Adjmt., YELLOW,FINISHED,,RET" u="1"/>
        <s v="Inventory Adjmt. - Inventory, YELLOW,FINISHED,,RET" u="1"/>
        <s v="Invoice 108016" u="1"/>
        <s v="Invoice 108011" u="1"/>
        <s v="Depreciation August 2016" u="1"/>
        <s v="Tax Settlement" u="1"/>
        <s v="Invoice 108006" u="1"/>
        <s v="Invoice 108001" u="1"/>
        <s v="Entries, May 2016" u="1"/>
        <s v="Office Supplies 2017" u="1"/>
        <s v="Depreciation April 2016" u="1"/>
        <s v="Inventory - Inventory Adjmt., GREEN,FINISHED,,RETA" u="1"/>
        <s v="Inventory Adjmt. - Inventory, GREEN,FINISHED,,RETA" u="1"/>
        <s v="Order 106002" u="1"/>
        <s v="Payment 2017" u="1"/>
        <s v="Order 106012" u="1"/>
        <s v="Entries, February 2016" u="1"/>
        <s v="New Tires 2017" u="1"/>
        <s v="Invoice 103010" u="1"/>
        <s v="Opening Entries, Vendors" u="1"/>
        <s v="Order 106022" u="1"/>
        <s v="Entries, January 2016" u="1"/>
        <s v="Postage 2017" u="1"/>
        <s v="Order 106005" u="1"/>
      </sharedItems>
    </cacheField>
    <cacheField name="Amount" numFmtId="0">
      <sharedItems containsSemiMixedTypes="0" containsString="0" containsNumber="1" minValue="2041938.71" maxValue="2041938.71"/>
    </cacheField>
    <cacheField name="Source Code" numFmtId="0">
      <sharedItems count="8">
        <s v="START"/>
        <s v="SALES" u="1"/>
        <s v="PURCHJNL" u="1"/>
        <s v="SALESJNL" u="1"/>
        <s v="PURCHASES" u="1"/>
        <s v="JOBGLJNL" u="1"/>
        <s v="GENJNL" u="1"/>
        <s v="INVTPCOST" u="1"/>
      </sharedItems>
    </cacheField>
    <cacheField name="Debit Amount" numFmtId="0">
      <sharedItems containsSemiMixedTypes="0" containsString="0" containsNumber="1" minValue="2041938.71" maxValue="2041938.71"/>
    </cacheField>
    <cacheField name="Quarters" numFmtId="0" databaseField="0">
      <fieldGroup base="2">
        <rangePr groupBy="quarters" startDate="2015-12-31T00:00:00" endDate="2016-01-01T00:00:00"/>
        <groupItems count="6">
          <s v="&lt;12/31/2015"/>
          <s v="Qtr1"/>
          <s v="Qtr2"/>
          <s v="Qtr3"/>
          <s v="Qtr4"/>
          <s v="&gt;1/1/2016"/>
        </groupItems>
      </fieldGroup>
    </cacheField>
    <cacheField name="Years" numFmtId="0" databaseField="0">
      <fieldGroup base="2">
        <rangePr groupBy="years" startDate="2015-12-31T00:00:00" endDate="2016-01-01T00:00:00"/>
        <groupItems count="4">
          <s v="&lt;12/31/2015"/>
          <s v="2015"/>
          <s v="2016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1"/>
    <x v="0"/>
    <x v="0"/>
    <x v="0"/>
    <n v="2041938.71"/>
    <x v="0"/>
    <n v="2041938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8" firstHeaderRow="1" firstDataRow="4" firstDataCol="1"/>
  <pivotFields count="9">
    <pivotField showAll="0"/>
    <pivotField axis="axisRow" showAll="0">
      <items count="100">
        <item m="1" x="17"/>
        <item m="1" x="18"/>
        <item m="1" x="19"/>
        <item m="1" x="20"/>
        <item m="1" x="9"/>
        <item m="1" x="92"/>
        <item m="1" x="93"/>
        <item m="1" x="94"/>
        <item m="1" x="69"/>
        <item m="1" x="62"/>
        <item m="1" x="65"/>
        <item m="1" x="67"/>
        <item m="1" x="68"/>
        <item m="1" x="34"/>
        <item m="1" x="48"/>
        <item m="1" x="35"/>
        <item m="1" x="22"/>
        <item m="1" x="36"/>
        <item m="1" x="23"/>
        <item x="0"/>
        <item m="1" x="24"/>
        <item m="1" x="13"/>
        <item m="1" x="75"/>
        <item m="1" x="78"/>
        <item m="1" x="79"/>
        <item m="1" x="82"/>
        <item m="1" x="53"/>
        <item m="1" x="54"/>
        <item m="1" x="55"/>
        <item m="1" x="56"/>
        <item m="1" x="41"/>
        <item m="1" x="28"/>
        <item m="1" x="29"/>
        <item m="1" x="31"/>
        <item m="1" x="85"/>
        <item m="1" x="87"/>
        <item m="1" x="21"/>
        <item m="1" x="10"/>
        <item m="1" x="11"/>
        <item m="1" x="12"/>
        <item m="1" x="1"/>
        <item m="1" x="2"/>
        <item m="1" x="3"/>
        <item m="1" x="83"/>
        <item m="1" x="84"/>
        <item m="1" x="86"/>
        <item m="1" x="88"/>
        <item m="1" x="59"/>
        <item m="1" x="89"/>
        <item m="1" x="90"/>
        <item m="1" x="63"/>
        <item m="1" x="91"/>
        <item m="1" x="66"/>
        <item m="1" x="57"/>
        <item m="1" x="58"/>
        <item m="1" x="60"/>
        <item m="1" x="61"/>
        <item m="1" x="64"/>
        <item m="1" x="70"/>
        <item m="1" x="95"/>
        <item m="1" x="96"/>
        <item m="1" x="97"/>
        <item m="1" x="76"/>
        <item m="1" x="71"/>
        <item m="1" x="72"/>
        <item m="1" x="73"/>
        <item m="1" x="74"/>
        <item m="1" x="77"/>
        <item m="1" x="49"/>
        <item m="1" x="50"/>
        <item m="1" x="51"/>
        <item m="1" x="52"/>
        <item m="1" x="40"/>
        <item m="1" x="37"/>
        <item m="1" x="38"/>
        <item m="1" x="39"/>
        <item m="1" x="25"/>
        <item m="1" x="26"/>
        <item m="1" x="27"/>
        <item m="1" x="30"/>
        <item m="1" x="32"/>
        <item m="1" x="33"/>
        <item m="1" x="14"/>
        <item m="1" x="15"/>
        <item m="1" x="16"/>
        <item m="1" x="4"/>
        <item m="1" x="5"/>
        <item m="1" x="6"/>
        <item m="1" x="7"/>
        <item m="1" x="8"/>
        <item m="1" x="80"/>
        <item m="1" x="42"/>
        <item m="1" x="43"/>
        <item m="1" x="44"/>
        <item m="1" x="45"/>
        <item m="1" x="46"/>
        <item m="1" x="47"/>
        <item m="1" x="98"/>
        <item m="1" x="8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48">
        <item m="1" x="79"/>
        <item m="1" x="16"/>
        <item m="1" x="70"/>
        <item m="1" x="116"/>
        <item m="1" x="10"/>
        <item m="1" x="25"/>
        <item m="1" x="105"/>
        <item m="1" x="61"/>
        <item m="1" x="35"/>
        <item m="1" x="36"/>
        <item m="1" x="40"/>
        <item m="1" x="41"/>
        <item m="1" x="71"/>
        <item m="1" x="72"/>
        <item m="1" x="102"/>
        <item m="1" x="133"/>
        <item m="1" x="127"/>
        <item m="1" x="6"/>
        <item m="1" x="90"/>
        <item m="1" x="86"/>
        <item m="1" x="50"/>
        <item m="1" x="92"/>
        <item m="1" x="109"/>
        <item m="1" x="56"/>
        <item m="1" x="7"/>
        <item m="1" x="103"/>
        <item m="1" x="60"/>
        <item m="1" x="18"/>
        <item m="1" x="58"/>
        <item m="1" x="69"/>
        <item m="1" x="37"/>
        <item m="1" x="139"/>
        <item m="1" x="144"/>
        <item m="1" x="83"/>
        <item m="1" x="101"/>
        <item m="1" x="19"/>
        <item m="1" x="131"/>
        <item m="1" x="38"/>
        <item m="1" x="120"/>
        <item m="1" x="85"/>
        <item m="1" x="64"/>
        <item m="1" x="80"/>
        <item m="1" x="67"/>
        <item m="1" x="77"/>
        <item m="1" x="21"/>
        <item m="1" x="134"/>
        <item m="1" x="3"/>
        <item m="1" x="121"/>
        <item m="1" x="32"/>
        <item m="1" x="123"/>
        <item m="1" x="27"/>
        <item m="1" x="65"/>
        <item m="1" x="81"/>
        <item m="1" x="68"/>
        <item m="1" x="78"/>
        <item m="1" x="22"/>
        <item m="1" x="135"/>
        <item m="1" x="4"/>
        <item m="1" x="122"/>
        <item m="1" x="33"/>
        <item m="1" x="124"/>
        <item m="1" x="28"/>
        <item m="1" x="14"/>
        <item m="1" x="113"/>
        <item m="1" x="62"/>
        <item m="1" x="118"/>
        <item m="1" x="89"/>
        <item m="1" x="55"/>
        <item m="1" x="1"/>
        <item m="1" x="117"/>
        <item m="1" x="88"/>
        <item m="1" x="54"/>
        <item m="1" x="29"/>
        <item m="1" x="141"/>
        <item m="1" x="115"/>
        <item m="1" x="84"/>
        <item m="1" x="49"/>
        <item m="1" x="24"/>
        <item m="1" x="130"/>
        <item m="1" x="108"/>
        <item m="1" x="75"/>
        <item m="1" x="44"/>
        <item m="1" x="17"/>
        <item m="1" x="129"/>
        <item m="1" x="106"/>
        <item m="1" x="73"/>
        <item m="1" x="43"/>
        <item m="1" x="15"/>
        <item m="1" x="126"/>
        <item m="1" x="100"/>
        <item m="1" x="66"/>
        <item m="1" x="34"/>
        <item m="1" x="13"/>
        <item m="1" x="125"/>
        <item m="1" x="74"/>
        <item m="1" x="76"/>
        <item m="1" x="140"/>
        <item m="1" x="132"/>
        <item m="1" x="97"/>
        <item m="1" x="26"/>
        <item m="1" x="142"/>
        <item x="0"/>
        <item m="1" x="46"/>
        <item m="1" x="5"/>
        <item m="1" x="107"/>
        <item m="1" x="53"/>
        <item m="1" x="114"/>
        <item m="1" x="63"/>
        <item m="1" x="20"/>
        <item m="1" x="98"/>
        <item m="1" x="47"/>
        <item m="1" x="8"/>
        <item m="1" x="110"/>
        <item m="1" x="57"/>
        <item m="1" x="51"/>
        <item m="1" x="31"/>
        <item m="1" x="136"/>
        <item m="1" x="91"/>
        <item m="1" x="42"/>
        <item m="1" x="146"/>
        <item m="1" x="99"/>
        <item m="1" x="48"/>
        <item m="1" x="9"/>
        <item m="1" x="138"/>
        <item m="1" x="94"/>
        <item m="1" x="2"/>
        <item m="1" x="104"/>
        <item m="1" x="52"/>
        <item m="1" x="12"/>
        <item m="1" x="112"/>
        <item m="1" x="87"/>
        <item m="1" x="39"/>
        <item m="1" x="143"/>
        <item m="1" x="96"/>
        <item m="1" x="111"/>
        <item m="1" x="82"/>
        <item m="1" x="11"/>
        <item m="1" x="137"/>
        <item m="1" x="119"/>
        <item m="1" x="145"/>
        <item m="1" x="59"/>
        <item m="1" x="45"/>
        <item m="1" x="93"/>
        <item m="1" x="128"/>
        <item m="1" x="30"/>
        <item m="1" x="95"/>
        <item m="1" x="23"/>
        <item t="default"/>
      </items>
    </pivotField>
    <pivotField dataField="1" showAll="0"/>
    <pivotField axis="axisCol" showAll="0">
      <items count="9">
        <item m="1" x="6"/>
        <item m="1" x="7"/>
        <item m="1" x="5"/>
        <item m="1" x="4"/>
        <item m="1" x="2"/>
        <item m="1" x="1"/>
        <item m="1" x="3"/>
        <item x="0"/>
        <item t="default"/>
      </items>
    </pivotField>
    <pivotField showAll="0"/>
    <pivotField axis="axisCol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Col" showAll="0" defaultSubtotal="0">
      <items count="4">
        <item sd="0" x="0"/>
        <item sd="0" x="1"/>
        <item sd="0" x="2"/>
        <item x="3"/>
      </items>
    </pivotField>
  </pivotFields>
  <rowFields count="2">
    <field x="1"/>
    <field x="3"/>
  </rowFields>
  <rowItems count="3">
    <i>
      <x v="19"/>
    </i>
    <i r="1">
      <x v="101"/>
    </i>
    <i t="grand">
      <x/>
    </i>
  </rowItems>
  <colFields count="3">
    <field x="5"/>
    <field x="7"/>
    <field x="8"/>
  </colFields>
  <colItems count="3">
    <i>
      <x v="7"/>
      <x v="4"/>
    </i>
    <i t="default">
      <x v="7"/>
    </i>
    <i t="grand">
      <x/>
    </i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B2:H4" totalsRowCount="1" headerRowDxfId="1">
  <autoFilter ref="B2:H3"/>
  <tableColumns count="7">
    <tableColumn id="1" name="Entry No." totalsRowLabel="Total"/>
    <tableColumn id="2" name="G/L Account No."/>
    <tableColumn id="3" name="Posting Date" dataDxfId="0"/>
    <tableColumn id="4" name="Description"/>
    <tableColumn id="5" name="Amount"/>
    <tableColumn id="6" name="Source Code"/>
    <tableColumn id="7" name="Debit Amou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O8" sqref="O8"/>
    </sheetView>
  </sheetViews>
  <sheetFormatPr defaultRowHeight="15" x14ac:dyDescent="0.25"/>
  <cols>
    <col min="2" max="2" width="11.28515625" customWidth="1"/>
    <col min="3" max="3" width="17.42578125" customWidth="1"/>
    <col min="4" max="4" width="14.28515625" customWidth="1"/>
    <col min="5" max="5" width="13.7109375" bestFit="1" customWidth="1"/>
    <col min="6" max="6" width="11" bestFit="1" customWidth="1"/>
    <col min="7" max="7" width="14.140625" customWidth="1"/>
    <col min="8" max="8" width="15.57031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1</v>
      </c>
      <c r="C3" t="s">
        <v>7</v>
      </c>
      <c r="D3" s="6">
        <v>42369</v>
      </c>
      <c r="E3" t="s">
        <v>8</v>
      </c>
      <c r="F3">
        <v>2041938.71</v>
      </c>
      <c r="G3" t="s">
        <v>9</v>
      </c>
      <c r="H3">
        <v>2041938.71</v>
      </c>
    </row>
    <row r="4" spans="2:8" x14ac:dyDescent="0.25">
      <c r="B4" t="s">
        <v>10</v>
      </c>
      <c r="H4">
        <f>SUBTOTAL(109,Table3[Debit Amount])</f>
        <v>2041938.71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topLeftCell="A4" workbookViewId="0">
      <selection activeCell="F14" sqref="F14"/>
    </sheetView>
  </sheetViews>
  <sheetFormatPr defaultRowHeight="15" x14ac:dyDescent="0.25"/>
  <cols>
    <col min="2" max="2" width="17.42578125" customWidth="1"/>
    <col min="3" max="3" width="16.28515625" bestFit="1" customWidth="1"/>
    <col min="4" max="5" width="11.28515625" customWidth="1"/>
    <col min="6" max="6" width="12" customWidth="1"/>
    <col min="7" max="7" width="16" bestFit="1" customWidth="1"/>
    <col min="8" max="8" width="11.42578125" bestFit="1" customWidth="1"/>
    <col min="9" max="9" width="14.5703125" bestFit="1" customWidth="1"/>
    <col min="10" max="10" width="13.28515625" bestFit="1" customWidth="1"/>
    <col min="11" max="11" width="12" bestFit="1" customWidth="1"/>
    <col min="12" max="12" width="16.42578125" bestFit="1" customWidth="1"/>
    <col min="13" max="13" width="12" bestFit="1" customWidth="1"/>
    <col min="14" max="14" width="15.140625" bestFit="1" customWidth="1"/>
    <col min="15" max="16" width="12" bestFit="1" customWidth="1"/>
    <col min="17" max="17" width="12.7109375" bestFit="1" customWidth="1"/>
    <col min="18" max="18" width="11" bestFit="1" customWidth="1"/>
    <col min="19" max="19" width="14.140625" bestFit="1" customWidth="1"/>
    <col min="20" max="20" width="12.7109375" bestFit="1" customWidth="1"/>
    <col min="21" max="21" width="12" bestFit="1" customWidth="1"/>
    <col min="22" max="25" width="12.7109375" bestFit="1" customWidth="1"/>
  </cols>
  <sheetData>
    <row r="2" spans="2:5" x14ac:dyDescent="0.25">
      <c r="B2" s="2" t="s">
        <v>13</v>
      </c>
      <c r="C2" s="2" t="s">
        <v>15</v>
      </c>
    </row>
    <row r="3" spans="2:5" x14ac:dyDescent="0.25">
      <c r="C3" t="s">
        <v>9</v>
      </c>
      <c r="D3" t="s">
        <v>16</v>
      </c>
      <c r="E3" t="s">
        <v>12</v>
      </c>
    </row>
    <row r="4" spans="2:5" x14ac:dyDescent="0.25">
      <c r="C4" t="s">
        <v>14</v>
      </c>
    </row>
    <row r="5" spans="2:5" x14ac:dyDescent="0.25">
      <c r="B5" s="2" t="s">
        <v>11</v>
      </c>
    </row>
    <row r="6" spans="2:5" x14ac:dyDescent="0.25">
      <c r="B6" s="3" t="s">
        <v>7</v>
      </c>
      <c r="C6" s="4">
        <v>2041938.71</v>
      </c>
      <c r="D6" s="4">
        <v>2041938.71</v>
      </c>
      <c r="E6" s="4">
        <v>2041938.71</v>
      </c>
    </row>
    <row r="7" spans="2:5" x14ac:dyDescent="0.25">
      <c r="B7" s="5" t="s">
        <v>8</v>
      </c>
      <c r="C7" s="4">
        <v>2041938.71</v>
      </c>
      <c r="D7" s="4">
        <v>2041938.71</v>
      </c>
      <c r="E7" s="4">
        <v>2041938.71</v>
      </c>
    </row>
    <row r="8" spans="2:5" x14ac:dyDescent="0.25">
      <c r="B8" s="3" t="s">
        <v>12</v>
      </c>
      <c r="C8" s="4">
        <v>2041938.71</v>
      </c>
      <c r="D8" s="4">
        <v>2041938.71</v>
      </c>
      <c r="E8" s="4">
        <v>2041938.71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2019-04-11T17:56:22Z</dcterms:created>
  <dcterms:modified xsi:type="dcterms:W3CDTF">2019-04-11T18:10:23Z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