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astie/OneDrive - UHG/"/>
    </mc:Choice>
  </mc:AlternateContent>
  <xr:revisionPtr revIDLastSave="0" documentId="13_ncr:1_{4DFF2AB8-8D89-F84B-B867-4D5490ECA25F}" xr6:coauthVersionLast="47" xr6:coauthVersionMax="47" xr10:uidLastSave="{00000000-0000-0000-0000-000000000000}"/>
  <bookViews>
    <workbookView xWindow="2780" yWindow="1560" windowWidth="28040" windowHeight="17440" xr2:uid="{FE65DF37-2FD2-D947-90A6-A0750B405B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B9" i="1" s="1"/>
  <c r="B15" i="1"/>
  <c r="D15" i="1"/>
  <c r="D4" i="1"/>
  <c r="E17" i="1"/>
  <c r="B14" i="1"/>
  <c r="D13" i="1"/>
  <c r="B13" i="1" s="1"/>
  <c r="D12" i="1"/>
  <c r="B12" i="1" s="1"/>
  <c r="D11" i="1"/>
  <c r="B11" i="1" s="1"/>
  <c r="D10" i="1"/>
  <c r="B10" i="1" s="1"/>
  <c r="B8" i="1"/>
  <c r="B7" i="1"/>
  <c r="D6" i="1"/>
  <c r="B6" i="1" s="1"/>
  <c r="D5" i="1"/>
  <c r="B5" i="1" s="1"/>
  <c r="D17" i="1" l="1"/>
  <c r="B17" i="1"/>
  <c r="B4" i="1"/>
</calcChain>
</file>

<file path=xl/sharedStrings.xml><?xml version="1.0" encoding="utf-8"?>
<sst xmlns="http://schemas.openxmlformats.org/spreadsheetml/2006/main" count="56" uniqueCount="46">
  <si>
    <t>Part</t>
  </si>
  <si>
    <t xml:space="preserve">Count </t>
  </si>
  <si>
    <t xml:space="preserve">Price </t>
  </si>
  <si>
    <t xml:space="preserve">Shipping </t>
  </si>
  <si>
    <t xml:space="preserve">Site </t>
  </si>
  <si>
    <t>https://maakerbright.com/pico.html</t>
  </si>
  <si>
    <t>Desc</t>
  </si>
  <si>
    <t>Per Kit Price</t>
  </si>
  <si>
    <t>Mini Prototyping Breadboard (2 count)</t>
  </si>
  <si>
    <t xml:space="preserve">MCIGIICM 16Pcs Breadboard 400 Tie Solderless Protootype PCB </t>
  </si>
  <si>
    <t>Amazon Prime</t>
  </si>
  <si>
    <t>EDGELEC 120pcs 10cm Dupont Wire 3,9 inch Assortec (M-M, M-F, F-F)</t>
  </si>
  <si>
    <t xml:space="preserve">Low Voltage Labs - 6mm x 6mm x 5mm Momentary Push Button  Switch Set  in Eight Colors </t>
  </si>
  <si>
    <t xml:space="preserve">Push Buttons (4 - 6 per kit) </t>
  </si>
  <si>
    <t>Piezo Buzzer (2 per kit)</t>
  </si>
  <si>
    <t>Yootop DC 3-5v 160 Ohm Passive Electronic Speaker 2 Terminal Mini Loudsspeaker Pack</t>
  </si>
  <si>
    <t xml:space="preserve">160 count </t>
  </si>
  <si>
    <t>Notes</t>
  </si>
  <si>
    <t xml:space="preserve">50 count </t>
  </si>
  <si>
    <t>25 count</t>
  </si>
  <si>
    <t xml:space="preserve">48 count (3 x 16) </t>
  </si>
  <si>
    <t xml:space="preserve">480 count (4 x 120) </t>
  </si>
  <si>
    <t xml:space="preserve">Kulannder- 60 Pieces Breakawaay Pin Headers, 40 pin 2,54mm Straight Row Maie </t>
  </si>
  <si>
    <t xml:space="preserve">60 count </t>
  </si>
  <si>
    <t xml:space="preserve">Headers (2 per kit) </t>
  </si>
  <si>
    <t>Wishiot PSS2 Joystick Axis Module Game Controller</t>
  </si>
  <si>
    <t>Raspberry Pi Pico Maker Kit - v1.0  (Makes 20 Kits - 5 Spare Pico)</t>
  </si>
  <si>
    <t>Poteniometer Knob (2 per kit)</t>
  </si>
  <si>
    <t>Joystick (1 per kit)</t>
  </si>
  <si>
    <t xml:space="preserve">Raspberry Pi Pico (1 per kit) </t>
  </si>
  <si>
    <t xml:space="preserve">Jumpers (split over kits) </t>
  </si>
  <si>
    <t>20 count (2 x 10)</t>
  </si>
  <si>
    <t xml:space="preserve">OLED Display (1 per kit) </t>
  </si>
  <si>
    <t xml:space="preserve">UMLIFE 10PCSS 0.96" OLED Module 12864 128x64 OLED Display SSD1306 Driver I2C (one color iss better) </t>
  </si>
  <si>
    <t>40 count (2 x 20)</t>
  </si>
  <si>
    <t>Seloky 20 PCS 10k Ohm Jnucrled Sshaft Rotary Taper Potentiometers with Five Kinds Knob(WH148) Kit</t>
  </si>
  <si>
    <t>Elegoo Electroonics Fun Kit Bundle with Breadboard Cable Resistor, Capacitor, LED, Potentiometer (235 items) for Arduino, Raspberry Pi</t>
  </si>
  <si>
    <t xml:space="preserve">Split </t>
  </si>
  <si>
    <t>Parts</t>
  </si>
  <si>
    <t xml:space="preserve">Solder with Flux </t>
  </si>
  <si>
    <t>Ussd what we had but would need to buy next time</t>
  </si>
  <si>
    <t>N/A</t>
  </si>
  <si>
    <t>Maker Bright - Pico Education Classroom Pack</t>
  </si>
  <si>
    <t>??</t>
  </si>
  <si>
    <t xml:space="preserve">Plastic Box (Dollar General/Dollar Store) </t>
  </si>
  <si>
    <t>Plastic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</si>
</sst>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2"/>
    <xf numFmtId="8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akerbright.com/pi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CAA7-68E8-214C-81B5-F4853C6E32D7}">
  <dimension ref="A1:H27"/>
  <sheetViews>
    <sheetView tabSelected="1" workbookViewId="0">
      <selection activeCell="F21" sqref="F21"/>
    </sheetView>
  </sheetViews>
  <sheetFormatPr baseColWidth="10" defaultRowHeight="16" x14ac:dyDescent="0.2"/>
  <cols>
    <col min="1" max="1" width="43.6640625" bestFit="1" customWidth="1"/>
    <col min="2" max="2" width="12.1640625" customWidth="1"/>
    <col min="6" max="6" width="115.33203125" bestFit="1" customWidth="1"/>
    <col min="7" max="7" width="31.5" bestFit="1" customWidth="1"/>
    <col min="8" max="8" width="23.1640625" bestFit="1" customWidth="1"/>
  </cols>
  <sheetData>
    <row r="1" spans="1:8" ht="24" x14ac:dyDescent="0.3">
      <c r="A1" s="1" t="s">
        <v>26</v>
      </c>
      <c r="B1" s="1"/>
    </row>
    <row r="2" spans="1:8" ht="24" x14ac:dyDescent="0.3">
      <c r="A2" s="1"/>
      <c r="B2" s="1"/>
    </row>
    <row r="3" spans="1:8" x14ac:dyDescent="0.2">
      <c r="A3" t="s">
        <v>0</v>
      </c>
      <c r="B3" t="s">
        <v>7</v>
      </c>
      <c r="C3" t="s">
        <v>1</v>
      </c>
      <c r="D3" t="s">
        <v>2</v>
      </c>
      <c r="E3" t="s">
        <v>3</v>
      </c>
      <c r="F3" t="s">
        <v>6</v>
      </c>
      <c r="G3" t="s">
        <v>4</v>
      </c>
      <c r="H3" t="s">
        <v>17</v>
      </c>
    </row>
    <row r="4" spans="1:8" x14ac:dyDescent="0.2">
      <c r="A4" t="s">
        <v>29</v>
      </c>
      <c r="B4" s="3">
        <f>D4/20</f>
        <v>5.3</v>
      </c>
      <c r="C4">
        <v>1</v>
      </c>
      <c r="D4" s="3">
        <f>100*1.06</f>
        <v>106</v>
      </c>
      <c r="E4" s="4" t="s">
        <v>43</v>
      </c>
      <c r="F4" t="s">
        <v>42</v>
      </c>
      <c r="G4" s="2" t="s">
        <v>5</v>
      </c>
      <c r="H4" t="s">
        <v>19</v>
      </c>
    </row>
    <row r="5" spans="1:8" x14ac:dyDescent="0.2">
      <c r="A5" t="s">
        <v>8</v>
      </c>
      <c r="B5" s="3">
        <f>D5/C5/8</f>
        <v>2.6487500000000002</v>
      </c>
      <c r="C5">
        <v>3</v>
      </c>
      <c r="D5" s="3">
        <f>21.19*C5</f>
        <v>63.570000000000007</v>
      </c>
      <c r="E5" s="4">
        <v>0</v>
      </c>
      <c r="F5" t="s">
        <v>9</v>
      </c>
      <c r="G5" t="s">
        <v>10</v>
      </c>
      <c r="H5" t="s">
        <v>20</v>
      </c>
    </row>
    <row r="6" spans="1:8" x14ac:dyDescent="0.2">
      <c r="A6" t="s">
        <v>30</v>
      </c>
      <c r="B6" s="3">
        <f>D6/20</f>
        <v>1.7450000000000003</v>
      </c>
      <c r="C6">
        <v>5</v>
      </c>
      <c r="D6" s="3">
        <f>6.98*C6</f>
        <v>34.900000000000006</v>
      </c>
      <c r="E6" s="4">
        <v>0</v>
      </c>
      <c r="F6" t="s">
        <v>11</v>
      </c>
      <c r="G6" t="s">
        <v>10</v>
      </c>
      <c r="H6" t="s">
        <v>21</v>
      </c>
    </row>
    <row r="7" spans="1:8" x14ac:dyDescent="0.2">
      <c r="A7" t="s">
        <v>13</v>
      </c>
      <c r="B7" s="3">
        <f>D7/20</f>
        <v>0.6885</v>
      </c>
      <c r="C7">
        <v>1</v>
      </c>
      <c r="D7" s="3">
        <v>13.77</v>
      </c>
      <c r="E7" s="4">
        <v>0</v>
      </c>
      <c r="F7" t="s">
        <v>12</v>
      </c>
      <c r="G7" t="s">
        <v>10</v>
      </c>
      <c r="H7" t="s">
        <v>16</v>
      </c>
    </row>
    <row r="8" spans="1:8" x14ac:dyDescent="0.2">
      <c r="A8" t="s">
        <v>14</v>
      </c>
      <c r="B8" s="3">
        <f>D8/20</f>
        <v>0.52949999999999997</v>
      </c>
      <c r="C8">
        <v>1</v>
      </c>
      <c r="D8" s="3">
        <v>10.59</v>
      </c>
      <c r="E8" s="4">
        <v>0</v>
      </c>
      <c r="F8" t="s">
        <v>15</v>
      </c>
      <c r="G8" t="s">
        <v>10</v>
      </c>
      <c r="H8" t="s">
        <v>18</v>
      </c>
    </row>
    <row r="9" spans="1:8" x14ac:dyDescent="0.2">
      <c r="A9" t="s">
        <v>24</v>
      </c>
      <c r="B9" s="3">
        <f>D9/20</f>
        <v>0.47700000000000004</v>
      </c>
      <c r="C9">
        <v>1</v>
      </c>
      <c r="D9" s="3">
        <f>9*1.06</f>
        <v>9.5400000000000009</v>
      </c>
      <c r="E9" s="4">
        <v>0</v>
      </c>
      <c r="F9" t="s">
        <v>22</v>
      </c>
      <c r="G9" t="s">
        <v>10</v>
      </c>
      <c r="H9" t="s">
        <v>23</v>
      </c>
    </row>
    <row r="10" spans="1:8" x14ac:dyDescent="0.2">
      <c r="A10" t="s">
        <v>28</v>
      </c>
      <c r="B10" s="3">
        <f>D10/20</f>
        <v>1.1649400000000001</v>
      </c>
      <c r="C10">
        <v>2</v>
      </c>
      <c r="D10" s="3">
        <f>(10.99*2)*1.06</f>
        <v>23.2988</v>
      </c>
      <c r="E10" s="4">
        <v>0</v>
      </c>
      <c r="F10" t="s">
        <v>25</v>
      </c>
      <c r="G10" t="s">
        <v>10</v>
      </c>
      <c r="H10" t="s">
        <v>31</v>
      </c>
    </row>
    <row r="11" spans="1:8" x14ac:dyDescent="0.2">
      <c r="A11" t="s">
        <v>27</v>
      </c>
      <c r="B11" s="3">
        <f>D11/20</f>
        <v>1.367</v>
      </c>
      <c r="C11">
        <v>2</v>
      </c>
      <c r="D11" s="3">
        <f>13.67*2</f>
        <v>27.34</v>
      </c>
      <c r="E11" s="4">
        <v>0</v>
      </c>
      <c r="F11" t="s">
        <v>35</v>
      </c>
      <c r="G11" t="s">
        <v>10</v>
      </c>
      <c r="H11" t="s">
        <v>34</v>
      </c>
    </row>
    <row r="12" spans="1:8" x14ac:dyDescent="0.2">
      <c r="A12" t="s">
        <v>32</v>
      </c>
      <c r="B12" s="3">
        <f>D12/20</f>
        <v>2.9669400000000001</v>
      </c>
      <c r="C12">
        <v>2</v>
      </c>
      <c r="D12" s="3">
        <f>(27.99*2)*1.06</f>
        <v>59.338799999999999</v>
      </c>
      <c r="E12" s="4">
        <v>0</v>
      </c>
      <c r="F12" t="s">
        <v>33</v>
      </c>
      <c r="G12" t="s">
        <v>10</v>
      </c>
      <c r="H12" t="s">
        <v>31</v>
      </c>
    </row>
    <row r="13" spans="1:8" x14ac:dyDescent="0.2">
      <c r="A13" t="s">
        <v>38</v>
      </c>
      <c r="B13" s="3">
        <f>D13/20</f>
        <v>1.3769400000000001</v>
      </c>
      <c r="C13">
        <v>2</v>
      </c>
      <c r="D13" s="3">
        <f>(12.99*2)*1.06</f>
        <v>27.538800000000002</v>
      </c>
      <c r="E13" s="4">
        <v>0</v>
      </c>
      <c r="F13" t="s">
        <v>36</v>
      </c>
      <c r="G13" t="s">
        <v>10</v>
      </c>
      <c r="H13" t="s">
        <v>37</v>
      </c>
    </row>
    <row r="14" spans="1:8" x14ac:dyDescent="0.2">
      <c r="A14" t="s">
        <v>39</v>
      </c>
      <c r="B14" s="3">
        <f>D14/20</f>
        <v>0.5</v>
      </c>
      <c r="C14">
        <v>1</v>
      </c>
      <c r="D14" s="3">
        <v>10</v>
      </c>
      <c r="E14" s="4">
        <v>0</v>
      </c>
      <c r="F14" t="s">
        <v>40</v>
      </c>
      <c r="G14" t="s">
        <v>41</v>
      </c>
    </row>
    <row r="15" spans="1:8" x14ac:dyDescent="0.2">
      <c r="A15" t="s">
        <v>44</v>
      </c>
      <c r="B15" s="3">
        <f>D15/20</f>
        <v>1.06</v>
      </c>
      <c r="C15">
        <v>20</v>
      </c>
      <c r="D15" s="3">
        <f>20*1.06</f>
        <v>21.200000000000003</v>
      </c>
      <c r="E15" s="4" t="s">
        <v>41</v>
      </c>
      <c r="F15" t="s">
        <v>45</v>
      </c>
    </row>
    <row r="16" spans="1:8" x14ac:dyDescent="0.2">
      <c r="B16" s="3"/>
      <c r="D16" s="3"/>
    </row>
    <row r="17" spans="2:5" x14ac:dyDescent="0.2">
      <c r="B17" s="3">
        <f>SUM(B4:B15)</f>
        <v>19.824570000000001</v>
      </c>
      <c r="D17" s="3">
        <f>SUM(D4:D14)</f>
        <v>385.88639999999998</v>
      </c>
      <c r="E17" s="5">
        <f>SUM(E4:E14)</f>
        <v>0</v>
      </c>
    </row>
    <row r="18" spans="2:5" x14ac:dyDescent="0.2">
      <c r="B18" s="3"/>
      <c r="D18" s="3"/>
    </row>
    <row r="19" spans="2:5" x14ac:dyDescent="0.2">
      <c r="B19" s="3"/>
      <c r="D19" s="3"/>
    </row>
    <row r="20" spans="2:5" x14ac:dyDescent="0.2">
      <c r="B20" s="3"/>
      <c r="D20" s="3"/>
    </row>
    <row r="21" spans="2:5" x14ac:dyDescent="0.2">
      <c r="B21" s="3"/>
      <c r="D21" s="3"/>
    </row>
    <row r="22" spans="2:5" x14ac:dyDescent="0.2">
      <c r="D22" s="3"/>
    </row>
    <row r="23" spans="2:5" x14ac:dyDescent="0.2">
      <c r="D23" s="3"/>
    </row>
    <row r="24" spans="2:5" x14ac:dyDescent="0.2">
      <c r="D24" s="3"/>
    </row>
    <row r="25" spans="2:5" x14ac:dyDescent="0.2">
      <c r="D25" s="3"/>
    </row>
    <row r="26" spans="2:5" x14ac:dyDescent="0.2">
      <c r="D26" s="3"/>
    </row>
    <row r="27" spans="2:5" x14ac:dyDescent="0.2">
      <c r="D27" s="3"/>
    </row>
  </sheetData>
  <hyperlinks>
    <hyperlink ref="G4" r:id="rId1" xr:uid="{00AD9046-FC7D-6944-BC41-0A70A0531C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2021-06-15T23:27:33Z</dcterms:created>
  <dcterms:modified xsi:type="dcterms:W3CDTF">2021-06-16T00:41:40Z</dcterms:modified>
</cp:coreProperties>
</file>