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- AYUDA -" sheetId="1" state="visible" r:id="rId2"/>
    <sheet name="Control de caja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<sst xmlns="http://schemas.openxmlformats.org/spreadsheetml/2006/main" count="22" uniqueCount="21">
  <si>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 xml:space="preserve">Ayuda</t>
  </si>
  <si>
    <t xml:space="preserve">Liste los Tipos de Caja</t>
  </si>
  <si>
    <t xml:space="preserve">Ingrese los saldos a mantener en caja</t>
  </si>
  <si>
    <t xml:space="preserve">Nro.</t>
  </si>
  <si>
    <t xml:space="preserve">Tipo de Caja</t>
  </si>
  <si>
    <t xml:space="preserve">Mínimo:</t>
  </si>
  <si>
    <t xml:space="preserve">SALDO TOTAL DE CAJA</t>
  </si>
  <si>
    <t xml:space="preserve">Efectivo</t>
  </si>
  <si>
    <t xml:space="preserve">Máximo:</t>
  </si>
  <si>
    <t xml:space="preserve">Banco</t>
  </si>
  <si>
    <t xml:space="preserve">Mercado Pago</t>
  </si>
  <si>
    <t xml:space="preserve">TIPO DE CAJA</t>
  </si>
  <si>
    <t xml:space="preserve">SALDO</t>
  </si>
  <si>
    <t xml:space="preserve">Paypal</t>
  </si>
  <si>
    <t xml:space="preserve">Otros</t>
  </si>
  <si>
    <t xml:space="preserve">Ingrese los movimientos de caja diarios</t>
  </si>
  <si>
    <t xml:space="preserve">HORA</t>
  </si>
  <si>
    <t xml:space="preserve">CONCEPTO</t>
  </si>
  <si>
    <t xml:space="preserve">CÓDIGO</t>
  </si>
  <si>
    <t xml:space="preserve">ENTRADAS</t>
  </si>
  <si>
    <t xml:space="preserve">SALIDAS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</si>
</sst>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\$#,##0"/>
    <numFmt numFmtId="167" formatCode="\$#,##0.00"/>
    <numFmt numFmtId="168" formatCode="_(\$* #,##0.00_);_(\$* \(#,##0.00\);_(\$* \-??_);_(@_)"/>
    <numFmt numFmtId="169" formatCode="&quot;$ &quot;#,##0.00"/>
    <numFmt numFmtId="170" formatCode="000"/>
    <numFmt numFmtId="171" formatCode="00000"/>
    <numFmt numFmtId="172" formatCode="hh:mm:ss\ AM/PM"/>
    <numFmt numFmtId="173" formatCode="m/d/yyyy"/>
    <numFmt numFmtId="174" formatCode="\$#,##0.0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2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24"/>
      <color rgb="FFFFFFFF"/>
      <name val="Calibri"/>
      <family val="0"/>
    </font>
    <font>
      <b val="true"/>
      <sz val="16"/>
      <color rgb="FFFFEFE7"/>
      <name val="Arial Rounded MT Bold"/>
      <family val="0"/>
    </font>
    <font>
      <b val="true"/>
      <sz val="18"/>
      <color rgb="FF595959"/>
      <name val="Calibri"/>
      <family val="0"/>
    </font>
    <font>
      <sz val="8"/>
      <name val="Times New Roman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6"/>
      <color rgb="FF808080"/>
      <name val="Calibri"/>
      <family val="2"/>
      <charset val="1"/>
    </font>
    <font>
      <b val="true"/>
      <sz val="14"/>
      <color rgb="FFE33D00"/>
      <name val="Calibri"/>
      <family val="2"/>
      <charset val="1"/>
    </font>
    <font>
      <sz val="14"/>
      <color rgb="FF595959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595959"/>
      <name val="Calibri"/>
      <family val="0"/>
      <charset val="1"/>
    </font>
    <font>
      <sz val="14"/>
      <color rgb="FF000000"/>
      <name val="Calibri"/>
      <family val="0"/>
      <charset val="1"/>
    </font>
    <font>
      <b val="true"/>
      <sz val="10"/>
      <name val="Calibri"/>
      <family val="2"/>
      <charset val="1"/>
    </font>
    <font>
      <sz val="10"/>
      <color rgb="FF00B05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8"/>
      <color rgb="FF404040"/>
      <name val="Calibri"/>
      <family val="2"/>
    </font>
    <font>
      <b val="true"/>
      <sz val="10"/>
      <color rgb="FFFFFFFF"/>
      <name val="Calibri"/>
      <family val="2"/>
    </font>
    <font>
      <sz val="9"/>
      <color rgb="FF40404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33D00"/>
        <bgColor rgb="FFC0504D"/>
      </patternFill>
    </fill>
    <fill>
      <patternFill patternType="solid">
        <fgColor rgb="FFFFEFE7"/>
        <bgColor rgb="FFF2F2F2"/>
      </patternFill>
    </fill>
    <fill>
      <patternFill patternType="solid">
        <fgColor rgb="FFF2F2F2"/>
        <bgColor rgb="FFFFEFE7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>
        <color rgb="FFE33D00"/>
      </left>
      <right/>
      <top style="medium">
        <color rgb="FFE33D00"/>
      </top>
      <bottom/>
      <diagonal/>
    </border>
    <border diagonalUp="false" diagonalDown="false">
      <left/>
      <right/>
      <top style="medium">
        <color rgb="FFE33D00"/>
      </top>
      <bottom/>
      <diagonal/>
    </border>
    <border diagonalUp="false" diagonalDown="false">
      <left/>
      <right style="medium">
        <color rgb="FFE33D00"/>
      </right>
      <top style="medium">
        <color rgb="FFE33D00"/>
      </top>
      <bottom/>
      <diagonal/>
    </border>
    <border diagonalUp="false" diagonalDown="false">
      <left style="slantDashDot">
        <color rgb="FFF2F2F2"/>
      </left>
      <right style="slantDashDot">
        <color rgb="FFF2F2F2"/>
      </right>
      <top style="slantDashDot">
        <color rgb="FFF2F2F2"/>
      </top>
      <bottom style="slantDashDot">
        <color rgb="FFF2F2F2"/>
      </bottom>
      <diagonal/>
    </border>
    <border diagonalUp="false" diagonalDown="false">
      <left style="medium">
        <color rgb="FFE33D00"/>
      </left>
      <right/>
      <top/>
      <bottom/>
      <diagonal/>
    </border>
    <border diagonalUp="false" diagonalDown="false">
      <left style="thin">
        <color rgb="FFE33D00"/>
      </left>
      <right/>
      <top style="thin">
        <color rgb="FFE33D00"/>
      </top>
      <bottom style="thin">
        <color rgb="FFE33D00"/>
      </bottom>
      <diagonal/>
    </border>
    <border diagonalUp="false" diagonalDown="false">
      <left style="thin">
        <color rgb="FFE33D00"/>
      </left>
      <right style="thin">
        <color rgb="FFE33D00"/>
      </right>
      <top style="thin">
        <color rgb="FFE33D00"/>
      </top>
      <bottom style="thin">
        <color rgb="FFE33D00"/>
      </bottom>
      <diagonal/>
    </border>
    <border diagonalUp="false" diagonalDown="false">
      <left/>
      <right style="medium">
        <color rgb="FFE33D00"/>
      </right>
      <top/>
      <bottom/>
      <diagonal/>
    </border>
    <border diagonalUp="false" diagonalDown="false">
      <left style="slantDashDot">
        <color rgb="FFF2F2F2"/>
      </left>
      <right style="slantDashDot">
        <color rgb="FFF2F2F2"/>
      </right>
      <top/>
      <bottom style="slantDashDot">
        <color rgb="FFF2F2F2"/>
      </bottom>
      <diagonal/>
    </border>
    <border diagonalUp="false" diagonalDown="false"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/>
    </border>
    <border diagonalUp="false" diagonalDown="false">
      <left style="slantDashDot">
        <color rgb="FFF2F2F2"/>
      </left>
      <right style="slantDashDot">
        <color rgb="FFF2F2F2"/>
      </right>
      <top style="slantDashDot">
        <color rgb="FFF2F2F2"/>
      </top>
      <bottom/>
      <diagonal/>
    </border>
    <border diagonalUp="false" diagonalDown="false">
      <left/>
      <right style="mediumDashDotDot">
        <color rgb="FFF2F2F2"/>
      </right>
      <top/>
      <bottom/>
      <diagonal/>
    </border>
    <border diagonalUp="false" diagonalDown="false">
      <left style="mediumDashDotDot">
        <color rgb="FFF2F2F2"/>
      </left>
      <right style="mediumDashDotDot">
        <color rgb="FFF2F2F2"/>
      </right>
      <top/>
      <bottom/>
      <diagonal/>
    </border>
    <border diagonalUp="false" diagonalDown="false">
      <left style="mediumDashDotDot">
        <color rgb="FFF2F2F2"/>
      </left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slantDashDot">
        <color rgb="FFF2F2F2"/>
      </left>
      <right/>
      <top style="slantDashDot">
        <color rgb="FFF2F2F2"/>
      </top>
      <bottom style="slantDashDot">
        <color rgb="FFF2F2F2"/>
      </bottom>
      <diagonal/>
    </border>
    <border diagonalUp="false" diagonalDown="false">
      <left style="slantDashDot">
        <color rgb="FFFFFFFF"/>
      </left>
      <right style="slantDashDot">
        <color rgb="FFFFFFFF"/>
      </right>
      <top/>
      <bottom style="slantDashDot">
        <color rgb="FFFFFFFF"/>
      </bottom>
      <diagonal/>
    </border>
    <border diagonalUp="false" diagonalDown="false">
      <left style="slantDashDot">
        <color rgb="FFFFFFFF"/>
      </left>
      <right style="slantDashDot">
        <color rgb="FFFFFFFF"/>
      </right>
      <top style="slantDashDot">
        <color rgb="FFFFFFFF"/>
      </top>
      <bottom/>
      <diagonal/>
    </border>
    <border diagonalUp="false" diagonalDown="false">
      <left style="medium">
        <color rgb="FFE33D00"/>
      </left>
      <right/>
      <top/>
      <bottom style="medium">
        <color rgb="FFE33D00"/>
      </bottom>
      <diagonal/>
    </border>
    <border diagonalUp="false" diagonalDown="false">
      <left/>
      <right/>
      <top/>
      <bottom style="medium">
        <color rgb="FFE33D00"/>
      </bottom>
      <diagonal/>
    </border>
    <border diagonalUp="false" diagonalDown="false">
      <left/>
      <right style="medium">
        <color rgb="FFE33D00"/>
      </right>
      <top/>
      <bottom style="medium">
        <color rgb="FFE33D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6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9" fontId="2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9" fontId="2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1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1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2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6" fillId="0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6" fillId="0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70" fontId="26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6" fillId="0" borderId="11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7" fillId="4" borderId="1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0" fontId="28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26" fillId="0" borderId="4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6" fillId="0" borderId="4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70" fontId="2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6" fillId="0" borderId="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7" fillId="4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29" fillId="0" borderId="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30" fillId="0" borderId="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23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ill>
        <patternFill patternType="solid">
          <fgColor rgb="FFFFEFE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595959"/>
        </patternFill>
      </fill>
    </dxf>
    <dxf>
      <fill>
        <patternFill patternType="solid">
          <fgColor rgb="FFE33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BFBFBF"/>
      <rgbColor rgb="FF808080"/>
      <rgbColor rgb="FF9999FF"/>
      <rgbColor rgb="FFC0504D"/>
      <rgbColor rgb="FFFFEFE7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E33D00"/>
      <rgbColor rgb="FF8064A2"/>
      <rgbColor rgb="FF969696"/>
      <rgbColor rgb="FF003366"/>
      <rgbColor rgb="FF12A779"/>
      <rgbColor rgb="FF003300"/>
      <rgbColor rgb="FF333300"/>
      <rgbColor rgb="FF993300"/>
      <rgbColor rgb="FF993366"/>
      <rgbColor rgb="FF59595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404040"/>
                </a:solidFill>
                <a:latin typeface="Calibri"/>
              </a:rPr>
              <a:t>Proporción en Caja</a:t>
            </a:r>
          </a:p>
        </c:rich>
      </c:tx>
      <c:layout>
        <c:manualLayout>
          <c:xMode val="edge"/>
          <c:yMode val="edge"/>
          <c:x val="0.0147162185907573"/>
          <c:y val="0.00948872516186649"/>
        </c:manualLayout>
      </c:layout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'Control de caja'!$K$10:$K$14</c:f>
              <c:strCache>
                <c:ptCount val="5"/>
                <c:pt idx="0">
                  <c:v>Saldo en Efectivo</c:v>
                </c:pt>
                <c:pt idx="1">
                  <c:v>Saldo en Banco</c:v>
                </c:pt>
                <c:pt idx="2">
                  <c:v>Saldo en Mercado Pago</c:v>
                </c:pt>
                <c:pt idx="3">
                  <c:v>Saldo en Paypal</c:v>
                </c:pt>
                <c:pt idx="4">
                  <c:v>Saldo en Otros</c:v>
                </c:pt>
              </c:strCache>
            </c:strRef>
          </c:cat>
          <c:val>
            <c:numRef>
              <c:f>'Control de caja'!$L$10:$L$14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0" r="50000" b="100000"/>
      </a:path>
    </a:gradFill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ayuda/plantillas?ref=spreadsheet" TargetMode="External"/><Relationship Id="rId2" Type="http://schemas.openxmlformats.org/officeDocument/2006/relationships/hyperlink" Target="https://www.planillaexcel.com/plantillas?ref=spreadsheet" TargetMode="Externa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443880</xdr:colOff>
      <xdr:row>29</xdr:row>
      <xdr:rowOff>100800</xdr:rowOff>
    </xdr:to>
    <xdr:sp>
      <xdr:nvSpPr>
        <xdr:cNvPr id="0" name="TextBox 4"/>
        <xdr:cNvSpPr/>
      </xdr:nvSpPr>
      <xdr:spPr>
        <a:xfrm>
          <a:off x="254160" y="1809720"/>
          <a:ext cx="10693080" cy="47109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Control de Caja podras </a:t>
          </a:r>
          <a:r>
            <a:rPr b="0" lang="es-AR" sz="1600" spc="-1" strike="noStrike">
              <a:solidFill>
                <a:srgbClr val="595959"/>
              </a:solidFill>
              <a:latin typeface="Calibri"/>
            </a:rPr>
            <a:t>registrar los movimientos diarios de caja en sus diferentes versiones: efectivo, banco, cheques, mercado pago, etc y así poder controlar cómo está compuesto proporcionalmente el saldo.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br/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Se debe listar las formas de pago de caja junto con códigos únicos asignados a partir de la celda B7.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las celdas F6 y F7 se deben establecer los saldos máximos y mínimos a mantener en caja .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3.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tabla que figura en la fila 15 completar los movimientos de caja. Precisamente fecha, concepto, código, entrada y salida.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Obtendrá la apertura por medio de pago los saldos que mantiene en caja.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Arrojará una advertencia si el máximo o mínimo no se respeta.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Mostrará un gráfico ilustrando las proporciones de los saldos que mantiene.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63360</xdr:colOff>
      <xdr:row>0</xdr:row>
      <xdr:rowOff>118440</xdr:rowOff>
    </xdr:from>
    <xdr:to>
      <xdr:col>5</xdr:col>
      <xdr:colOff>330840</xdr:colOff>
      <xdr:row>2</xdr:row>
      <xdr:rowOff>36360</xdr:rowOff>
    </xdr:to>
    <xdr:sp>
      <xdr:nvSpPr>
        <xdr:cNvPr id="1" name="TextBox 1"/>
        <xdr:cNvSpPr/>
      </xdr:nvSpPr>
      <xdr:spPr>
        <a:xfrm>
          <a:off x="428400" y="118440"/>
          <a:ext cx="7026480" cy="7369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Control de caja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1144440</xdr:colOff>
      <xdr:row>1</xdr:row>
      <xdr:rowOff>7560</xdr:rowOff>
    </xdr:from>
    <xdr:to>
      <xdr:col>11</xdr:col>
      <xdr:colOff>514440</xdr:colOff>
      <xdr:row>2</xdr:row>
      <xdr:rowOff>41760</xdr:rowOff>
    </xdr:to>
    <xdr:sp>
      <xdr:nvSpPr>
        <xdr:cNvPr id="2" name="TextBox 2"/>
        <xdr:cNvSpPr/>
      </xdr:nvSpPr>
      <xdr:spPr>
        <a:xfrm>
          <a:off x="13337640" y="131400"/>
          <a:ext cx="4439160" cy="729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600" spc="-1" strike="noStrike">
              <a:solidFill>
                <a:srgbClr val="ffefe7"/>
              </a:solidFill>
              <a:latin typeface="Arial Rounded MT Bold"/>
              <a:ea typeface="Apple Symbols"/>
            </a:rPr>
            <a:t>PlanillaExcel.com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1037160</xdr:colOff>
      <xdr:row>2</xdr:row>
      <xdr:rowOff>275040</xdr:rowOff>
    </xdr:from>
    <xdr:to>
      <xdr:col>11</xdr:col>
      <xdr:colOff>163440</xdr:colOff>
      <xdr:row>25</xdr:row>
      <xdr:rowOff>3240</xdr:rowOff>
    </xdr:to>
    <xdr:sp>
      <xdr:nvSpPr>
        <xdr:cNvPr id="3" name="TextBox 5"/>
        <xdr:cNvSpPr/>
      </xdr:nvSpPr>
      <xdr:spPr>
        <a:xfrm>
          <a:off x="11540520" y="1094040"/>
          <a:ext cx="5885280" cy="456696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274320" rIns="274320" tIns="274320" bIns="274320" anchor="t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1037160</xdr:colOff>
      <xdr:row>8</xdr:row>
      <xdr:rowOff>84960</xdr:rowOff>
    </xdr:from>
    <xdr:to>
      <xdr:col>11</xdr:col>
      <xdr:colOff>156960</xdr:colOff>
      <xdr:row>10</xdr:row>
      <xdr:rowOff>115560</xdr:rowOff>
    </xdr:to>
    <xdr:sp>
      <xdr:nvSpPr>
        <xdr:cNvPr id="4" name="TextBox 8">
          <a:hlinkClick r:id="rId1"/>
        </xdr:cNvPr>
        <xdr:cNvSpPr/>
      </xdr:nvSpPr>
      <xdr:spPr>
        <a:xfrm>
          <a:off x="11540520" y="2504160"/>
          <a:ext cx="5878800" cy="4118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274320" rIns="274320" tIns="0" bIns="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www.planillaexcel.com/ayuda/plantillas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1044000</xdr:colOff>
      <xdr:row>19</xdr:row>
      <xdr:rowOff>183960</xdr:rowOff>
    </xdr:from>
    <xdr:to>
      <xdr:col>11</xdr:col>
      <xdr:colOff>160200</xdr:colOff>
      <xdr:row>21</xdr:row>
      <xdr:rowOff>171360</xdr:rowOff>
    </xdr:to>
    <xdr:sp>
      <xdr:nvSpPr>
        <xdr:cNvPr id="5" name="TextBox 9">
          <a:hlinkClick r:id="rId2"/>
        </xdr:cNvPr>
        <xdr:cNvSpPr/>
      </xdr:nvSpPr>
      <xdr:spPr>
        <a:xfrm>
          <a:off x="11547360" y="4698720"/>
          <a:ext cx="5875200" cy="3686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www.planillaexcel.com/plantillas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40680</xdr:colOff>
      <xdr:row>1</xdr:row>
      <xdr:rowOff>1800</xdr:rowOff>
    </xdr:from>
    <xdr:to>
      <xdr:col>4</xdr:col>
      <xdr:colOff>965880</xdr:colOff>
      <xdr:row>2</xdr:row>
      <xdr:rowOff>51480</xdr:rowOff>
    </xdr:to>
    <xdr:sp>
      <xdr:nvSpPr>
        <xdr:cNvPr id="6" name="TextBox 1"/>
        <xdr:cNvSpPr/>
      </xdr:nvSpPr>
      <xdr:spPr>
        <a:xfrm>
          <a:off x="346680" y="192240"/>
          <a:ext cx="6803640" cy="7452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Control de caja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1884600</xdr:colOff>
      <xdr:row>1</xdr:row>
      <xdr:rowOff>7200</xdr:rowOff>
    </xdr:from>
    <xdr:to>
      <xdr:col>12</xdr:col>
      <xdr:colOff>428760</xdr:colOff>
      <xdr:row>2</xdr:row>
      <xdr:rowOff>46080</xdr:rowOff>
    </xdr:to>
    <xdr:sp>
      <xdr:nvSpPr>
        <xdr:cNvPr id="7" name="TextBox 2"/>
        <xdr:cNvSpPr/>
      </xdr:nvSpPr>
      <xdr:spPr>
        <a:xfrm>
          <a:off x="14529240" y="197640"/>
          <a:ext cx="4718880" cy="7344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600" spc="-1" strike="noStrike">
              <a:solidFill>
                <a:srgbClr val="ffefe7"/>
              </a:solidFill>
              <a:latin typeface="Arial Rounded MT Bold"/>
              <a:ea typeface="Apple Symbols"/>
            </a:rPr>
            <a:t>PlanillaExcel.com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337320</xdr:colOff>
      <xdr:row>14</xdr:row>
      <xdr:rowOff>114120</xdr:rowOff>
    </xdr:from>
    <xdr:to>
      <xdr:col>12</xdr:col>
      <xdr:colOff>826560</xdr:colOff>
      <xdr:row>29</xdr:row>
      <xdr:rowOff>33480</xdr:rowOff>
    </xdr:to>
    <xdr:graphicFrame>
      <xdr:nvGraphicFramePr>
        <xdr:cNvPr id="8" name="Gráfico 5"/>
        <xdr:cNvGraphicFramePr/>
      </xdr:nvGraphicFramePr>
      <xdr:xfrm>
        <a:off x="11451240" y="3714480"/>
        <a:ext cx="819468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ormas_pago" displayName="Formas_pago" ref="B6:C11" headerRowCount="1" totalsRowCount="0" totalsRowShown="0">
  <autoFilter ref="B6:C11"/>
  <tableColumns count="2">
    <tableColumn id="1" name="Nro."/>
    <tableColumn id="2" name="Tipo de Caja"/>
  </tableColumns>
</table>
</file>

<file path=xl/tables/table2.xml><?xml version="1.0" encoding="utf-8"?>
<table xmlns="http://schemas.openxmlformats.org/spreadsheetml/2006/main" id="2" name="Movimientos" displayName="Movimientos" ref="B15:G33" headerRowCount="1" totalsRowCount="0" totalsRowShown="0">
  <autoFilter ref="B15:G33"/>
  <tableColumns count="6">
    <tableColumn id="1" name="HORA"/>
    <tableColumn id="2" name="CONCEPTO"/>
    <tableColumn id="3" name="CÓDIGO"/>
    <tableColumn id="4" name="ENTRADAS"/>
    <tableColumn id="5" name="SALIDAS"/>
    <tableColumn id="6" name="SALDO"/>
  </tableColumns>
</table>
</file>

<file path=xl/tables/table3.xml><?xml version="1.0" encoding="utf-8"?>
<table xmlns="http://schemas.openxmlformats.org/spreadsheetml/2006/main" id="3" name="Saldos" displayName="Saldos" ref="K9:L14" headerRowCount="1" totalsRowCount="0" totalsRowShown="0">
  <autoFilter ref="K9:L14"/>
  <tableColumns count="2">
    <tableColumn id="1" name="TIPO DE CAJA"/>
    <tableColumn id="2" name="SALD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4453125" defaultRowHeight="15" zeroHeight="false" outlineLevelRow="0" outlineLevelCol="0"/>
  <cols>
    <col collapsed="false" customWidth="true" hidden="false" outlineLevel="0" max="1" min="1" style="1" width="4.11"/>
    <col collapsed="false" customWidth="true" hidden="false" outlineLevel="0" max="11" min="2" style="1" width="19"/>
    <col collapsed="false" customWidth="false" hidden="false" outlineLevel="0" max="1024" min="12" style="1" width="11.44"/>
  </cols>
  <sheetData>
    <row r="1" customFormat="false" ht="9.75" hidden="false" customHeight="true" outlineLevel="0" collapsed="false"/>
    <row r="2" customFormat="false" ht="54.7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24" hidden="false" customHeight="true" outlineLevel="0" collapsed="false"/>
    <row r="4" customFormat="false" ht="42" hidden="false" customHeight="true" outlineLevel="0" collapsed="false">
      <c r="B4" s="4" t="s">
        <v>0</v>
      </c>
      <c r="C4" s="5"/>
      <c r="D4" s="5"/>
      <c r="E4" s="5"/>
      <c r="F4" s="5"/>
      <c r="G4" s="5"/>
      <c r="H4" s="5"/>
      <c r="I4" s="5"/>
      <c r="J4" s="5"/>
      <c r="K4" s="5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ColWidth="9.125" defaultRowHeight="13.8" zeroHeight="false" outlineLevelRow="0" outlineLevelCol="0"/>
  <cols>
    <col collapsed="false" customWidth="true" hidden="false" outlineLevel="0" max="1" min="1" style="0" width="3.44"/>
    <col collapsed="false" customWidth="true" hidden="false" outlineLevel="0" max="2" min="2" style="0" width="20.55"/>
    <col collapsed="false" customWidth="true" hidden="false" outlineLevel="0" max="3" min="3" style="0" width="32.56"/>
    <col collapsed="false" customWidth="true" hidden="false" outlineLevel="0" max="4" min="4" style="0" width="13"/>
    <col collapsed="false" customWidth="true" hidden="false" outlineLevel="0" max="5" min="5" style="6" width="15.89"/>
    <col collapsed="false" customWidth="true" hidden="false" outlineLevel="0" max="6" min="6" style="7" width="19.67"/>
    <col collapsed="false" customWidth="true" hidden="false" outlineLevel="0" max="7" min="7" style="8" width="14.44"/>
    <col collapsed="false" customWidth="true" hidden="false" outlineLevel="0" max="8" min="8" style="0" width="5.44"/>
    <col collapsed="false" customWidth="true" hidden="false" outlineLevel="0" max="9" min="9" style="0" width="6.11"/>
    <col collapsed="false" customWidth="true" hidden="false" outlineLevel="0" max="10" min="10" style="0" width="11.11"/>
    <col collapsed="false" customWidth="true" hidden="false" outlineLevel="0" max="11" min="11" style="0" width="38.55"/>
    <col collapsed="false" customWidth="true" hidden="false" outlineLevel="0" max="12" min="12" style="0" width="30.89"/>
    <col collapsed="false" customWidth="true" hidden="false" outlineLevel="0" max="13" min="13" style="0" width="13.66"/>
  </cols>
  <sheetData>
    <row r="1" customFormat="false" ht="15" hidden="false" customHeight="true" outlineLevel="0" collapsed="false"/>
    <row r="2" customFormat="false" ht="54.7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9" hidden="false" customHeight="true" outlineLevel="0" collapsed="false">
      <c r="A3" s="2"/>
    </row>
    <row r="4" customFormat="false" ht="14.25" hidden="false" customHeight="true" outlineLevel="0" collapsed="false">
      <c r="A4" s="2"/>
    </row>
    <row r="5" customFormat="false" ht="21" hidden="false" customHeight="false" outlineLevel="0" collapsed="false">
      <c r="A5" s="2"/>
      <c r="B5" s="9" t="s">
        <v>1</v>
      </c>
      <c r="E5" s="9" t="s">
        <v>2</v>
      </c>
      <c r="I5" s="10"/>
      <c r="J5" s="11"/>
      <c r="K5" s="11"/>
      <c r="L5" s="11"/>
      <c r="M5" s="12"/>
    </row>
    <row r="6" customFormat="false" ht="18" hidden="false" customHeight="false" outlineLevel="0" collapsed="false">
      <c r="A6" s="2"/>
      <c r="B6" s="13" t="s">
        <v>3</v>
      </c>
      <c r="C6" s="13" t="s">
        <v>4</v>
      </c>
      <c r="E6" s="13" t="s">
        <v>5</v>
      </c>
      <c r="F6" s="14" t="n">
        <v>500</v>
      </c>
      <c r="I6" s="15"/>
      <c r="K6" s="16" t="s">
        <v>6</v>
      </c>
      <c r="L6" s="17" t="n">
        <f aca="false">SUM(Saldos[SALDO])</f>
        <v>0</v>
      </c>
      <c r="M6" s="18"/>
    </row>
    <row r="7" customFormat="false" ht="18" hidden="false" customHeight="false" outlineLevel="0" collapsed="false">
      <c r="A7" s="2"/>
      <c r="B7" s="19" t="n">
        <v>1</v>
      </c>
      <c r="C7" s="14" t="s">
        <v>7</v>
      </c>
      <c r="E7" s="13" t="s">
        <v>8</v>
      </c>
      <c r="F7" s="20" t="n">
        <v>4500</v>
      </c>
      <c r="I7" s="15"/>
      <c r="J7" s="21" t="str">
        <f aca="false">IF(F7="","",IF(L6&gt;F7,"Se superó el máximo a mantener en caja en un monto equivalente a "&amp;TEXT(L6-F7,"#.##"),IF(L6&lt;F6,"La caja es inferior a su mínimo tolerable en un monto equivalente a "&amp;TEXT(F6-L6,"#.##"),"")))</f>
        <v>La caja es inferior a su mínimo tolerable en un monto equivalente a 500</v>
      </c>
      <c r="K7" s="21"/>
      <c r="L7" s="21"/>
      <c r="M7" s="21"/>
    </row>
    <row r="8" customFormat="false" ht="18" hidden="false" customHeight="false" outlineLevel="0" collapsed="false">
      <c r="A8" s="2"/>
      <c r="B8" s="19" t="n">
        <v>2</v>
      </c>
      <c r="C8" s="14" t="s">
        <v>9</v>
      </c>
      <c r="I8" s="15"/>
      <c r="M8" s="18"/>
    </row>
    <row r="9" customFormat="false" ht="18" hidden="false" customHeight="false" outlineLevel="0" collapsed="false">
      <c r="A9" s="2"/>
      <c r="B9" s="19" t="n">
        <v>3</v>
      </c>
      <c r="C9" s="14" t="s">
        <v>10</v>
      </c>
      <c r="I9" s="15"/>
      <c r="K9" s="13" t="s">
        <v>11</v>
      </c>
      <c r="L9" s="13" t="s">
        <v>12</v>
      </c>
      <c r="M9" s="18"/>
    </row>
    <row r="10" customFormat="false" ht="18" hidden="false" customHeight="false" outlineLevel="0" collapsed="false">
      <c r="A10" s="22"/>
      <c r="B10" s="19" t="n">
        <v>4</v>
      </c>
      <c r="C10" s="14" t="s">
        <v>13</v>
      </c>
      <c r="I10" s="15"/>
      <c r="K10" s="23" t="str">
        <f aca="false">IF(C7="","",CONCATENATE("Saldo en ",C7))</f>
        <v>Saldo en Efectivo</v>
      </c>
      <c r="L10" s="23" t="n">
        <f aca="false">SUMIF(Movimientos[CÓDIGO],B7,Movimientos[ENTRADAS])-SUMIF(Movimientos[CÓDIGO],B7,Movimientos[SALIDAS])</f>
        <v>0</v>
      </c>
      <c r="M10" s="18"/>
    </row>
    <row r="11" customFormat="false" ht="18" hidden="false" customHeight="false" outlineLevel="0" collapsed="false">
      <c r="A11" s="22"/>
      <c r="B11" s="24" t="n">
        <v>5</v>
      </c>
      <c r="C11" s="25" t="s">
        <v>14</v>
      </c>
      <c r="E11" s="26"/>
      <c r="I11" s="15"/>
      <c r="K11" s="23" t="str">
        <f aca="false">IF(C8="","",CONCATENATE("Saldo en ",C8))</f>
        <v>Saldo en Banco</v>
      </c>
      <c r="L11" s="23" t="n">
        <f aca="false">SUMIF(Movimientos[CÓDIGO],B8,Movimientos[ENTRADAS])-SUMIF(Movimientos[CÓDIGO],B8,Movimientos[SALIDAS])</f>
        <v>0</v>
      </c>
      <c r="M11" s="18"/>
    </row>
    <row r="12" customFormat="false" ht="20.25" hidden="false" customHeight="true" outlineLevel="0" collapsed="false">
      <c r="B12" s="27"/>
      <c r="C12" s="28"/>
      <c r="I12" s="15"/>
      <c r="K12" s="23" t="str">
        <f aca="false">IF(C9="","",CONCATENATE("Saldo en ",C9))</f>
        <v>Saldo en Mercado Pago</v>
      </c>
      <c r="L12" s="23" t="n">
        <f aca="false">SUMIF(Movimientos[CÓDIGO],B9,Movimientos[ENTRADAS])-SUMIF(Movimientos[CÓDIGO],B9,Movimientos[SALIDAS])</f>
        <v>0</v>
      </c>
      <c r="M12" s="18"/>
    </row>
    <row r="13" customFormat="false" ht="20.25" hidden="false" customHeight="true" outlineLevel="0" collapsed="false">
      <c r="B13" s="27"/>
      <c r="C13" s="28"/>
      <c r="I13" s="15"/>
      <c r="K13" s="23" t="str">
        <f aca="false">IF(C10="","",CONCATENATE("Saldo en ",C10))</f>
        <v>Saldo en Paypal</v>
      </c>
      <c r="L13" s="23" t="n">
        <f aca="false">SUMIF(Movimientos[CÓDIGO],B10,Movimientos[ENTRADAS])-SUMIF(Movimientos[CÓDIGO],B10,Movimientos[SALIDAS])</f>
        <v>0</v>
      </c>
      <c r="M13" s="18"/>
    </row>
    <row r="14" customFormat="false" ht="21" hidden="false" customHeight="false" outlineLevel="0" collapsed="false">
      <c r="B14" s="9" t="s">
        <v>15</v>
      </c>
      <c r="I14" s="15"/>
      <c r="K14" s="23" t="str">
        <f aca="false">IF(C11="","",CONCATENATE("Saldo en ",C11))</f>
        <v>Saldo en Otros</v>
      </c>
      <c r="L14" s="23" t="n">
        <f aca="false">SUMIF(Movimientos[CÓDIGO],B11,Movimientos[ENTRADAS])-SUMIF(Movimientos[CÓDIGO],B11,Movimientos[SALIDAS])</f>
        <v>0</v>
      </c>
      <c r="M14" s="18"/>
    </row>
    <row r="15" customFormat="false" ht="17.35" hidden="false" customHeight="false" outlineLevel="0" collapsed="false">
      <c r="B15" s="29" t="s">
        <v>16</v>
      </c>
      <c r="C15" s="30" t="s">
        <v>17</v>
      </c>
      <c r="D15" s="30" t="s">
        <v>18</v>
      </c>
      <c r="E15" s="30" t="s">
        <v>19</v>
      </c>
      <c r="F15" s="31" t="s">
        <v>20</v>
      </c>
      <c r="G15" s="32" t="s">
        <v>12</v>
      </c>
      <c r="I15" s="15"/>
      <c r="K15" s="33" t="str">
        <f aca="false">IF(C12="","",CONCATENATE("Saldo en ",IF(C12="","",C12)))</f>
        <v/>
      </c>
      <c r="M15" s="18"/>
    </row>
    <row r="16" customFormat="false" ht="17.35" hidden="false" customHeight="false" outlineLevel="0" collapsed="false">
      <c r="B16" s="34"/>
      <c r="C16" s="35"/>
      <c r="D16" s="19"/>
      <c r="E16" s="14"/>
      <c r="F16" s="36"/>
      <c r="G16" s="37"/>
      <c r="I16" s="15"/>
      <c r="J16" s="33" t="str">
        <f aca="false">IF(C14="","",CONCATENATE("Saldo en ",IF(C14="","",C14)))</f>
        <v/>
      </c>
      <c r="K16" s="33"/>
      <c r="M16" s="18"/>
    </row>
    <row r="17" customFormat="false" ht="17.35" hidden="false" customHeight="false" outlineLevel="0" collapsed="false">
      <c r="B17" s="34"/>
      <c r="C17" s="35"/>
      <c r="D17" s="19"/>
      <c r="E17" s="14"/>
      <c r="F17" s="36"/>
      <c r="G17" s="37" t="str">
        <f aca="false">IF(Movimientos[[#This Row],[CÓDIGO]]="","",G16+Movimientos[[#This Row],[ENTRADAS]]-Movimientos[[#This Row],[SALIDAS]])</f>
        <v/>
      </c>
      <c r="I17" s="15"/>
      <c r="J17" s="28"/>
      <c r="K17" s="28"/>
      <c r="M17" s="18"/>
    </row>
    <row r="18" customFormat="false" ht="17.35" hidden="false" customHeight="false" outlineLevel="0" collapsed="false">
      <c r="B18" s="34"/>
      <c r="C18" s="35"/>
      <c r="D18" s="19"/>
      <c r="E18" s="14"/>
      <c r="F18" s="36"/>
      <c r="G18" s="37" t="str">
        <f aca="false">IF(Movimientos[[#This Row],[CÓDIGO]]="","",G17+Movimientos[[#This Row],[ENTRADAS]]-Movimientos[[#This Row],[SALIDAS]])</f>
        <v/>
      </c>
      <c r="I18" s="15"/>
      <c r="J18" s="28"/>
      <c r="K18" s="28"/>
      <c r="M18" s="18"/>
    </row>
    <row r="19" customFormat="false" ht="17.35" hidden="false" customHeight="false" outlineLevel="0" collapsed="false">
      <c r="B19" s="34"/>
      <c r="C19" s="35"/>
      <c r="D19" s="19"/>
      <c r="E19" s="14"/>
      <c r="F19" s="36"/>
      <c r="G19" s="37" t="str">
        <f aca="false">IF(Movimientos[[#This Row],[CÓDIGO]]="","",G18+Movimientos[[#This Row],[ENTRADAS]]-Movimientos[[#This Row],[SALIDAS]])</f>
        <v/>
      </c>
      <c r="I19" s="15"/>
      <c r="M19" s="18"/>
    </row>
    <row r="20" customFormat="false" ht="17.35" hidden="false" customHeight="false" outlineLevel="0" collapsed="false">
      <c r="B20" s="38"/>
      <c r="C20" s="39"/>
      <c r="D20" s="40"/>
      <c r="E20" s="41"/>
      <c r="F20" s="41"/>
      <c r="G20" s="42" t="str">
        <f aca="false">IF(Movimientos[[#This Row],[CÓDIGO]]="","",G19+Movimientos[[#This Row],[ENTRADAS]]-Movimientos[[#This Row],[SALIDAS]])</f>
        <v/>
      </c>
      <c r="H20" s="43"/>
      <c r="I20" s="44"/>
      <c r="M20" s="18"/>
    </row>
    <row r="21" customFormat="false" ht="17.35" hidden="false" customHeight="false" outlineLevel="0" collapsed="false">
      <c r="B21" s="45"/>
      <c r="C21" s="46"/>
      <c r="D21" s="47"/>
      <c r="E21" s="48"/>
      <c r="F21" s="48"/>
      <c r="G21" s="49" t="str">
        <f aca="false">IF(Movimientos[[#This Row],[CÓDIGO]]="","",G20+Movimientos[[#This Row],[ENTRADAS]]-Movimientos[[#This Row],[SALIDAS]])</f>
        <v/>
      </c>
      <c r="H21" s="43"/>
      <c r="I21" s="44"/>
      <c r="M21" s="18"/>
    </row>
    <row r="22" customFormat="false" ht="17.35" hidden="false" customHeight="false" outlineLevel="0" collapsed="false">
      <c r="B22" s="45"/>
      <c r="C22" s="46"/>
      <c r="D22" s="47"/>
      <c r="E22" s="48"/>
      <c r="F22" s="48"/>
      <c r="G22" s="49" t="str">
        <f aca="false">IF(Movimientos[[#This Row],[CÓDIGO]]="","",G21+Movimientos[[#This Row],[ENTRADAS]]-Movimientos[[#This Row],[SALIDAS]])</f>
        <v/>
      </c>
      <c r="H22" s="43"/>
      <c r="I22" s="44"/>
      <c r="M22" s="18"/>
    </row>
    <row r="23" customFormat="false" ht="17.35" hidden="false" customHeight="false" outlineLevel="0" collapsed="false">
      <c r="B23" s="45"/>
      <c r="C23" s="46"/>
      <c r="D23" s="47"/>
      <c r="E23" s="48"/>
      <c r="F23" s="48"/>
      <c r="G23" s="49" t="str">
        <f aca="false">IF(Movimientos[[#This Row],[CÓDIGO]]="","",G22+Movimientos[[#This Row],[ENTRADAS]]-Movimientos[[#This Row],[SALIDAS]])</f>
        <v/>
      </c>
      <c r="I23" s="15"/>
      <c r="M23" s="18"/>
    </row>
    <row r="24" customFormat="false" ht="17.35" hidden="false" customHeight="false" outlineLevel="0" collapsed="false">
      <c r="B24" s="45"/>
      <c r="C24" s="46"/>
      <c r="D24" s="47"/>
      <c r="E24" s="48"/>
      <c r="F24" s="48"/>
      <c r="G24" s="49" t="str">
        <f aca="false">IF(Movimientos[[#This Row],[CÓDIGO]]="","",G23+Movimientos[[#This Row],[ENTRADAS]]-Movimientos[[#This Row],[SALIDAS]])</f>
        <v/>
      </c>
      <c r="I24" s="15"/>
      <c r="M24" s="18"/>
    </row>
    <row r="25" customFormat="false" ht="17.35" hidden="false" customHeight="false" outlineLevel="0" collapsed="false">
      <c r="B25" s="45"/>
      <c r="C25" s="46"/>
      <c r="D25" s="47"/>
      <c r="E25" s="48"/>
      <c r="F25" s="48"/>
      <c r="G25" s="49" t="str">
        <f aca="false">IF(Movimientos[[#This Row],[CÓDIGO]]="","",G24+Movimientos[[#This Row],[ENTRADAS]]-Movimientos[[#This Row],[SALIDAS]])</f>
        <v/>
      </c>
      <c r="I25" s="15"/>
      <c r="M25" s="18"/>
    </row>
    <row r="26" customFormat="false" ht="17.35" hidden="false" customHeight="false" outlineLevel="0" collapsed="false">
      <c r="B26" s="45"/>
      <c r="C26" s="46"/>
      <c r="D26" s="47"/>
      <c r="E26" s="48"/>
      <c r="F26" s="48"/>
      <c r="G26" s="49" t="str">
        <f aca="false">IF(Movimientos[[#This Row],[CÓDIGO]]="","",G25+Movimientos[[#This Row],[ENTRADAS]]-Movimientos[[#This Row],[SALIDAS]])</f>
        <v/>
      </c>
      <c r="I26" s="15"/>
      <c r="M26" s="18"/>
    </row>
    <row r="27" customFormat="false" ht="17.35" hidden="false" customHeight="false" outlineLevel="0" collapsed="false">
      <c r="B27" s="45"/>
      <c r="C27" s="46"/>
      <c r="D27" s="47"/>
      <c r="E27" s="48"/>
      <c r="F27" s="48"/>
      <c r="G27" s="49" t="str">
        <f aca="false">IF(Movimientos[[#This Row],[CÓDIGO]]="","",G26+Movimientos[[#This Row],[ENTRADAS]]-Movimientos[[#This Row],[SALIDAS]])</f>
        <v/>
      </c>
      <c r="I27" s="15"/>
      <c r="M27" s="18"/>
    </row>
    <row r="28" customFormat="false" ht="17.35" hidden="false" customHeight="false" outlineLevel="0" collapsed="false">
      <c r="B28" s="45"/>
      <c r="C28" s="46"/>
      <c r="D28" s="47"/>
      <c r="E28" s="48"/>
      <c r="F28" s="48"/>
      <c r="G28" s="49" t="str">
        <f aca="false">IF(Movimientos[[#This Row],[CÓDIGO]]="","",G27+Movimientos[[#This Row],[ENTRADAS]]-Movimientos[[#This Row],[SALIDAS]])</f>
        <v/>
      </c>
      <c r="I28" s="15"/>
      <c r="M28" s="18"/>
    </row>
    <row r="29" customFormat="false" ht="17.35" hidden="false" customHeight="false" outlineLevel="0" collapsed="false">
      <c r="B29" s="45"/>
      <c r="C29" s="46"/>
      <c r="D29" s="47"/>
      <c r="E29" s="48"/>
      <c r="F29" s="48"/>
      <c r="G29" s="49" t="str">
        <f aca="false">IF(Movimientos[[#This Row],[CÓDIGO]]="","",G28+Movimientos[[#This Row],[ENTRADAS]]-Movimientos[[#This Row],[SALIDAS]])</f>
        <v/>
      </c>
      <c r="I29" s="15"/>
      <c r="M29" s="18"/>
    </row>
    <row r="30" customFormat="false" ht="17.35" hidden="false" customHeight="false" outlineLevel="0" collapsed="false">
      <c r="B30" s="45"/>
      <c r="C30" s="46"/>
      <c r="D30" s="47"/>
      <c r="E30" s="48"/>
      <c r="F30" s="48"/>
      <c r="G30" s="49" t="str">
        <f aca="false">IF(Movimientos[[#This Row],[CÓDIGO]]="","",G29+Movimientos[[#This Row],[ENTRADAS]]-Movimientos[[#This Row],[SALIDAS]])</f>
        <v/>
      </c>
      <c r="I30" s="50"/>
      <c r="J30" s="51"/>
      <c r="K30" s="51"/>
      <c r="L30" s="51"/>
      <c r="M30" s="52"/>
    </row>
    <row r="31" customFormat="false" ht="17.35" hidden="false" customHeight="false" outlineLevel="0" collapsed="false">
      <c r="B31" s="45"/>
      <c r="C31" s="46"/>
      <c r="D31" s="47"/>
      <c r="E31" s="48"/>
      <c r="F31" s="48"/>
      <c r="G31" s="49" t="str">
        <f aca="false">IF(Movimientos[[#This Row],[CÓDIGO]]="","",G30+Movimientos[[#This Row],[ENTRADAS]]-Movimientos[[#This Row],[SALIDAS]])</f>
        <v/>
      </c>
    </row>
    <row r="32" customFormat="false" ht="17.35" hidden="false" customHeight="false" outlineLevel="0" collapsed="false">
      <c r="B32" s="45"/>
      <c r="C32" s="46"/>
      <c r="D32" s="47"/>
      <c r="E32" s="48"/>
      <c r="F32" s="48"/>
      <c r="G32" s="49" t="str">
        <f aca="false">IF(Movimientos[[#This Row],[CÓDIGO]]="","",G31+Movimientos[[#This Row],[ENTRADAS]]-Movimientos[[#This Row],[SALIDAS]])</f>
        <v/>
      </c>
    </row>
    <row r="33" customFormat="false" ht="17.35" hidden="false" customHeight="false" outlineLevel="0" collapsed="false">
      <c r="B33" s="38"/>
      <c r="C33" s="39"/>
      <c r="D33" s="40"/>
      <c r="E33" s="41"/>
      <c r="F33" s="41"/>
      <c r="G33" s="42" t="str">
        <f aca="false">IF(Movimientos[[#This Row],[CÓDIGO]]="","",G32+Movimientos[[#This Row],[ENTRADAS]]-Movimientos[[#This Row],[SALIDAS]])</f>
        <v/>
      </c>
    </row>
    <row r="34" customFormat="false" ht="13.8" hidden="false" customHeight="false" outlineLevel="0" collapsed="false">
      <c r="B34" s="53"/>
      <c r="C34" s="54"/>
      <c r="D34" s="43"/>
      <c r="E34" s="55"/>
      <c r="F34" s="56"/>
      <c r="G34" s="57"/>
    </row>
    <row r="35" customFormat="false" ht="13.8" hidden="false" customHeight="false" outlineLevel="0" collapsed="false">
      <c r="B35" s="53"/>
      <c r="C35" s="54"/>
      <c r="D35" s="43"/>
      <c r="E35" s="55"/>
      <c r="F35" s="56"/>
      <c r="G35" s="57"/>
    </row>
    <row r="36" customFormat="false" ht="13.8" hidden="false" customHeight="false" outlineLevel="0" collapsed="false">
      <c r="B36" s="53"/>
      <c r="C36" s="54"/>
      <c r="D36" s="43"/>
      <c r="E36" s="55"/>
      <c r="F36" s="56"/>
      <c r="G36" s="57"/>
    </row>
    <row r="37" customFormat="false" ht="13.8" hidden="false" customHeight="false" outlineLevel="0" collapsed="false">
      <c r="B37" s="53"/>
      <c r="C37" s="54"/>
      <c r="D37" s="43"/>
      <c r="E37" s="55"/>
      <c r="F37" s="56"/>
      <c r="G37" s="57"/>
    </row>
    <row r="38" customFormat="false" ht="13.8" hidden="false" customHeight="false" outlineLevel="0" collapsed="false">
      <c r="B38" s="53"/>
      <c r="C38" s="54"/>
      <c r="D38" s="43"/>
      <c r="E38" s="55"/>
      <c r="F38" s="56"/>
      <c r="G38" s="57"/>
    </row>
    <row r="39" customFormat="false" ht="13.8" hidden="false" customHeight="false" outlineLevel="0" collapsed="false">
      <c r="B39" s="53"/>
      <c r="C39" s="54"/>
      <c r="D39" s="43"/>
      <c r="E39" s="55"/>
      <c r="F39" s="56"/>
      <c r="G39" s="57"/>
    </row>
  </sheetData>
  <mergeCells count="1">
    <mergeCell ref="J7:M7"/>
  </mergeCells>
  <dataValidations count="1">
    <dataValidation allowBlank="true" errorStyle="stop" operator="between" showDropDown="false" showErrorMessage="true" showInputMessage="true" sqref="D16:D33" type="list">
      <formula1>$B$7:$B$11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  <Company>Nielsen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2013-06-06T12:30:32Z</dcterms:created>
  <dc:creator>Planilla Excel</dc:creator>
  <dc:description/>
  <dc:language>en-US</dc:language>
  <cp:lastModifiedBy/>
  <dcterms:modified xsi:type="dcterms:W3CDTF">2024-07-31T23:01:13Z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