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uliah\2. Jurusan\Mikroekonomi 01\Tubes\"/>
    </mc:Choice>
  </mc:AlternateContent>
  <xr:revisionPtr revIDLastSave="0" documentId="13_ncr:1_{B737EA0E-D3B9-4F1C-9474-BFE8F13E1426}" xr6:coauthVersionLast="40" xr6:coauthVersionMax="45" xr10:uidLastSave="{00000000-0000-0000-0000-000000000000}"/>
  <bookViews>
    <workbookView xWindow="0" yWindow="0" windowWidth="11028" windowHeight="8988" firstSheet="4" activeTab="4" xr2:uid="{04A2E72C-8581-4CA0-BA30-33CA8206171C}"/>
  </bookViews>
  <sheets>
    <sheet name="Brand" sheetId="1" r:id="rId1"/>
    <sheet name="Permintaan" sheetId="2" r:id="rId2"/>
    <sheet name="Penawaran" sheetId="4" r:id="rId3"/>
    <sheet name="Analisa Risiko 4.1" sheetId="5" r:id="rId4"/>
    <sheet name="Analisa Risiko 4.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H237" i="6" l="1"/>
  <c r="F237" i="6"/>
  <c r="E237" i="6"/>
  <c r="C237" i="6"/>
  <c r="H236" i="6"/>
  <c r="F236" i="6"/>
  <c r="E236" i="6"/>
  <c r="C236" i="6"/>
  <c r="I236" i="6" s="1"/>
  <c r="H235" i="6"/>
  <c r="F235" i="6"/>
  <c r="E235" i="6"/>
  <c r="I235" i="6" s="1"/>
  <c r="C235" i="6"/>
  <c r="H234" i="6"/>
  <c r="F234" i="6"/>
  <c r="E234" i="6"/>
  <c r="C234" i="6"/>
  <c r="H233" i="6"/>
  <c r="F233" i="6"/>
  <c r="E233" i="6"/>
  <c r="C233" i="6"/>
  <c r="H232" i="6"/>
  <c r="F232" i="6"/>
  <c r="E232" i="6"/>
  <c r="I232" i="6" s="1"/>
  <c r="C232" i="6"/>
  <c r="H231" i="6"/>
  <c r="F231" i="6"/>
  <c r="E231" i="6"/>
  <c r="C231" i="6"/>
  <c r="I231" i="6" s="1"/>
  <c r="H230" i="6"/>
  <c r="F230" i="6"/>
  <c r="E230" i="6"/>
  <c r="I230" i="6" s="1"/>
  <c r="C230" i="6"/>
  <c r="H229" i="6"/>
  <c r="F229" i="6"/>
  <c r="E229" i="6"/>
  <c r="C229" i="6"/>
  <c r="I229" i="6" s="1"/>
  <c r="H228" i="6"/>
  <c r="F228" i="6"/>
  <c r="E228" i="6"/>
  <c r="C228" i="6"/>
  <c r="I228" i="6" s="1"/>
  <c r="H227" i="6"/>
  <c r="F227" i="6"/>
  <c r="E227" i="6"/>
  <c r="C227" i="6"/>
  <c r="H226" i="6"/>
  <c r="F226" i="6"/>
  <c r="E226" i="6"/>
  <c r="C226" i="6"/>
  <c r="I226" i="6" s="1"/>
  <c r="H213" i="6"/>
  <c r="F213" i="6"/>
  <c r="E213" i="6"/>
  <c r="C213" i="6"/>
  <c r="H212" i="6"/>
  <c r="F212" i="6"/>
  <c r="E212" i="6"/>
  <c r="C212" i="6"/>
  <c r="I212" i="6" s="1"/>
  <c r="H211" i="6"/>
  <c r="F211" i="6"/>
  <c r="E211" i="6"/>
  <c r="C211" i="6"/>
  <c r="H210" i="6"/>
  <c r="F210" i="6"/>
  <c r="E210" i="6"/>
  <c r="C210" i="6"/>
  <c r="H209" i="6"/>
  <c r="I209" i="6" s="1"/>
  <c r="F209" i="6"/>
  <c r="E209" i="6"/>
  <c r="C209" i="6"/>
  <c r="H208" i="6"/>
  <c r="F208" i="6"/>
  <c r="E208" i="6"/>
  <c r="C208" i="6"/>
  <c r="I208" i="6" s="1"/>
  <c r="H207" i="6"/>
  <c r="F207" i="6"/>
  <c r="E207" i="6"/>
  <c r="C207" i="6"/>
  <c r="H206" i="6"/>
  <c r="F206" i="6"/>
  <c r="E206" i="6"/>
  <c r="C206" i="6"/>
  <c r="H205" i="6"/>
  <c r="F205" i="6"/>
  <c r="E205" i="6"/>
  <c r="C205" i="6"/>
  <c r="H204" i="6"/>
  <c r="F204" i="6"/>
  <c r="E204" i="6"/>
  <c r="C204" i="6"/>
  <c r="H203" i="6"/>
  <c r="F203" i="6"/>
  <c r="E203" i="6"/>
  <c r="C203" i="6"/>
  <c r="H202" i="6"/>
  <c r="F202" i="6"/>
  <c r="E202" i="6"/>
  <c r="C202" i="6"/>
  <c r="H189" i="6"/>
  <c r="F189" i="6"/>
  <c r="E189" i="6"/>
  <c r="C189" i="6"/>
  <c r="H188" i="6"/>
  <c r="F188" i="6"/>
  <c r="E188" i="6"/>
  <c r="C188" i="6"/>
  <c r="H187" i="6"/>
  <c r="F187" i="6"/>
  <c r="E187" i="6"/>
  <c r="C187" i="6"/>
  <c r="H186" i="6"/>
  <c r="F186" i="6"/>
  <c r="E186" i="6"/>
  <c r="C186" i="6"/>
  <c r="I185" i="6"/>
  <c r="H185" i="6"/>
  <c r="F185" i="6"/>
  <c r="E185" i="6"/>
  <c r="C185" i="6"/>
  <c r="H184" i="6"/>
  <c r="F184" i="6"/>
  <c r="E184" i="6"/>
  <c r="I184" i="6" s="1"/>
  <c r="C184" i="6"/>
  <c r="H183" i="6"/>
  <c r="F183" i="6"/>
  <c r="E183" i="6"/>
  <c r="C183" i="6"/>
  <c r="H182" i="6"/>
  <c r="F182" i="6"/>
  <c r="E182" i="6"/>
  <c r="C182" i="6"/>
  <c r="H181" i="6"/>
  <c r="F181" i="6"/>
  <c r="E181" i="6"/>
  <c r="C181" i="6"/>
  <c r="I181" i="6" s="1"/>
  <c r="H180" i="6"/>
  <c r="F180" i="6"/>
  <c r="E180" i="6"/>
  <c r="C180" i="6"/>
  <c r="H179" i="6"/>
  <c r="F179" i="6"/>
  <c r="E179" i="6"/>
  <c r="I179" i="6" s="1"/>
  <c r="C179" i="6"/>
  <c r="H178" i="6"/>
  <c r="F178" i="6"/>
  <c r="E178" i="6"/>
  <c r="C178" i="6"/>
  <c r="I178" i="6" s="1"/>
  <c r="H165" i="6"/>
  <c r="F165" i="6"/>
  <c r="E165" i="6"/>
  <c r="C165" i="6"/>
  <c r="H164" i="6"/>
  <c r="F164" i="6"/>
  <c r="E164" i="6"/>
  <c r="C164" i="6"/>
  <c r="H163" i="6"/>
  <c r="F163" i="6"/>
  <c r="E163" i="6"/>
  <c r="C163" i="6"/>
  <c r="H162" i="6"/>
  <c r="F162" i="6"/>
  <c r="E162" i="6"/>
  <c r="C162" i="6"/>
  <c r="H161" i="6"/>
  <c r="F161" i="6"/>
  <c r="E161" i="6"/>
  <c r="C161" i="6"/>
  <c r="H160" i="6"/>
  <c r="F160" i="6"/>
  <c r="E160" i="6"/>
  <c r="C160" i="6"/>
  <c r="H159" i="6"/>
  <c r="F159" i="6"/>
  <c r="E159" i="6"/>
  <c r="C159" i="6"/>
  <c r="H158" i="6"/>
  <c r="F158" i="6"/>
  <c r="E158" i="6"/>
  <c r="C158" i="6"/>
  <c r="H157" i="6"/>
  <c r="F157" i="6"/>
  <c r="E157" i="6"/>
  <c r="C157" i="6"/>
  <c r="H156" i="6"/>
  <c r="F156" i="6"/>
  <c r="E156" i="6"/>
  <c r="C156" i="6"/>
  <c r="H155" i="6"/>
  <c r="F155" i="6"/>
  <c r="E155" i="6"/>
  <c r="C155" i="6"/>
  <c r="H154" i="6"/>
  <c r="F154" i="6"/>
  <c r="E154" i="6"/>
  <c r="C154" i="6"/>
  <c r="E137" i="6"/>
  <c r="H141" i="6"/>
  <c r="F141" i="6"/>
  <c r="C141" i="6"/>
  <c r="H140" i="6"/>
  <c r="F140" i="6"/>
  <c r="C140" i="6"/>
  <c r="H139" i="6"/>
  <c r="F139" i="6"/>
  <c r="C139" i="6"/>
  <c r="H138" i="6"/>
  <c r="F138" i="6"/>
  <c r="C138" i="6"/>
  <c r="H137" i="6"/>
  <c r="F137" i="6"/>
  <c r="C137" i="6"/>
  <c r="H136" i="6"/>
  <c r="F136" i="6"/>
  <c r="C136" i="6"/>
  <c r="H135" i="6"/>
  <c r="F135" i="6"/>
  <c r="C135" i="6"/>
  <c r="H134" i="6"/>
  <c r="F134" i="6"/>
  <c r="E134" i="6"/>
  <c r="C134" i="6"/>
  <c r="H133" i="6"/>
  <c r="F133" i="6"/>
  <c r="C133" i="6"/>
  <c r="H132" i="6"/>
  <c r="F132" i="6"/>
  <c r="C132" i="6"/>
  <c r="H131" i="6"/>
  <c r="F131" i="6"/>
  <c r="C131" i="6"/>
  <c r="H130" i="6"/>
  <c r="F130" i="6"/>
  <c r="C130" i="6"/>
  <c r="F237" i="5"/>
  <c r="C237" i="5"/>
  <c r="E232" i="5" s="1"/>
  <c r="H233" i="5"/>
  <c r="F233" i="5"/>
  <c r="E233" i="5"/>
  <c r="C233" i="5"/>
  <c r="H232" i="5"/>
  <c r="F232" i="5"/>
  <c r="C232" i="5"/>
  <c r="H231" i="5"/>
  <c r="F231" i="5"/>
  <c r="E231" i="5"/>
  <c r="I231" i="5" s="1"/>
  <c r="C231" i="5"/>
  <c r="H230" i="5"/>
  <c r="F230" i="5"/>
  <c r="E230" i="5"/>
  <c r="C230" i="5"/>
  <c r="H229" i="5"/>
  <c r="F229" i="5"/>
  <c r="E229" i="5"/>
  <c r="C229" i="5"/>
  <c r="H228" i="5"/>
  <c r="F228" i="5"/>
  <c r="E228" i="5"/>
  <c r="C228" i="5"/>
  <c r="H227" i="5"/>
  <c r="F227" i="5"/>
  <c r="E227" i="5"/>
  <c r="C227" i="5"/>
  <c r="H226" i="5"/>
  <c r="F226" i="5"/>
  <c r="E226" i="5"/>
  <c r="C226" i="5"/>
  <c r="H225" i="5"/>
  <c r="F225" i="5"/>
  <c r="E225" i="5"/>
  <c r="C225" i="5"/>
  <c r="H224" i="5"/>
  <c r="F224" i="5"/>
  <c r="E224" i="5"/>
  <c r="C224" i="5"/>
  <c r="H223" i="5"/>
  <c r="F223" i="5"/>
  <c r="E223" i="5"/>
  <c r="C223" i="5"/>
  <c r="H222" i="5"/>
  <c r="F222" i="5"/>
  <c r="E222" i="5"/>
  <c r="C222" i="5"/>
  <c r="F213" i="5"/>
  <c r="C213" i="5"/>
  <c r="E205" i="5" s="1"/>
  <c r="I205" i="5" s="1"/>
  <c r="H209" i="5"/>
  <c r="F209" i="5"/>
  <c r="C209" i="5"/>
  <c r="H208" i="5"/>
  <c r="F208" i="5"/>
  <c r="C208" i="5"/>
  <c r="H207" i="5"/>
  <c r="F207" i="5"/>
  <c r="C207" i="5"/>
  <c r="H206" i="5"/>
  <c r="F206" i="5"/>
  <c r="C206" i="5"/>
  <c r="H205" i="5"/>
  <c r="F205" i="5"/>
  <c r="C205" i="5"/>
  <c r="H204" i="5"/>
  <c r="F204" i="5"/>
  <c r="C204" i="5"/>
  <c r="H203" i="5"/>
  <c r="F203" i="5"/>
  <c r="C203" i="5"/>
  <c r="H202" i="5"/>
  <c r="F202" i="5"/>
  <c r="E202" i="5"/>
  <c r="C202" i="5"/>
  <c r="H201" i="5"/>
  <c r="F201" i="5"/>
  <c r="C201" i="5"/>
  <c r="H200" i="5"/>
  <c r="F200" i="5"/>
  <c r="C200" i="5"/>
  <c r="H199" i="5"/>
  <c r="F199" i="5"/>
  <c r="C199" i="5"/>
  <c r="H198" i="5"/>
  <c r="F198" i="5"/>
  <c r="C198" i="5"/>
  <c r="F189" i="5"/>
  <c r="C189" i="5"/>
  <c r="E183" i="5" s="1"/>
  <c r="H185" i="5"/>
  <c r="F185" i="5"/>
  <c r="C185" i="5"/>
  <c r="H184" i="5"/>
  <c r="F184" i="5"/>
  <c r="C184" i="5"/>
  <c r="H183" i="5"/>
  <c r="F183" i="5"/>
  <c r="C183" i="5"/>
  <c r="H182" i="5"/>
  <c r="F182" i="5"/>
  <c r="C182" i="5"/>
  <c r="H181" i="5"/>
  <c r="F181" i="5"/>
  <c r="C181" i="5"/>
  <c r="H180" i="5"/>
  <c r="F180" i="5"/>
  <c r="E180" i="5"/>
  <c r="I180" i="5" s="1"/>
  <c r="C180" i="5"/>
  <c r="H179" i="5"/>
  <c r="F179" i="5"/>
  <c r="C179" i="5"/>
  <c r="H178" i="5"/>
  <c r="F178" i="5"/>
  <c r="E178" i="5"/>
  <c r="C178" i="5"/>
  <c r="H177" i="5"/>
  <c r="F177" i="5"/>
  <c r="E177" i="5"/>
  <c r="C177" i="5"/>
  <c r="H176" i="5"/>
  <c r="F176" i="5"/>
  <c r="C176" i="5"/>
  <c r="H175" i="5"/>
  <c r="F175" i="5"/>
  <c r="C175" i="5"/>
  <c r="H174" i="5"/>
  <c r="F174" i="5"/>
  <c r="C174" i="5"/>
  <c r="F165" i="5"/>
  <c r="C165" i="5"/>
  <c r="E160" i="5" s="1"/>
  <c r="H161" i="5"/>
  <c r="F161" i="5"/>
  <c r="E161" i="5"/>
  <c r="C161" i="5"/>
  <c r="H160" i="5"/>
  <c r="F160" i="5"/>
  <c r="C160" i="5"/>
  <c r="H159" i="5"/>
  <c r="F159" i="5"/>
  <c r="E159" i="5"/>
  <c r="C159" i="5"/>
  <c r="H158" i="5"/>
  <c r="F158" i="5"/>
  <c r="E158" i="5"/>
  <c r="C158" i="5"/>
  <c r="H157" i="5"/>
  <c r="F157" i="5"/>
  <c r="E157" i="5"/>
  <c r="I157" i="5" s="1"/>
  <c r="C157" i="5"/>
  <c r="H156" i="5"/>
  <c r="F156" i="5"/>
  <c r="E156" i="5"/>
  <c r="I156" i="5" s="1"/>
  <c r="C156" i="5"/>
  <c r="H155" i="5"/>
  <c r="F155" i="5"/>
  <c r="E155" i="5"/>
  <c r="C155" i="5"/>
  <c r="H154" i="5"/>
  <c r="F154" i="5"/>
  <c r="E154" i="5"/>
  <c r="C154" i="5"/>
  <c r="H153" i="5"/>
  <c r="F153" i="5"/>
  <c r="E153" i="5"/>
  <c r="C153" i="5"/>
  <c r="H152" i="5"/>
  <c r="F152" i="5"/>
  <c r="E152" i="5"/>
  <c r="C152" i="5"/>
  <c r="H151" i="5"/>
  <c r="F151" i="5"/>
  <c r="E151" i="5"/>
  <c r="C151" i="5"/>
  <c r="H150" i="5"/>
  <c r="F150" i="5"/>
  <c r="E150" i="5"/>
  <c r="C150" i="5"/>
  <c r="I150" i="5" s="1"/>
  <c r="F141" i="5"/>
  <c r="C141" i="5"/>
  <c r="E136" i="5" s="1"/>
  <c r="H137" i="5"/>
  <c r="F137" i="5"/>
  <c r="E137" i="5"/>
  <c r="C137" i="5"/>
  <c r="H136" i="5"/>
  <c r="F136" i="5"/>
  <c r="C136" i="5"/>
  <c r="H135" i="5"/>
  <c r="F135" i="5"/>
  <c r="E135" i="5"/>
  <c r="C135" i="5"/>
  <c r="H134" i="5"/>
  <c r="F134" i="5"/>
  <c r="E134" i="5"/>
  <c r="C134" i="5"/>
  <c r="I133" i="5"/>
  <c r="H133" i="5"/>
  <c r="F133" i="5"/>
  <c r="E133" i="5"/>
  <c r="C133" i="5"/>
  <c r="H132" i="5"/>
  <c r="F132" i="5"/>
  <c r="E132" i="5"/>
  <c r="C132" i="5"/>
  <c r="H131" i="5"/>
  <c r="F131" i="5"/>
  <c r="E131" i="5"/>
  <c r="C131" i="5"/>
  <c r="H130" i="5"/>
  <c r="F130" i="5"/>
  <c r="E130" i="5"/>
  <c r="C130" i="5"/>
  <c r="H129" i="5"/>
  <c r="F129" i="5"/>
  <c r="E129" i="5"/>
  <c r="C129" i="5"/>
  <c r="H128" i="5"/>
  <c r="F128" i="5"/>
  <c r="E128" i="5"/>
  <c r="C128" i="5"/>
  <c r="H127" i="5"/>
  <c r="F127" i="5"/>
  <c r="E127" i="5"/>
  <c r="C127" i="5"/>
  <c r="H126" i="5"/>
  <c r="F126" i="5"/>
  <c r="E126" i="5"/>
  <c r="C126" i="5"/>
  <c r="I161" i="6" l="1"/>
  <c r="I156" i="6"/>
  <c r="I227" i="6"/>
  <c r="I233" i="6"/>
  <c r="I237" i="6"/>
  <c r="I234" i="6"/>
  <c r="I204" i="6"/>
  <c r="I213" i="6"/>
  <c r="I211" i="6"/>
  <c r="I210" i="6"/>
  <c r="I207" i="6"/>
  <c r="I206" i="6"/>
  <c r="I205" i="6"/>
  <c r="I203" i="6"/>
  <c r="I202" i="6"/>
  <c r="I188" i="6"/>
  <c r="I189" i="6"/>
  <c r="I187" i="6"/>
  <c r="I186" i="6"/>
  <c r="I183" i="6"/>
  <c r="I182" i="6"/>
  <c r="I180" i="6"/>
  <c r="I154" i="6"/>
  <c r="I155" i="6"/>
  <c r="I157" i="6"/>
  <c r="I160" i="6"/>
  <c r="I162" i="6"/>
  <c r="I164" i="6"/>
  <c r="I165" i="6"/>
  <c r="I163" i="6"/>
  <c r="I159" i="6"/>
  <c r="I158" i="6"/>
  <c r="I134" i="6"/>
  <c r="I137" i="6"/>
  <c r="E131" i="6"/>
  <c r="I131" i="6" s="1"/>
  <c r="E139" i="6"/>
  <c r="I139" i="6" s="1"/>
  <c r="E136" i="6"/>
  <c r="I136" i="6" s="1"/>
  <c r="E133" i="6"/>
  <c r="I133" i="6" s="1"/>
  <c r="E141" i="6"/>
  <c r="I141" i="6" s="1"/>
  <c r="E130" i="6"/>
  <c r="I130" i="6" s="1"/>
  <c r="E138" i="6"/>
  <c r="I138" i="6" s="1"/>
  <c r="E135" i="6"/>
  <c r="I135" i="6" s="1"/>
  <c r="E132" i="6"/>
  <c r="I132" i="6" s="1"/>
  <c r="E140" i="6"/>
  <c r="I140" i="6" s="1"/>
  <c r="I223" i="5"/>
  <c r="I227" i="5"/>
  <c r="I228" i="5"/>
  <c r="I229" i="5"/>
  <c r="I230" i="5"/>
  <c r="I233" i="5"/>
  <c r="I232" i="5"/>
  <c r="I226" i="5"/>
  <c r="I225" i="5"/>
  <c r="I224" i="5"/>
  <c r="I222" i="5"/>
  <c r="I202" i="5"/>
  <c r="I177" i="5"/>
  <c r="I178" i="5"/>
  <c r="I155" i="5"/>
  <c r="I154" i="5"/>
  <c r="I161" i="5"/>
  <c r="I159" i="5"/>
  <c r="I158" i="5"/>
  <c r="I153" i="5"/>
  <c r="I152" i="5"/>
  <c r="I151" i="5"/>
  <c r="I129" i="5"/>
  <c r="I132" i="5"/>
  <c r="I135" i="5"/>
  <c r="I137" i="5"/>
  <c r="I134" i="5"/>
  <c r="I131" i="5"/>
  <c r="I130" i="5"/>
  <c r="I128" i="5"/>
  <c r="I127" i="5"/>
  <c r="I126" i="5"/>
  <c r="I198" i="5"/>
  <c r="I199" i="5"/>
  <c r="E207" i="5"/>
  <c r="I207" i="5" s="1"/>
  <c r="E204" i="5"/>
  <c r="I204" i="5" s="1"/>
  <c r="E201" i="5"/>
  <c r="I201" i="5" s="1"/>
  <c r="E209" i="5"/>
  <c r="I209" i="5" s="1"/>
  <c r="E199" i="5"/>
  <c r="E198" i="5"/>
  <c r="E206" i="5"/>
  <c r="I206" i="5" s="1"/>
  <c r="E203" i="5"/>
  <c r="I203" i="5" s="1"/>
  <c r="E200" i="5"/>
  <c r="I200" i="5" s="1"/>
  <c r="E208" i="5"/>
  <c r="I208" i="5" s="1"/>
  <c r="I183" i="5"/>
  <c r="E174" i="5"/>
  <c r="I174" i="5" s="1"/>
  <c r="E182" i="5"/>
  <c r="I182" i="5" s="1"/>
  <c r="E185" i="5"/>
  <c r="I185" i="5" s="1"/>
  <c r="E179" i="5"/>
  <c r="I179" i="5" s="1"/>
  <c r="E176" i="5"/>
  <c r="I176" i="5" s="1"/>
  <c r="E184" i="5"/>
  <c r="I184" i="5" s="1"/>
  <c r="E181" i="5"/>
  <c r="I181" i="5" s="1"/>
  <c r="E175" i="5"/>
  <c r="I175" i="5" s="1"/>
  <c r="I160" i="5"/>
  <c r="I136" i="5"/>
  <c r="F224" i="4"/>
  <c r="G224" i="4" s="1"/>
  <c r="F223" i="4"/>
  <c r="G223" i="4" s="1"/>
  <c r="F222" i="4"/>
  <c r="G222" i="4" s="1"/>
  <c r="F221" i="4"/>
  <c r="G221" i="4" s="1"/>
  <c r="F220" i="4"/>
  <c r="G220" i="4" s="1"/>
  <c r="F219" i="4"/>
  <c r="G219" i="4" s="1"/>
  <c r="F218" i="4"/>
  <c r="G218" i="4" s="1"/>
  <c r="F217" i="4"/>
  <c r="G217" i="4" s="1"/>
  <c r="F216" i="4"/>
  <c r="G216" i="4" s="1"/>
  <c r="F215" i="4"/>
  <c r="G215" i="4" s="1"/>
  <c r="F214" i="4"/>
  <c r="G214" i="4" s="1"/>
  <c r="F213" i="4"/>
  <c r="G213" i="4" s="1"/>
  <c r="F201" i="4"/>
  <c r="G201" i="4" s="1"/>
  <c r="F200" i="4"/>
  <c r="G200" i="4" s="1"/>
  <c r="F199" i="4"/>
  <c r="G199" i="4" s="1"/>
  <c r="F198" i="4"/>
  <c r="G198" i="4" s="1"/>
  <c r="F197" i="4"/>
  <c r="G197" i="4" s="1"/>
  <c r="F196" i="4"/>
  <c r="G196" i="4" s="1"/>
  <c r="F195" i="4"/>
  <c r="G195" i="4" s="1"/>
  <c r="F194" i="4"/>
  <c r="G194" i="4" s="1"/>
  <c r="F193" i="4"/>
  <c r="G193" i="4" s="1"/>
  <c r="F192" i="4"/>
  <c r="G192" i="4" s="1"/>
  <c r="F191" i="4"/>
  <c r="G191" i="4" s="1"/>
  <c r="G190" i="4"/>
  <c r="F190" i="4"/>
  <c r="F178" i="4"/>
  <c r="G178" i="4" s="1"/>
  <c r="F177" i="4"/>
  <c r="G177" i="4" s="1"/>
  <c r="F176" i="4"/>
  <c r="G176" i="4" s="1"/>
  <c r="F175" i="4"/>
  <c r="G175" i="4" s="1"/>
  <c r="F174" i="4"/>
  <c r="G174" i="4" s="1"/>
  <c r="F173" i="4"/>
  <c r="G173" i="4" s="1"/>
  <c r="F172" i="4"/>
  <c r="G172" i="4" s="1"/>
  <c r="F171" i="4"/>
  <c r="G171" i="4" s="1"/>
  <c r="F170" i="4"/>
  <c r="G170" i="4" s="1"/>
  <c r="F169" i="4"/>
  <c r="G169" i="4" s="1"/>
  <c r="F168" i="4"/>
  <c r="G168" i="4" s="1"/>
  <c r="F167" i="4"/>
  <c r="G167" i="4" s="1"/>
  <c r="F155" i="4"/>
  <c r="G155" i="4" s="1"/>
  <c r="F154" i="4"/>
  <c r="G154" i="4" s="1"/>
  <c r="F153" i="4"/>
  <c r="G153" i="4" s="1"/>
  <c r="F152" i="4"/>
  <c r="G152" i="4" s="1"/>
  <c r="F151" i="4"/>
  <c r="G151" i="4" s="1"/>
  <c r="F150" i="4"/>
  <c r="G150" i="4" s="1"/>
  <c r="F149" i="4"/>
  <c r="G149" i="4" s="1"/>
  <c r="F148" i="4"/>
  <c r="G148" i="4" s="1"/>
  <c r="F147" i="4"/>
  <c r="G147" i="4" s="1"/>
  <c r="F146" i="4"/>
  <c r="G146" i="4" s="1"/>
  <c r="F145" i="4"/>
  <c r="G145" i="4" s="1"/>
  <c r="F144" i="4"/>
  <c r="G144" i="4" s="1"/>
  <c r="F132" i="4"/>
  <c r="G132" i="4" s="1"/>
  <c r="F131" i="4"/>
  <c r="G131" i="4" s="1"/>
  <c r="F130" i="4"/>
  <c r="G130" i="4" s="1"/>
  <c r="F129" i="4"/>
  <c r="G129" i="4" s="1"/>
  <c r="F128" i="4"/>
  <c r="G128" i="4" s="1"/>
  <c r="F127" i="4"/>
  <c r="G127" i="4" s="1"/>
  <c r="F126" i="4"/>
  <c r="G126" i="4" s="1"/>
  <c r="F125" i="4"/>
  <c r="G125" i="4" s="1"/>
  <c r="F124" i="4"/>
  <c r="G124" i="4" s="1"/>
  <c r="F123" i="4"/>
  <c r="G123" i="4" s="1"/>
  <c r="F122" i="4"/>
  <c r="G122" i="4" s="1"/>
  <c r="F121" i="4"/>
  <c r="G121" i="4" s="1"/>
  <c r="F109" i="4"/>
  <c r="G109" i="4" s="1"/>
  <c r="F108" i="4"/>
  <c r="G108" i="4" s="1"/>
  <c r="F107" i="4"/>
  <c r="G107" i="4" s="1"/>
  <c r="F106" i="4"/>
  <c r="G106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8" i="4"/>
  <c r="G98" i="4" s="1"/>
  <c r="F86" i="4"/>
  <c r="G86" i="4" s="1"/>
  <c r="F85" i="4"/>
  <c r="G85" i="4" s="1"/>
  <c r="F84" i="4"/>
  <c r="G84" i="4" s="1"/>
  <c r="F83" i="4"/>
  <c r="G83" i="4" s="1"/>
  <c r="F82" i="4"/>
  <c r="G82" i="4" s="1"/>
  <c r="F81" i="4"/>
  <c r="G81" i="4" s="1"/>
  <c r="F80" i="4"/>
  <c r="G80" i="4" s="1"/>
  <c r="F79" i="4"/>
  <c r="G79" i="4" s="1"/>
  <c r="F78" i="4"/>
  <c r="G78" i="4" s="1"/>
  <c r="F77" i="4"/>
  <c r="G77" i="4" s="1"/>
  <c r="F76" i="4"/>
  <c r="G76" i="4" s="1"/>
  <c r="F75" i="4"/>
  <c r="G75" i="4" s="1"/>
  <c r="F63" i="4"/>
  <c r="G63" i="4" s="1"/>
  <c r="F62" i="4"/>
  <c r="G62" i="4" s="1"/>
  <c r="F61" i="4"/>
  <c r="G61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I238" i="6" l="1"/>
  <c r="I214" i="6"/>
  <c r="I190" i="6"/>
  <c r="I166" i="6"/>
  <c r="I142" i="6"/>
  <c r="I234" i="5"/>
  <c r="I162" i="5"/>
  <c r="I138" i="5"/>
  <c r="I210" i="5"/>
  <c r="I186" i="5"/>
  <c r="G87" i="4"/>
  <c r="G225" i="4"/>
  <c r="G202" i="4"/>
  <c r="G179" i="4"/>
  <c r="G156" i="4"/>
  <c r="G133" i="4"/>
  <c r="G110" i="4"/>
  <c r="G64" i="4"/>
  <c r="G41" i="4"/>
  <c r="E116" i="6" l="1"/>
  <c r="H117" i="6"/>
  <c r="F117" i="6"/>
  <c r="C117" i="6"/>
  <c r="H116" i="6"/>
  <c r="F116" i="6"/>
  <c r="C116" i="6"/>
  <c r="H115" i="6"/>
  <c r="F115" i="6"/>
  <c r="C115" i="6"/>
  <c r="H114" i="6"/>
  <c r="F114" i="6"/>
  <c r="C114" i="6"/>
  <c r="H113" i="6"/>
  <c r="F113" i="6"/>
  <c r="C113" i="6"/>
  <c r="H112" i="6"/>
  <c r="F112" i="6"/>
  <c r="C112" i="6"/>
  <c r="H111" i="6"/>
  <c r="F111" i="6"/>
  <c r="C111" i="6"/>
  <c r="H110" i="6"/>
  <c r="F110" i="6"/>
  <c r="C110" i="6"/>
  <c r="H109" i="6"/>
  <c r="F109" i="6"/>
  <c r="C109" i="6"/>
  <c r="H108" i="6"/>
  <c r="F108" i="6"/>
  <c r="C108" i="6"/>
  <c r="H107" i="6"/>
  <c r="F107" i="6"/>
  <c r="C107" i="6"/>
  <c r="H106" i="6"/>
  <c r="F106" i="6"/>
  <c r="C106" i="6"/>
  <c r="E91" i="6"/>
  <c r="H92" i="6"/>
  <c r="F92" i="6"/>
  <c r="E92" i="6"/>
  <c r="C92" i="6"/>
  <c r="H91" i="6"/>
  <c r="F91" i="6"/>
  <c r="C91" i="6"/>
  <c r="H90" i="6"/>
  <c r="F90" i="6"/>
  <c r="E90" i="6"/>
  <c r="C90" i="6"/>
  <c r="H89" i="6"/>
  <c r="F89" i="6"/>
  <c r="E89" i="6"/>
  <c r="C89" i="6"/>
  <c r="H88" i="6"/>
  <c r="F88" i="6"/>
  <c r="E88" i="6"/>
  <c r="C88" i="6"/>
  <c r="H87" i="6"/>
  <c r="F87" i="6"/>
  <c r="E87" i="6"/>
  <c r="C87" i="6"/>
  <c r="H86" i="6"/>
  <c r="F86" i="6"/>
  <c r="E86" i="6"/>
  <c r="C86" i="6"/>
  <c r="H85" i="6"/>
  <c r="F85" i="6"/>
  <c r="E85" i="6"/>
  <c r="C85" i="6"/>
  <c r="H84" i="6"/>
  <c r="F84" i="6"/>
  <c r="E84" i="6"/>
  <c r="C84" i="6"/>
  <c r="H83" i="6"/>
  <c r="F83" i="6"/>
  <c r="E83" i="6"/>
  <c r="C83" i="6"/>
  <c r="H82" i="6"/>
  <c r="F82" i="6"/>
  <c r="E82" i="6"/>
  <c r="C82" i="6"/>
  <c r="H81" i="6"/>
  <c r="F81" i="6"/>
  <c r="E81" i="6"/>
  <c r="C81" i="6"/>
  <c r="E63" i="6"/>
  <c r="H67" i="6"/>
  <c r="F67" i="6"/>
  <c r="E67" i="6"/>
  <c r="C67" i="6"/>
  <c r="H66" i="6"/>
  <c r="F66" i="6"/>
  <c r="C66" i="6"/>
  <c r="H65" i="6"/>
  <c r="F65" i="6"/>
  <c r="E65" i="6"/>
  <c r="C65" i="6"/>
  <c r="H64" i="6"/>
  <c r="F64" i="6"/>
  <c r="C64" i="6"/>
  <c r="H63" i="6"/>
  <c r="F63" i="6"/>
  <c r="C63" i="6"/>
  <c r="H62" i="6"/>
  <c r="F62" i="6"/>
  <c r="C62" i="6"/>
  <c r="H61" i="6"/>
  <c r="F61" i="6"/>
  <c r="C61" i="6"/>
  <c r="H60" i="6"/>
  <c r="F60" i="6"/>
  <c r="E60" i="6"/>
  <c r="C60" i="6"/>
  <c r="H59" i="6"/>
  <c r="F59" i="6"/>
  <c r="E59" i="6"/>
  <c r="C59" i="6"/>
  <c r="H58" i="6"/>
  <c r="F58" i="6"/>
  <c r="C58" i="6"/>
  <c r="H57" i="6"/>
  <c r="F57" i="6"/>
  <c r="E57" i="6"/>
  <c r="C57" i="6"/>
  <c r="H56" i="6"/>
  <c r="F56" i="6"/>
  <c r="C56" i="6"/>
  <c r="E33" i="6"/>
  <c r="H42" i="6"/>
  <c r="F42" i="6"/>
  <c r="C42" i="6"/>
  <c r="H41" i="6"/>
  <c r="F41" i="6"/>
  <c r="C41" i="6"/>
  <c r="H40" i="6"/>
  <c r="F40" i="6"/>
  <c r="C40" i="6"/>
  <c r="H39" i="6"/>
  <c r="F39" i="6"/>
  <c r="C39" i="6"/>
  <c r="H38" i="6"/>
  <c r="F38" i="6"/>
  <c r="C38" i="6"/>
  <c r="H37" i="6"/>
  <c r="F37" i="6"/>
  <c r="C37" i="6"/>
  <c r="H36" i="6"/>
  <c r="F36" i="6"/>
  <c r="C36" i="6"/>
  <c r="H35" i="6"/>
  <c r="F35" i="6"/>
  <c r="C35" i="6"/>
  <c r="H34" i="6"/>
  <c r="F34" i="6"/>
  <c r="C34" i="6"/>
  <c r="H33" i="6"/>
  <c r="F33" i="6"/>
  <c r="C33" i="6"/>
  <c r="H32" i="6"/>
  <c r="F32" i="6"/>
  <c r="C32" i="6"/>
  <c r="H31" i="6"/>
  <c r="F31" i="6"/>
  <c r="C31" i="6"/>
  <c r="H16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109" i="6" l="1"/>
  <c r="I109" i="6" s="1"/>
  <c r="E110" i="6"/>
  <c r="I110" i="6" s="1"/>
  <c r="I91" i="6"/>
  <c r="I92" i="6"/>
  <c r="I65" i="6"/>
  <c r="E39" i="6"/>
  <c r="I39" i="6"/>
  <c r="E31" i="6"/>
  <c r="I31" i="6" s="1"/>
  <c r="E41" i="6"/>
  <c r="I33" i="6"/>
  <c r="E35" i="6"/>
  <c r="I35" i="6" s="1"/>
  <c r="I59" i="6"/>
  <c r="E37" i="6"/>
  <c r="I37" i="6" s="1"/>
  <c r="E32" i="6"/>
  <c r="I32" i="6" s="1"/>
  <c r="E34" i="6"/>
  <c r="I34" i="6" s="1"/>
  <c r="E36" i="6"/>
  <c r="I36" i="6" s="1"/>
  <c r="E38" i="6"/>
  <c r="I38" i="6" s="1"/>
  <c r="E40" i="6"/>
  <c r="I40" i="6" s="1"/>
  <c r="E42" i="6"/>
  <c r="I42" i="6" s="1"/>
  <c r="I41" i="6"/>
  <c r="E113" i="6"/>
  <c r="I113" i="6" s="1"/>
  <c r="I67" i="6"/>
  <c r="I82" i="6"/>
  <c r="I86" i="6"/>
  <c r="I88" i="6"/>
  <c r="I90" i="6"/>
  <c r="I84" i="6"/>
  <c r="I57" i="6"/>
  <c r="I81" i="6"/>
  <c r="I85" i="6"/>
  <c r="I87" i="6"/>
  <c r="I89" i="6"/>
  <c r="I116" i="6"/>
  <c r="I63" i="6"/>
  <c r="I83" i="6"/>
  <c r="I60" i="6"/>
  <c r="E107" i="6"/>
  <c r="I107" i="6" s="1"/>
  <c r="E115" i="6"/>
  <c r="I115" i="6" s="1"/>
  <c r="E112" i="6"/>
  <c r="I112" i="6" s="1"/>
  <c r="E106" i="6"/>
  <c r="I106" i="6" s="1"/>
  <c r="E114" i="6"/>
  <c r="I114" i="6" s="1"/>
  <c r="E111" i="6"/>
  <c r="I111" i="6" s="1"/>
  <c r="E117" i="6"/>
  <c r="I117" i="6" s="1"/>
  <c r="E108" i="6"/>
  <c r="I108" i="6" s="1"/>
  <c r="E62" i="6"/>
  <c r="I62" i="6" s="1"/>
  <c r="E64" i="6"/>
  <c r="I64" i="6" s="1"/>
  <c r="E61" i="6"/>
  <c r="I61" i="6" s="1"/>
  <c r="E56" i="6"/>
  <c r="I56" i="6" s="1"/>
  <c r="E58" i="6"/>
  <c r="I58" i="6" s="1"/>
  <c r="E66" i="6"/>
  <c r="I66" i="6" s="1"/>
  <c r="H10" i="6"/>
  <c r="I6" i="6"/>
  <c r="H9" i="6"/>
  <c r="H6" i="6"/>
  <c r="H14" i="6"/>
  <c r="H13" i="6"/>
  <c r="H7" i="6"/>
  <c r="H15" i="6"/>
  <c r="H12" i="6"/>
  <c r="I12" i="6" s="1"/>
  <c r="H17" i="6"/>
  <c r="H11" i="6"/>
  <c r="I16" i="6"/>
  <c r="H8" i="6"/>
  <c r="I13" i="6"/>
  <c r="C21" i="5"/>
  <c r="I11" i="6" l="1"/>
  <c r="I8" i="6"/>
  <c r="I7" i="6"/>
  <c r="I14" i="6"/>
  <c r="I15" i="6"/>
  <c r="I17" i="6"/>
  <c r="I93" i="6"/>
  <c r="I10" i="6"/>
  <c r="I43" i="6"/>
  <c r="I9" i="6"/>
  <c r="I68" i="6"/>
  <c r="I118" i="6"/>
  <c r="F117" i="5"/>
  <c r="C117" i="5"/>
  <c r="E111" i="5" s="1"/>
  <c r="E113" i="5"/>
  <c r="E112" i="5"/>
  <c r="E110" i="5"/>
  <c r="E109" i="5"/>
  <c r="E108" i="5"/>
  <c r="E106" i="5"/>
  <c r="E105" i="5"/>
  <c r="E104" i="5"/>
  <c r="E103" i="5"/>
  <c r="E102" i="5"/>
  <c r="F93" i="5"/>
  <c r="C93" i="5"/>
  <c r="E89" i="5" s="1"/>
  <c r="F69" i="5"/>
  <c r="C69" i="5"/>
  <c r="E63" i="5" s="1"/>
  <c r="E65" i="5"/>
  <c r="E64" i="5"/>
  <c r="E58" i="5"/>
  <c r="E57" i="5"/>
  <c r="E56" i="5"/>
  <c r="E54" i="5"/>
  <c r="F45" i="5"/>
  <c r="C45" i="5"/>
  <c r="E31" i="5" s="1"/>
  <c r="E40" i="5"/>
  <c r="E37" i="5"/>
  <c r="E34" i="5"/>
  <c r="E32" i="5"/>
  <c r="F21" i="5"/>
  <c r="F112" i="5" s="1"/>
  <c r="C7" i="5"/>
  <c r="E84" i="5" l="1"/>
  <c r="E59" i="5"/>
  <c r="E85" i="5"/>
  <c r="E60" i="5"/>
  <c r="E78" i="5"/>
  <c r="E86" i="5"/>
  <c r="E83" i="5"/>
  <c r="E61" i="5"/>
  <c r="E79" i="5"/>
  <c r="E87" i="5"/>
  <c r="E62" i="5"/>
  <c r="E80" i="5"/>
  <c r="E88" i="5"/>
  <c r="E82" i="5"/>
  <c r="E55" i="5"/>
  <c r="E81" i="5"/>
  <c r="E107" i="5"/>
  <c r="I18" i="6"/>
  <c r="C110" i="5"/>
  <c r="F31" i="5"/>
  <c r="F13" i="5"/>
  <c r="H37" i="5"/>
  <c r="H60" i="5"/>
  <c r="F8" i="5"/>
  <c r="F34" i="5"/>
  <c r="H38" i="5"/>
  <c r="F61" i="5"/>
  <c r="H64" i="5"/>
  <c r="H83" i="5"/>
  <c r="H102" i="5"/>
  <c r="F110" i="5"/>
  <c r="F7" i="5"/>
  <c r="H8" i="5"/>
  <c r="H34" i="5"/>
  <c r="F39" i="5"/>
  <c r="F58" i="5"/>
  <c r="H61" i="5"/>
  <c r="F80" i="5"/>
  <c r="F88" i="5"/>
  <c r="F107" i="5"/>
  <c r="H110" i="5"/>
  <c r="F55" i="5"/>
  <c r="H80" i="5"/>
  <c r="H107" i="5"/>
  <c r="H31" i="5"/>
  <c r="H112" i="5"/>
  <c r="F15" i="5"/>
  <c r="H16" i="5"/>
  <c r="F36" i="5"/>
  <c r="F41" i="5"/>
  <c r="F59" i="5"/>
  <c r="F63" i="5"/>
  <c r="H85" i="5"/>
  <c r="F108" i="5"/>
  <c r="H6" i="5"/>
  <c r="F35" i="5"/>
  <c r="H39" i="5"/>
  <c r="H58" i="5"/>
  <c r="H88" i="5"/>
  <c r="F16" i="5"/>
  <c r="H17" i="5"/>
  <c r="H35" i="5"/>
  <c r="H55" i="5"/>
  <c r="F85" i="5"/>
  <c r="H104" i="5"/>
  <c r="F14" i="5"/>
  <c r="H12" i="5"/>
  <c r="F32" i="5"/>
  <c r="H41" i="5"/>
  <c r="F56" i="5"/>
  <c r="H63" i="5"/>
  <c r="F78" i="5"/>
  <c r="H82" i="5"/>
  <c r="F105" i="5"/>
  <c r="F113" i="5"/>
  <c r="H32" i="5"/>
  <c r="H11" i="5"/>
  <c r="H56" i="5"/>
  <c r="H78" i="5"/>
  <c r="F86" i="5"/>
  <c r="H105" i="5"/>
  <c r="H113" i="5"/>
  <c r="F12" i="5"/>
  <c r="H10" i="5"/>
  <c r="F38" i="5"/>
  <c r="F64" i="5"/>
  <c r="F83" i="5"/>
  <c r="F102" i="5"/>
  <c r="H9" i="5"/>
  <c r="H15" i="5"/>
  <c r="F33" i="5"/>
  <c r="H59" i="5"/>
  <c r="H81" i="5"/>
  <c r="H89" i="5"/>
  <c r="F106" i="5"/>
  <c r="F6" i="5"/>
  <c r="F10" i="5"/>
  <c r="H14" i="5"/>
  <c r="F30" i="5"/>
  <c r="H33" i="5"/>
  <c r="F40" i="5"/>
  <c r="H54" i="5"/>
  <c r="F57" i="5"/>
  <c r="H62" i="5"/>
  <c r="F65" i="5"/>
  <c r="F79" i="5"/>
  <c r="H84" i="5"/>
  <c r="F87" i="5"/>
  <c r="H106" i="5"/>
  <c r="F109" i="5"/>
  <c r="F81" i="5"/>
  <c r="H86" i="5"/>
  <c r="F89" i="5"/>
  <c r="F103" i="5"/>
  <c r="H108" i="5"/>
  <c r="F111" i="5"/>
  <c r="F11" i="5"/>
  <c r="H7" i="5"/>
  <c r="H36" i="5"/>
  <c r="F54" i="5"/>
  <c r="F62" i="5"/>
  <c r="F84" i="5"/>
  <c r="H103" i="5"/>
  <c r="H111" i="5"/>
  <c r="F17" i="5"/>
  <c r="F9" i="5"/>
  <c r="H13" i="5"/>
  <c r="H30" i="5"/>
  <c r="F37" i="5"/>
  <c r="H40" i="5"/>
  <c r="H57" i="5"/>
  <c r="F60" i="5"/>
  <c r="H65" i="5"/>
  <c r="H79" i="5"/>
  <c r="F82" i="5"/>
  <c r="H87" i="5"/>
  <c r="F104" i="5"/>
  <c r="H109" i="5"/>
  <c r="C54" i="5"/>
  <c r="C56" i="5"/>
  <c r="C58" i="5"/>
  <c r="C60" i="5"/>
  <c r="C83" i="5"/>
  <c r="C85" i="5"/>
  <c r="C31" i="5"/>
  <c r="C38" i="5"/>
  <c r="C62" i="5"/>
  <c r="C64" i="5"/>
  <c r="C87" i="5"/>
  <c r="C89" i="5"/>
  <c r="C30" i="5"/>
  <c r="C35" i="5"/>
  <c r="C40" i="5"/>
  <c r="C79" i="5"/>
  <c r="C108" i="5"/>
  <c r="C33" i="5"/>
  <c r="C36" i="5"/>
  <c r="C34" i="5"/>
  <c r="C41" i="5"/>
  <c r="C78" i="5"/>
  <c r="C80" i="5"/>
  <c r="C82" i="5"/>
  <c r="C103" i="5"/>
  <c r="C105" i="5"/>
  <c r="C107" i="5"/>
  <c r="C109" i="5"/>
  <c r="C113" i="5"/>
  <c r="C81" i="5"/>
  <c r="C102" i="5"/>
  <c r="C104" i="5"/>
  <c r="C106" i="5"/>
  <c r="C112" i="5"/>
  <c r="C32" i="5"/>
  <c r="C39" i="5"/>
  <c r="C55" i="5"/>
  <c r="C57" i="5"/>
  <c r="C59" i="5"/>
  <c r="C61" i="5"/>
  <c r="C84" i="5"/>
  <c r="C111" i="5"/>
  <c r="C37" i="5"/>
  <c r="C63" i="5"/>
  <c r="C65" i="5"/>
  <c r="C86" i="5"/>
  <c r="C88" i="5"/>
  <c r="E39" i="5"/>
  <c r="E36" i="5"/>
  <c r="E30" i="5"/>
  <c r="E38" i="5"/>
  <c r="E33" i="5"/>
  <c r="E41" i="5"/>
  <c r="E35" i="5"/>
  <c r="E7" i="5"/>
  <c r="E15" i="5"/>
  <c r="C13" i="5"/>
  <c r="C15" i="5"/>
  <c r="E6" i="5"/>
  <c r="C14" i="5"/>
  <c r="E8" i="5"/>
  <c r="E16" i="5"/>
  <c r="C12" i="5"/>
  <c r="E13" i="5"/>
  <c r="E14" i="5"/>
  <c r="E17" i="5"/>
  <c r="E10" i="5"/>
  <c r="C10" i="5"/>
  <c r="E11" i="5"/>
  <c r="C17" i="5"/>
  <c r="C9" i="5"/>
  <c r="E9" i="5"/>
  <c r="C11" i="5"/>
  <c r="C6" i="5"/>
  <c r="E12" i="5"/>
  <c r="C16" i="5"/>
  <c r="C8" i="5"/>
  <c r="F17" i="2"/>
  <c r="F16" i="2"/>
  <c r="F15" i="2"/>
  <c r="F14" i="2"/>
  <c r="F13" i="2"/>
  <c r="F12" i="2"/>
  <c r="F11" i="2"/>
  <c r="F10" i="2"/>
  <c r="F9" i="2"/>
  <c r="F8" i="2"/>
  <c r="F7" i="2"/>
  <c r="F6" i="2"/>
  <c r="I112" i="5" l="1"/>
  <c r="I110" i="5"/>
  <c r="I88" i="5"/>
  <c r="I31" i="5"/>
  <c r="I85" i="5"/>
  <c r="I63" i="5"/>
  <c r="I55" i="5"/>
  <c r="I7" i="5"/>
  <c r="I78" i="5"/>
  <c r="I10" i="5"/>
  <c r="I64" i="5"/>
  <c r="I79" i="5"/>
  <c r="I60" i="5"/>
  <c r="I87" i="5"/>
  <c r="I16" i="5"/>
  <c r="I56" i="5"/>
  <c r="I41" i="5"/>
  <c r="I102" i="5"/>
  <c r="I82" i="5"/>
  <c r="I6" i="5"/>
  <c r="I83" i="5"/>
  <c r="I107" i="5"/>
  <c r="I35" i="5"/>
  <c r="I108" i="5"/>
  <c r="I14" i="5"/>
  <c r="I80" i="5"/>
  <c r="I38" i="5"/>
  <c r="I65" i="5"/>
  <c r="I113" i="5"/>
  <c r="I37" i="5"/>
  <c r="I32" i="5"/>
  <c r="I34" i="5"/>
  <c r="I89" i="5"/>
  <c r="I40" i="5"/>
  <c r="I15" i="5"/>
  <c r="I109" i="5"/>
  <c r="I105" i="5"/>
  <c r="I58" i="5"/>
  <c r="I9" i="5"/>
  <c r="I111" i="5"/>
  <c r="I61" i="5"/>
  <c r="I104" i="5"/>
  <c r="I62" i="5"/>
  <c r="I103" i="5"/>
  <c r="I84" i="5"/>
  <c r="I30" i="5"/>
  <c r="I86" i="5"/>
  <c r="I59" i="5"/>
  <c r="I54" i="5"/>
  <c r="I13" i="5"/>
  <c r="I57" i="5"/>
  <c r="I81" i="5"/>
  <c r="I36" i="5"/>
  <c r="I33" i="5"/>
  <c r="I106" i="5"/>
  <c r="I8" i="5"/>
  <c r="I39" i="5"/>
  <c r="I11" i="5"/>
  <c r="I12" i="5"/>
  <c r="I17" i="5"/>
  <c r="G12" i="2"/>
  <c r="G10" i="2"/>
  <c r="G11" i="2"/>
  <c r="G13" i="2"/>
  <c r="G9" i="2"/>
  <c r="G17" i="2"/>
  <c r="G7" i="2"/>
  <c r="G15" i="2"/>
  <c r="G16" i="2"/>
  <c r="G14" i="2"/>
  <c r="G8" i="2"/>
  <c r="G6" i="2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G18" i="2" l="1"/>
  <c r="I114" i="5"/>
  <c r="I42" i="5"/>
  <c r="I90" i="5"/>
  <c r="I66" i="5"/>
  <c r="I18" i="5"/>
  <c r="G18" i="4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<sst xmlns="http://schemas.openxmlformats.org/spreadsheetml/2006/main" count="483" uniqueCount="42">
  <si>
    <t>Brand</t>
  </si>
  <si>
    <t>Q1 2019</t>
  </si>
  <si>
    <t>Q2 2019</t>
  </si>
  <si>
    <t>Q3 2019</t>
  </si>
  <si>
    <t>Q4 2019</t>
  </si>
  <si>
    <t>Q1 2020</t>
  </si>
  <si>
    <t>Q2 2020</t>
  </si>
  <si>
    <t>Q3 2020</t>
  </si>
  <si>
    <t>Huawei</t>
  </si>
  <si>
    <t>Samsung</t>
  </si>
  <si>
    <t>Apple</t>
  </si>
  <si>
    <t>Xiaomi</t>
  </si>
  <si>
    <t>Others</t>
  </si>
  <si>
    <t>Total</t>
  </si>
  <si>
    <t>Konsumen</t>
  </si>
  <si>
    <t>D</t>
  </si>
  <si>
    <t>Bulan</t>
  </si>
  <si>
    <t>Jumlah Premi</t>
  </si>
  <si>
    <t>Jumlah Pemegang Polis</t>
  </si>
  <si>
    <t>Jumlah Ajuan Klaim</t>
  </si>
  <si>
    <t>Jumlah Pembayaran Klaim</t>
  </si>
  <si>
    <t>p</t>
  </si>
  <si>
    <t>Produsen</t>
  </si>
  <si>
    <t>Akumulasi Laba/Rugi 12 Bulan</t>
  </si>
  <si>
    <t>Jumlah Klaim</t>
  </si>
  <si>
    <t>pk</t>
  </si>
  <si>
    <t>Dk</t>
  </si>
  <si>
    <t>Dp</t>
  </si>
  <si>
    <t>pp</t>
  </si>
  <si>
    <t>P</t>
  </si>
  <si>
    <t>qk</t>
  </si>
  <si>
    <t>qp</t>
  </si>
  <si>
    <t>Simulasi ke-1</t>
  </si>
  <si>
    <t>Simulasi ke-2</t>
  </si>
  <si>
    <t>Simulasi ke-3</t>
  </si>
  <si>
    <t>Simulasi ke-4</t>
  </si>
  <si>
    <t>Simulasi ke-5</t>
  </si>
  <si>
    <t>Simulasi ke-6</t>
  </si>
  <si>
    <t>Simulasi ke-7</t>
  </si>
  <si>
    <t>Simulasi ke-8</t>
  </si>
  <si>
    <t>Simulasi ke-9</t>
  </si>
  <si>
    <t>Simulasi ke-10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</si>
</sst>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3</xdr:row>
      <xdr:rowOff>95250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C5DA32-BA6D-4B2E-9AE0-49EF22218B3D}"/>
                </a:ext>
              </a:extLst>
            </xdr:cNvPr>
            <xdr:cNvSpPr txBox="1"/>
          </xdr:nvSpPr>
          <xdr:spPr>
            <a:xfrm>
              <a:off x="5760720" y="643890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C5DA32-BA6D-4B2E-9AE0-49EF22218B3D}"/>
                </a:ext>
              </a:extLst>
            </xdr:cNvPr>
            <xdr:cNvSpPr txBox="1"/>
          </xdr:nvSpPr>
          <xdr:spPr>
            <a:xfrm>
              <a:off x="5760720" y="643890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772514</xdr:colOff>
      <xdr:row>3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D86279C-46D4-4273-8B72-D4A1F6CF22EE}"/>
                </a:ext>
              </a:extLst>
            </xdr:cNvPr>
            <xdr:cNvSpPr txBox="1"/>
          </xdr:nvSpPr>
          <xdr:spPr>
            <a:xfrm>
              <a:off x="6926387" y="635402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D86279C-46D4-4273-8B72-D4A1F6CF22EE}"/>
                </a:ext>
              </a:extLst>
            </xdr:cNvPr>
            <xdr:cNvSpPr txBox="1"/>
          </xdr:nvSpPr>
          <xdr:spPr>
            <a:xfrm>
              <a:off x="6926387" y="635402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26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C42769-E541-495D-ABC9-F55B8B7F4292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C42769-E541-495D-ABC9-F55B8B7F4292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49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CAEF8E6-D349-44E1-9ED2-DA32802FD86E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CAEF8E6-D349-44E1-9ED2-DA32802FD86E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72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B85B89-C7ED-4768-88DA-31B46C56F7C0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B85B89-C7ED-4768-88DA-31B46C56F7C0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95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DE013D-96F3-41E5-842E-8AC9E27B29A1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DE013D-96F3-41E5-842E-8AC9E27B29A1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118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37802F-8B1E-4965-ACEA-5C277C59ABC2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37802F-8B1E-4965-ACEA-5C277C59ABC2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141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0D61941-E42A-4096-9ADA-F4ED52826829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0D61941-E42A-4096-9ADA-F4ED52826829}"/>
                </a:ext>
              </a:extLst>
            </xdr:cNvPr>
            <xdr:cNvSpPr txBox="1"/>
          </xdr:nvSpPr>
          <xdr:spPr>
            <a:xfrm>
              <a:off x="6939634" y="63424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164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93B0339-50DC-4CDD-9559-7DBC0A7CEAD2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93B0339-50DC-4CDD-9559-7DBC0A7CEAD2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187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170FFD3-3661-4525-B3CC-DFE8BC6D928D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170FFD3-3661-4525-B3CC-DFE8BC6D928D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772514</xdr:colOff>
      <xdr:row>210</xdr:row>
      <xdr:rowOff>85605</xdr:rowOff>
    </xdr:from>
    <xdr:ext cx="131959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CDAB7D7-796B-4C33-8685-0EC120A6273F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𝝅</m:t>
                    </m:r>
                  </m:oMath>
                </m:oMathPara>
              </a14:m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CDAB7D7-796B-4C33-8685-0EC120A6273F}"/>
                </a:ext>
              </a:extLst>
            </xdr:cNvPr>
            <xdr:cNvSpPr txBox="1"/>
          </xdr:nvSpPr>
          <xdr:spPr>
            <a:xfrm>
              <a:off x="6939634" y="25871685"/>
              <a:ext cx="131959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endParaRPr lang="en-ID" sz="11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642974</xdr:colOff>
      <xdr:row>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E6A3D4-7784-43FD-87A5-A9A9A04903A7}"/>
                </a:ext>
              </a:extLst>
            </xdr:cNvPr>
            <xdr:cNvSpPr txBox="1"/>
          </xdr:nvSpPr>
          <xdr:spPr>
            <a:xfrm>
              <a:off x="849157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E6A3D4-7784-43FD-87A5-A9A9A04903A7}"/>
                </a:ext>
              </a:extLst>
            </xdr:cNvPr>
            <xdr:cNvSpPr txBox="1"/>
          </xdr:nvSpPr>
          <xdr:spPr>
            <a:xfrm>
              <a:off x="849157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27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679B97-BD26-404F-80DF-45CA24325E66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A679B97-BD26-404F-80DF-45CA24325E66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51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341C08-C74C-4151-A0A2-B258CF6805DA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1341C08-C74C-4151-A0A2-B258CF6805DA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75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AFE93B-F0EA-41F6-89CF-A84FD97E128D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8AFE93B-F0EA-41F6-89CF-A84FD97E128D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99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3C69C3-600E-4DC8-81D6-1FEDBB7CE876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3C69C3-600E-4DC8-81D6-1FEDBB7CE876}"/>
                </a:ext>
              </a:extLst>
            </xdr:cNvPr>
            <xdr:cNvSpPr txBox="1"/>
          </xdr:nvSpPr>
          <xdr:spPr>
            <a:xfrm>
              <a:off x="852205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123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4C204D7-936F-459E-9FFD-68DF5E337AE7}"/>
                </a:ext>
              </a:extLst>
            </xdr:cNvPr>
            <xdr:cNvSpPr txBox="1"/>
          </xdr:nvSpPr>
          <xdr:spPr>
            <a:xfrm>
              <a:off x="9474010" y="18939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4C204D7-936F-459E-9FFD-68DF5E337AE7}"/>
                </a:ext>
              </a:extLst>
            </xdr:cNvPr>
            <xdr:cNvSpPr txBox="1"/>
          </xdr:nvSpPr>
          <xdr:spPr>
            <a:xfrm>
              <a:off x="9474010" y="18939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147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8C812AE-712D-49AC-84BE-E633A6DC307C}"/>
                </a:ext>
              </a:extLst>
            </xdr:cNvPr>
            <xdr:cNvSpPr txBox="1"/>
          </xdr:nvSpPr>
          <xdr:spPr>
            <a:xfrm>
              <a:off x="9474010" y="23511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8C812AE-712D-49AC-84BE-E633A6DC307C}"/>
                </a:ext>
              </a:extLst>
            </xdr:cNvPr>
            <xdr:cNvSpPr txBox="1"/>
          </xdr:nvSpPr>
          <xdr:spPr>
            <a:xfrm>
              <a:off x="9474010" y="23511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171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256EF83-EC5F-4362-B69D-A5B06AF33BF3}"/>
                </a:ext>
              </a:extLst>
            </xdr:cNvPr>
            <xdr:cNvSpPr txBox="1"/>
          </xdr:nvSpPr>
          <xdr:spPr>
            <a:xfrm>
              <a:off x="9474010" y="28083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256EF83-EC5F-4362-B69D-A5B06AF33BF3}"/>
                </a:ext>
              </a:extLst>
            </xdr:cNvPr>
            <xdr:cNvSpPr txBox="1"/>
          </xdr:nvSpPr>
          <xdr:spPr>
            <a:xfrm>
              <a:off x="9474010" y="28083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195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624877E-A126-4B1E-86BF-3FA9F824CB97}"/>
                </a:ext>
              </a:extLst>
            </xdr:cNvPr>
            <xdr:cNvSpPr txBox="1"/>
          </xdr:nvSpPr>
          <xdr:spPr>
            <a:xfrm>
              <a:off x="9474010" y="32655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624877E-A126-4B1E-86BF-3FA9F824CB97}"/>
                </a:ext>
              </a:extLst>
            </xdr:cNvPr>
            <xdr:cNvSpPr txBox="1"/>
          </xdr:nvSpPr>
          <xdr:spPr>
            <a:xfrm>
              <a:off x="9474010" y="32655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219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5058FBA-358A-4A97-9A6A-60E2DA9BA78B}"/>
                </a:ext>
              </a:extLst>
            </xdr:cNvPr>
            <xdr:cNvSpPr txBox="1"/>
          </xdr:nvSpPr>
          <xdr:spPr>
            <a:xfrm>
              <a:off x="9474010" y="37227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5058FBA-358A-4A97-9A6A-60E2DA9BA78B}"/>
                </a:ext>
              </a:extLst>
            </xdr:cNvPr>
            <xdr:cNvSpPr txBox="1"/>
          </xdr:nvSpPr>
          <xdr:spPr>
            <a:xfrm>
              <a:off x="9474010" y="3722711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642974</xdr:colOff>
      <xdr:row>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6260A2-1114-463C-B45D-3A0508CF99A3}"/>
                </a:ext>
              </a:extLst>
            </xdr:cNvPr>
            <xdr:cNvSpPr txBox="1"/>
          </xdr:nvSpPr>
          <xdr:spPr>
            <a:xfrm>
              <a:off x="849157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6260A2-1114-463C-B45D-3A0508CF99A3}"/>
                </a:ext>
              </a:extLst>
            </xdr:cNvPr>
            <xdr:cNvSpPr txBox="1"/>
          </xdr:nvSpPr>
          <xdr:spPr>
            <a:xfrm>
              <a:off x="8491574" y="641865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28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337C28-88AA-4540-8E81-58AEF5929F48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337C28-88AA-4540-8E81-58AEF5929F48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53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EE996D-9289-458D-A15C-8A2AD210D260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EE996D-9289-458D-A15C-8A2AD210D260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78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C7A2102-FB37-465A-9AD0-883FBC8DF5C8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C7A2102-FB37-465A-9AD0-883FBC8DF5C8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103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4383D65-C5C7-46F8-A82C-E39BDDE96FCA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4383D65-C5C7-46F8-A82C-E39BDDE96FCA}"/>
                </a:ext>
              </a:extLst>
            </xdr:cNvPr>
            <xdr:cNvSpPr txBox="1"/>
          </xdr:nvSpPr>
          <xdr:spPr>
            <a:xfrm>
              <a:off x="8510109" y="649279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127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34113FA-BC3C-4D3E-8951-4FE9C5E34249}"/>
                </a:ext>
              </a:extLst>
            </xdr:cNvPr>
            <xdr:cNvSpPr txBox="1"/>
          </xdr:nvSpPr>
          <xdr:spPr>
            <a:xfrm>
              <a:off x="8676107" y="20187532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34113FA-BC3C-4D3E-8951-4FE9C5E34249}"/>
                </a:ext>
              </a:extLst>
            </xdr:cNvPr>
            <xdr:cNvSpPr txBox="1"/>
          </xdr:nvSpPr>
          <xdr:spPr>
            <a:xfrm>
              <a:off x="8676107" y="20187532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151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CF2957B-AC92-4697-A6BD-17D19FF278FF}"/>
                </a:ext>
              </a:extLst>
            </xdr:cNvPr>
            <xdr:cNvSpPr txBox="1"/>
          </xdr:nvSpPr>
          <xdr:spPr>
            <a:xfrm>
              <a:off x="8676107" y="24869701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CF2957B-AC92-4697-A6BD-17D19FF278FF}"/>
                </a:ext>
              </a:extLst>
            </xdr:cNvPr>
            <xdr:cNvSpPr txBox="1"/>
          </xdr:nvSpPr>
          <xdr:spPr>
            <a:xfrm>
              <a:off x="8676107" y="24869701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175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6BB3905-7667-43CA-8B27-517DF61667E1}"/>
                </a:ext>
              </a:extLst>
            </xdr:cNvPr>
            <xdr:cNvSpPr txBox="1"/>
          </xdr:nvSpPr>
          <xdr:spPr>
            <a:xfrm>
              <a:off x="8676107" y="29551870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6BB3905-7667-43CA-8B27-517DF61667E1}"/>
                </a:ext>
              </a:extLst>
            </xdr:cNvPr>
            <xdr:cNvSpPr txBox="1"/>
          </xdr:nvSpPr>
          <xdr:spPr>
            <a:xfrm>
              <a:off x="8676107" y="29551870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199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CA51EB4-47D3-4074-8B7F-220884A57C3D}"/>
                </a:ext>
              </a:extLst>
            </xdr:cNvPr>
            <xdr:cNvSpPr txBox="1"/>
          </xdr:nvSpPr>
          <xdr:spPr>
            <a:xfrm>
              <a:off x="8676107" y="3423403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CA51EB4-47D3-4074-8B7F-220884A57C3D}"/>
                </a:ext>
              </a:extLst>
            </xdr:cNvPr>
            <xdr:cNvSpPr txBox="1"/>
          </xdr:nvSpPr>
          <xdr:spPr>
            <a:xfrm>
              <a:off x="8676107" y="34234038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  <xdr:oneCellAnchor>
    <xdr:from>
      <xdr:col>8</xdr:col>
      <xdr:colOff>642974</xdr:colOff>
      <xdr:row>223</xdr:row>
      <xdr:rowOff>93225</xdr:rowOff>
    </xdr:from>
    <xdr:ext cx="40620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AAE0ED0-D6ED-4B9E-B996-4EDF22299D5D}"/>
                </a:ext>
              </a:extLst>
            </xdr:cNvPr>
            <xdr:cNvSpPr txBox="1"/>
          </xdr:nvSpPr>
          <xdr:spPr>
            <a:xfrm>
              <a:off x="8676107" y="38916207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𝝅</m:t>
                  </m:r>
                </m:oMath>
              </a14:m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AAE0ED0-D6ED-4B9E-B996-4EDF22299D5D}"/>
                </a:ext>
              </a:extLst>
            </xdr:cNvPr>
            <xdr:cNvSpPr txBox="1"/>
          </xdr:nvSpPr>
          <xdr:spPr>
            <a:xfrm>
              <a:off x="8676107" y="38916207"/>
              <a:ext cx="40620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𝝅</a:t>
              </a:r>
              <a:r>
                <a:rPr lang="en-ID" sz="11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total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9983-E9F2-4270-90DB-420A637EE7F8}">
  <dimension ref="A1:H7"/>
  <sheetViews>
    <sheetView workbookViewId="0">
      <selection activeCell="F9" sqref="F9"/>
    </sheetView>
  </sheetViews>
  <sheetFormatPr defaultRowHeight="14.4" x14ac:dyDescent="0.3"/>
  <cols>
    <col min="2" max="8" width="7.5546875" customWidth="1"/>
  </cols>
  <sheetData>
    <row r="1" spans="1:8" s="1" customFormat="1" ht="28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95" customHeight="1" x14ac:dyDescent="0.3">
      <c r="A2" s="3" t="s">
        <v>8</v>
      </c>
      <c r="B2" s="3">
        <v>59.1</v>
      </c>
      <c r="C2" s="3">
        <v>56.6</v>
      </c>
      <c r="D2" s="3">
        <v>66.8</v>
      </c>
      <c r="E2" s="3">
        <v>56.2</v>
      </c>
      <c r="F2" s="3">
        <v>49</v>
      </c>
      <c r="G2" s="3">
        <v>54.8</v>
      </c>
      <c r="H2" s="3">
        <v>50.9</v>
      </c>
    </row>
    <row r="3" spans="1:8" ht="16.95" customHeight="1" x14ac:dyDescent="0.3">
      <c r="A3" s="3" t="s">
        <v>9</v>
      </c>
      <c r="B3" s="3">
        <v>72</v>
      </c>
      <c r="C3" s="3">
        <v>76.3</v>
      </c>
      <c r="D3" s="3">
        <v>78.2</v>
      </c>
      <c r="E3" s="3">
        <v>70.400000000000006</v>
      </c>
      <c r="F3" s="3">
        <v>58.6</v>
      </c>
      <c r="G3" s="3">
        <v>54.2</v>
      </c>
      <c r="H3" s="3">
        <v>79.8</v>
      </c>
    </row>
    <row r="4" spans="1:8" ht="16.95" customHeight="1" x14ac:dyDescent="0.3">
      <c r="A4" s="3" t="s">
        <v>10</v>
      </c>
      <c r="B4" s="3">
        <v>42</v>
      </c>
      <c r="C4" s="3">
        <v>36.5</v>
      </c>
      <c r="D4" s="3">
        <v>44.8</v>
      </c>
      <c r="E4" s="3">
        <v>72.3</v>
      </c>
      <c r="F4" s="3">
        <v>40</v>
      </c>
      <c r="G4" s="3">
        <v>37.5</v>
      </c>
      <c r="H4" s="3">
        <v>41.7</v>
      </c>
    </row>
    <row r="5" spans="1:8" ht="16.95" customHeight="1" x14ac:dyDescent="0.3">
      <c r="A5" s="3" t="s">
        <v>11</v>
      </c>
      <c r="B5" s="3">
        <v>27.8</v>
      </c>
      <c r="C5" s="3">
        <v>32.299999999999997</v>
      </c>
      <c r="D5" s="3">
        <v>31.7</v>
      </c>
      <c r="E5" s="3">
        <v>32.9</v>
      </c>
      <c r="F5" s="3">
        <v>29.7</v>
      </c>
      <c r="G5" s="3">
        <v>26.5</v>
      </c>
      <c r="H5" s="3">
        <v>46.2</v>
      </c>
    </row>
    <row r="6" spans="1:8" ht="16.95" customHeight="1" x14ac:dyDescent="0.3">
      <c r="A6" s="3" t="s">
        <v>12</v>
      </c>
      <c r="B6" s="3">
        <v>140.1</v>
      </c>
      <c r="C6" s="3">
        <v>155.30000000000001</v>
      </c>
      <c r="D6" s="3">
        <v>158.5</v>
      </c>
      <c r="E6" s="3">
        <v>169.3</v>
      </c>
      <c r="F6" s="3">
        <v>117.7</v>
      </c>
      <c r="G6" s="3">
        <v>103.1</v>
      </c>
      <c r="H6" s="3">
        <v>147.1</v>
      </c>
    </row>
    <row r="7" spans="1:8" ht="16.95" customHeight="1" x14ac:dyDescent="0.3">
      <c r="A7" s="4" t="s">
        <v>13</v>
      </c>
      <c r="B7" s="3">
        <f>SUM(B2:B6)</f>
        <v>341</v>
      </c>
      <c r="C7" s="3">
        <f t="shared" ref="C7:H7" si="0">SUM(C2:C6)</f>
        <v>357</v>
      </c>
      <c r="D7" s="3">
        <f t="shared" si="0"/>
        <v>380</v>
      </c>
      <c r="E7" s="3">
        <f t="shared" si="0"/>
        <v>401.1</v>
      </c>
      <c r="F7" s="3">
        <f t="shared" si="0"/>
        <v>295</v>
      </c>
      <c r="G7" s="3">
        <f t="shared" si="0"/>
        <v>276.10000000000002</v>
      </c>
      <c r="H7" s="3">
        <f t="shared" si="0"/>
        <v>365.69999999999993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8E39-F23A-4EB0-B000-3134D05E1CBA}">
  <dimension ref="B3:G22"/>
  <sheetViews>
    <sheetView zoomScale="86" zoomScaleNormal="94" workbookViewId="0">
      <selection activeCell="C24" sqref="C24"/>
    </sheetView>
  </sheetViews>
  <sheetFormatPr defaultRowHeight="14.4" x14ac:dyDescent="0.3"/>
  <cols>
    <col min="2" max="2" width="7.6640625" customWidth="1"/>
    <col min="3" max="3" width="15.6640625" style="9" customWidth="1"/>
    <col min="4" max="4" width="17.6640625" style="10" customWidth="1"/>
    <col min="5" max="5" width="13.109375" style="9" customWidth="1"/>
    <col min="6" max="6" width="18.109375" style="9" customWidth="1"/>
    <col min="7" max="7" width="17.44140625" style="9" customWidth="1"/>
  </cols>
  <sheetData>
    <row r="3" spans="2:7" x14ac:dyDescent="0.3">
      <c r="B3" s="15" t="s">
        <v>14</v>
      </c>
      <c r="C3" s="15"/>
      <c r="D3" s="15"/>
      <c r="E3" s="15"/>
      <c r="F3" s="15"/>
      <c r="G3" s="15"/>
    </row>
    <row r="4" spans="2:7" x14ac:dyDescent="0.3">
      <c r="B4" s="16" t="s">
        <v>16</v>
      </c>
      <c r="C4" s="16" t="s">
        <v>18</v>
      </c>
      <c r="D4" s="17" t="s">
        <v>17</v>
      </c>
      <c r="E4" s="16" t="s">
        <v>19</v>
      </c>
      <c r="F4" s="16" t="s">
        <v>20</v>
      </c>
      <c r="G4" s="17"/>
    </row>
    <row r="5" spans="2:7" x14ac:dyDescent="0.3">
      <c r="B5" s="16"/>
      <c r="C5" s="16"/>
      <c r="D5" s="17"/>
      <c r="E5" s="16"/>
      <c r="F5" s="16"/>
      <c r="G5" s="17"/>
    </row>
    <row r="6" spans="2:7" x14ac:dyDescent="0.3">
      <c r="B6" s="5">
        <v>1</v>
      </c>
      <c r="C6" s="5">
        <v>100</v>
      </c>
      <c r="D6" s="6">
        <v>36213569.509999998</v>
      </c>
      <c r="E6" s="7">
        <v>19</v>
      </c>
      <c r="F6" s="8">
        <f>E6*D21</f>
        <v>34402891.024999999</v>
      </c>
      <c r="G6" s="8">
        <f>D6-F6</f>
        <v>1810678.4849999994</v>
      </c>
    </row>
    <row r="7" spans="2:7" x14ac:dyDescent="0.3">
      <c r="B7" s="5">
        <v>2</v>
      </c>
      <c r="C7" s="5">
        <v>100</v>
      </c>
      <c r="D7" s="6">
        <v>36213569.509999998</v>
      </c>
      <c r="E7" s="7">
        <v>18</v>
      </c>
      <c r="F7" s="8">
        <f>E7*D21</f>
        <v>32592212.550000001</v>
      </c>
      <c r="G7" s="8">
        <f t="shared" ref="G7:G17" si="0">D7-F7</f>
        <v>3621356.9599999972</v>
      </c>
    </row>
    <row r="8" spans="2:7" x14ac:dyDescent="0.3">
      <c r="B8" s="5">
        <v>3</v>
      </c>
      <c r="C8" s="5">
        <v>100</v>
      </c>
      <c r="D8" s="6">
        <v>36213569.509999998</v>
      </c>
      <c r="E8" s="7">
        <v>17</v>
      </c>
      <c r="F8" s="8">
        <f>E8*D21</f>
        <v>30781534.075000003</v>
      </c>
      <c r="G8" s="8">
        <f t="shared" si="0"/>
        <v>5432035.4349999949</v>
      </c>
    </row>
    <row r="9" spans="2:7" x14ac:dyDescent="0.3">
      <c r="B9" s="5">
        <v>4</v>
      </c>
      <c r="C9" s="5">
        <v>100</v>
      </c>
      <c r="D9" s="6">
        <v>36213569.509999998</v>
      </c>
      <c r="E9" s="7">
        <v>16</v>
      </c>
      <c r="F9" s="8">
        <f>E9*D21</f>
        <v>28970855.600000001</v>
      </c>
      <c r="G9" s="8">
        <f t="shared" si="0"/>
        <v>7242713.9099999964</v>
      </c>
    </row>
    <row r="10" spans="2:7" x14ac:dyDescent="0.3">
      <c r="B10" s="5">
        <v>5</v>
      </c>
      <c r="C10" s="5">
        <v>100</v>
      </c>
      <c r="D10" s="6">
        <v>36213569.509999998</v>
      </c>
      <c r="E10" s="7">
        <v>17</v>
      </c>
      <c r="F10" s="8">
        <f>E10*D21</f>
        <v>30781534.075000003</v>
      </c>
      <c r="G10" s="8">
        <f t="shared" si="0"/>
        <v>5432035.4349999949</v>
      </c>
    </row>
    <row r="11" spans="2:7" x14ac:dyDescent="0.3">
      <c r="B11" s="5">
        <v>6</v>
      </c>
      <c r="C11" s="5">
        <v>100</v>
      </c>
      <c r="D11" s="6">
        <v>36213569.509999998</v>
      </c>
      <c r="E11" s="7">
        <v>22</v>
      </c>
      <c r="F11" s="8">
        <f>E11*D21</f>
        <v>39834926.450000003</v>
      </c>
      <c r="G11" s="8">
        <f t="shared" si="0"/>
        <v>-3621356.9400000051</v>
      </c>
    </row>
    <row r="12" spans="2:7" x14ac:dyDescent="0.3">
      <c r="B12" s="5">
        <v>7</v>
      </c>
      <c r="C12" s="5">
        <v>100</v>
      </c>
      <c r="D12" s="6">
        <v>36213569.509999998</v>
      </c>
      <c r="E12" s="7">
        <v>21</v>
      </c>
      <c r="F12" s="8">
        <f>E12*D21</f>
        <v>38024247.975000001</v>
      </c>
      <c r="G12" s="8">
        <f t="shared" si="0"/>
        <v>-1810678.4650000036</v>
      </c>
    </row>
    <row r="13" spans="2:7" x14ac:dyDescent="0.3">
      <c r="B13" s="5">
        <v>8</v>
      </c>
      <c r="C13" s="5">
        <v>100</v>
      </c>
      <c r="D13" s="6">
        <v>36213569.509999998</v>
      </c>
      <c r="E13" s="7">
        <v>15</v>
      </c>
      <c r="F13" s="8">
        <f>E13*D21</f>
        <v>27160177.125</v>
      </c>
      <c r="G13" s="8">
        <f t="shared" si="0"/>
        <v>9053392.3849999979</v>
      </c>
    </row>
    <row r="14" spans="2:7" x14ac:dyDescent="0.3">
      <c r="B14" s="5">
        <v>9</v>
      </c>
      <c r="C14" s="5">
        <v>100</v>
      </c>
      <c r="D14" s="6">
        <v>36213569.509999998</v>
      </c>
      <c r="E14" s="7">
        <v>16</v>
      </c>
      <c r="F14" s="8">
        <f>E14*D21</f>
        <v>28970855.600000001</v>
      </c>
      <c r="G14" s="8">
        <f t="shared" si="0"/>
        <v>7242713.9099999964</v>
      </c>
    </row>
    <row r="15" spans="2:7" x14ac:dyDescent="0.3">
      <c r="B15" s="5">
        <v>10</v>
      </c>
      <c r="C15" s="5">
        <v>100</v>
      </c>
      <c r="D15" s="6">
        <v>36213569.509999998</v>
      </c>
      <c r="E15" s="7">
        <v>23</v>
      </c>
      <c r="F15" s="8">
        <f>E15*D21</f>
        <v>41645604.925000004</v>
      </c>
      <c r="G15" s="8">
        <f t="shared" si="0"/>
        <v>-5432035.4150000066</v>
      </c>
    </row>
    <row r="16" spans="2:7" x14ac:dyDescent="0.3">
      <c r="B16" s="5">
        <v>11</v>
      </c>
      <c r="C16" s="5">
        <v>100</v>
      </c>
      <c r="D16" s="6">
        <v>36213569.509999998</v>
      </c>
      <c r="E16" s="7">
        <v>26</v>
      </c>
      <c r="F16" s="8">
        <f>E16*D21</f>
        <v>47077640.350000001</v>
      </c>
      <c r="G16" s="8">
        <f t="shared" si="0"/>
        <v>-10864070.840000004</v>
      </c>
    </row>
    <row r="17" spans="2:7" x14ac:dyDescent="0.3">
      <c r="B17" s="5">
        <v>12</v>
      </c>
      <c r="C17" s="5">
        <v>100</v>
      </c>
      <c r="D17" s="6">
        <v>36213569.509999998</v>
      </c>
      <c r="E17" s="7">
        <v>21</v>
      </c>
      <c r="F17" s="8">
        <f>E17*D21</f>
        <v>38024247.975000001</v>
      </c>
      <c r="G17" s="8">
        <f t="shared" si="0"/>
        <v>-1810678.4650000036</v>
      </c>
    </row>
    <row r="18" spans="2:7" x14ac:dyDescent="0.3">
      <c r="B18" s="14" t="s">
        <v>23</v>
      </c>
      <c r="C18" s="14"/>
      <c r="D18" s="14"/>
      <c r="E18" s="14"/>
      <c r="F18" s="14"/>
      <c r="G18" s="13">
        <f>SUM(G6:G17)</f>
        <v>16296106.394999951</v>
      </c>
    </row>
    <row r="20" spans="2:7" x14ac:dyDescent="0.3">
      <c r="D20" s="9"/>
    </row>
    <row r="21" spans="2:7" x14ac:dyDescent="0.3">
      <c r="C21" s="9" t="s">
        <v>15</v>
      </c>
      <c r="D21" s="10">
        <v>1810678.4750000001</v>
      </c>
      <c r="E21" s="11"/>
    </row>
    <row r="22" spans="2:7" x14ac:dyDescent="0.3">
      <c r="C22" s="9" t="s">
        <v>21</v>
      </c>
      <c r="D22" s="9">
        <v>0.2</v>
      </c>
      <c r="E22"/>
      <c r="F22"/>
      <c r="G22"/>
    </row>
  </sheetData>
  <mergeCells count="8">
    <mergeCell ref="B18:F18"/>
    <mergeCell ref="B3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EC74-DF21-4B87-86D0-75B86A6DD700}">
  <dimension ref="B2:G229"/>
  <sheetViews>
    <sheetView zoomScale="75" workbookViewId="0">
      <selection activeCell="E6" sqref="E6"/>
    </sheetView>
  </sheetViews>
  <sheetFormatPr defaultRowHeight="14.4" x14ac:dyDescent="0.3"/>
  <cols>
    <col min="2" max="2" width="7.6640625" customWidth="1"/>
    <col min="3" max="3" width="15.6640625" customWidth="1"/>
    <col min="4" max="4" width="27.5546875" customWidth="1"/>
    <col min="5" max="5" width="13.109375" customWidth="1"/>
    <col min="6" max="6" width="23.33203125" customWidth="1"/>
    <col min="7" max="7" width="24.33203125" customWidth="1"/>
  </cols>
  <sheetData>
    <row r="2" spans="2:7" x14ac:dyDescent="0.3">
      <c r="B2" s="18" t="s">
        <v>32</v>
      </c>
      <c r="C2" s="18"/>
      <c r="D2" s="18"/>
      <c r="E2" s="9"/>
      <c r="F2" s="9"/>
      <c r="G2" s="9"/>
    </row>
    <row r="3" spans="2:7" x14ac:dyDescent="0.3">
      <c r="B3" s="15" t="s">
        <v>22</v>
      </c>
      <c r="C3" s="15"/>
      <c r="D3" s="15"/>
      <c r="E3" s="15"/>
      <c r="F3" s="15"/>
      <c r="G3" s="15"/>
    </row>
    <row r="4" spans="2:7" s="2" customFormat="1" x14ac:dyDescent="0.3">
      <c r="B4" s="16" t="s">
        <v>16</v>
      </c>
      <c r="C4" s="16" t="s">
        <v>18</v>
      </c>
      <c r="D4" s="17" t="s">
        <v>17</v>
      </c>
      <c r="E4" s="16" t="s">
        <v>19</v>
      </c>
      <c r="F4" s="16" t="s">
        <v>20</v>
      </c>
      <c r="G4" s="17"/>
    </row>
    <row r="5" spans="2:7" s="12" customFormat="1" x14ac:dyDescent="0.3">
      <c r="B5" s="16"/>
      <c r="C5" s="16"/>
      <c r="D5" s="17"/>
      <c r="E5" s="16"/>
      <c r="F5" s="16"/>
      <c r="G5" s="17"/>
    </row>
    <row r="6" spans="2:7" x14ac:dyDescent="0.3">
      <c r="B6" s="5">
        <v>1</v>
      </c>
      <c r="C6" s="5">
        <v>100</v>
      </c>
      <c r="D6" s="6">
        <v>76923002330</v>
      </c>
      <c r="E6" s="7">
        <v>8</v>
      </c>
      <c r="F6" s="8">
        <f>E6*D21</f>
        <v>61538401864</v>
      </c>
      <c r="G6" s="8">
        <f>D6-F6</f>
        <v>15384600466</v>
      </c>
    </row>
    <row r="7" spans="2:7" x14ac:dyDescent="0.3">
      <c r="B7" s="5">
        <v>2</v>
      </c>
      <c r="C7" s="5">
        <v>100</v>
      </c>
      <c r="D7" s="6">
        <v>76923002330</v>
      </c>
      <c r="E7" s="7">
        <v>14</v>
      </c>
      <c r="F7" s="8">
        <f>E7*D21</f>
        <v>107692203262</v>
      </c>
      <c r="G7" s="8">
        <f t="shared" ref="G7:G17" si="0">D7-F7</f>
        <v>-30769200932</v>
      </c>
    </row>
    <row r="8" spans="2:7" x14ac:dyDescent="0.3">
      <c r="B8" s="5">
        <v>3</v>
      </c>
      <c r="C8" s="5">
        <v>100</v>
      </c>
      <c r="D8" s="6">
        <v>76923002330</v>
      </c>
      <c r="E8" s="7">
        <v>6</v>
      </c>
      <c r="F8" s="8">
        <f>E8*D21</f>
        <v>46153801398</v>
      </c>
      <c r="G8" s="8">
        <f t="shared" si="0"/>
        <v>30769200932</v>
      </c>
    </row>
    <row r="9" spans="2:7" x14ac:dyDescent="0.3">
      <c r="B9" s="5">
        <v>4</v>
      </c>
      <c r="C9" s="5">
        <v>100</v>
      </c>
      <c r="D9" s="6">
        <v>76923002330</v>
      </c>
      <c r="E9" s="7">
        <v>5</v>
      </c>
      <c r="F9" s="8">
        <f>E9*D21</f>
        <v>38461501165</v>
      </c>
      <c r="G9" s="8">
        <f t="shared" si="0"/>
        <v>38461501165</v>
      </c>
    </row>
    <row r="10" spans="2:7" x14ac:dyDescent="0.3">
      <c r="B10" s="5">
        <v>5</v>
      </c>
      <c r="C10" s="5">
        <v>100</v>
      </c>
      <c r="D10" s="6">
        <v>76923002330</v>
      </c>
      <c r="E10" s="7">
        <v>11</v>
      </c>
      <c r="F10" s="8">
        <f>E10*D21</f>
        <v>84615302563</v>
      </c>
      <c r="G10" s="8">
        <f t="shared" si="0"/>
        <v>-7692300233</v>
      </c>
    </row>
    <row r="11" spans="2:7" x14ac:dyDescent="0.3">
      <c r="B11" s="5">
        <v>6</v>
      </c>
      <c r="C11" s="5">
        <v>100</v>
      </c>
      <c r="D11" s="6">
        <v>76923002330</v>
      </c>
      <c r="E11" s="7">
        <v>9</v>
      </c>
      <c r="F11" s="8">
        <f>E11*D21</f>
        <v>69230702097</v>
      </c>
      <c r="G11" s="8">
        <f t="shared" si="0"/>
        <v>7692300233</v>
      </c>
    </row>
    <row r="12" spans="2:7" x14ac:dyDescent="0.3">
      <c r="B12" s="5">
        <v>7</v>
      </c>
      <c r="C12" s="5">
        <v>100</v>
      </c>
      <c r="D12" s="6">
        <v>76923002330</v>
      </c>
      <c r="E12" s="7">
        <v>8</v>
      </c>
      <c r="F12" s="8">
        <f>E12*D21</f>
        <v>61538401864</v>
      </c>
      <c r="G12" s="8">
        <f t="shared" si="0"/>
        <v>15384600466</v>
      </c>
    </row>
    <row r="13" spans="2:7" x14ac:dyDescent="0.3">
      <c r="B13" s="5">
        <v>8</v>
      </c>
      <c r="C13" s="5">
        <v>100</v>
      </c>
      <c r="D13" s="6">
        <v>76923002330</v>
      </c>
      <c r="E13" s="7">
        <v>7</v>
      </c>
      <c r="F13" s="8">
        <f>E13*D21</f>
        <v>53846101631</v>
      </c>
      <c r="G13" s="8">
        <f t="shared" si="0"/>
        <v>23076900699</v>
      </c>
    </row>
    <row r="14" spans="2:7" x14ac:dyDescent="0.3">
      <c r="B14" s="5">
        <v>9</v>
      </c>
      <c r="C14" s="5">
        <v>100</v>
      </c>
      <c r="D14" s="6">
        <v>76923002330</v>
      </c>
      <c r="E14" s="7">
        <v>10</v>
      </c>
      <c r="F14" s="8">
        <f>E14*D21</f>
        <v>76923002330</v>
      </c>
      <c r="G14" s="8">
        <f t="shared" si="0"/>
        <v>0</v>
      </c>
    </row>
    <row r="15" spans="2:7" x14ac:dyDescent="0.3">
      <c r="B15" s="5">
        <v>10</v>
      </c>
      <c r="C15" s="5">
        <v>100</v>
      </c>
      <c r="D15" s="6">
        <v>76923002330</v>
      </c>
      <c r="E15" s="7">
        <v>12</v>
      </c>
      <c r="F15" s="8">
        <f>E15*D21</f>
        <v>92307602796</v>
      </c>
      <c r="G15" s="8">
        <f t="shared" si="0"/>
        <v>-15384600466</v>
      </c>
    </row>
    <row r="16" spans="2:7" x14ac:dyDescent="0.3">
      <c r="B16" s="5">
        <v>11</v>
      </c>
      <c r="C16" s="5">
        <v>100</v>
      </c>
      <c r="D16" s="6">
        <v>76923002330</v>
      </c>
      <c r="E16" s="7">
        <v>13</v>
      </c>
      <c r="F16" s="8">
        <f>E16*D21</f>
        <v>99999903029</v>
      </c>
      <c r="G16" s="8">
        <f t="shared" si="0"/>
        <v>-23076900699</v>
      </c>
    </row>
    <row r="17" spans="2:7" x14ac:dyDescent="0.3">
      <c r="B17" s="5">
        <v>12</v>
      </c>
      <c r="C17" s="5">
        <v>100</v>
      </c>
      <c r="D17" s="6">
        <v>76923002330</v>
      </c>
      <c r="E17" s="7">
        <v>4</v>
      </c>
      <c r="F17" s="8">
        <f>E17*D21</f>
        <v>30769200932</v>
      </c>
      <c r="G17" s="8">
        <f t="shared" si="0"/>
        <v>46153801398</v>
      </c>
    </row>
    <row r="18" spans="2:7" x14ac:dyDescent="0.3">
      <c r="B18" s="14" t="s">
        <v>23</v>
      </c>
      <c r="C18" s="14"/>
      <c r="D18" s="14"/>
      <c r="E18" s="14"/>
      <c r="F18" s="14"/>
      <c r="G18" s="13">
        <f>SUM(G6:G17)</f>
        <v>99999903029</v>
      </c>
    </row>
    <row r="19" spans="2:7" x14ac:dyDescent="0.3">
      <c r="C19" s="9"/>
      <c r="D19" s="10"/>
      <c r="E19" s="9"/>
      <c r="F19" s="9"/>
      <c r="G19" s="9"/>
    </row>
    <row r="20" spans="2:7" x14ac:dyDescent="0.3">
      <c r="C20" s="9"/>
      <c r="D20" s="9"/>
      <c r="E20" s="9"/>
      <c r="F20" s="9"/>
      <c r="G20" s="9"/>
    </row>
    <row r="21" spans="2:7" x14ac:dyDescent="0.3">
      <c r="C21" s="9" t="s">
        <v>15</v>
      </c>
      <c r="D21" s="10">
        <v>7692300233</v>
      </c>
      <c r="E21" s="11"/>
      <c r="F21" s="9"/>
      <c r="G21" s="9"/>
    </row>
    <row r="22" spans="2:7" x14ac:dyDescent="0.3">
      <c r="C22" s="9" t="s">
        <v>21</v>
      </c>
      <c r="D22" s="9">
        <v>0.1</v>
      </c>
    </row>
    <row r="25" spans="2:7" x14ac:dyDescent="0.3">
      <c r="B25" s="18" t="s">
        <v>33</v>
      </c>
      <c r="C25" s="18"/>
      <c r="D25" s="18"/>
      <c r="E25" s="9"/>
      <c r="F25" s="9"/>
      <c r="G25" s="9"/>
    </row>
    <row r="26" spans="2:7" x14ac:dyDescent="0.3">
      <c r="B26" s="15" t="s">
        <v>22</v>
      </c>
      <c r="C26" s="15"/>
      <c r="D26" s="15"/>
      <c r="E26" s="15"/>
      <c r="F26" s="15"/>
      <c r="G26" s="15"/>
    </row>
    <row r="27" spans="2:7" x14ac:dyDescent="0.3">
      <c r="B27" s="16" t="s">
        <v>16</v>
      </c>
      <c r="C27" s="16" t="s">
        <v>18</v>
      </c>
      <c r="D27" s="17" t="s">
        <v>17</v>
      </c>
      <c r="E27" s="16" t="s">
        <v>19</v>
      </c>
      <c r="F27" s="16" t="s">
        <v>20</v>
      </c>
      <c r="G27" s="17"/>
    </row>
    <row r="28" spans="2:7" x14ac:dyDescent="0.3">
      <c r="B28" s="16"/>
      <c r="C28" s="16"/>
      <c r="D28" s="17"/>
      <c r="E28" s="16"/>
      <c r="F28" s="16"/>
      <c r="G28" s="17"/>
    </row>
    <row r="29" spans="2:7" x14ac:dyDescent="0.3">
      <c r="B29" s="5">
        <v>1</v>
      </c>
      <c r="C29" s="5">
        <v>100</v>
      </c>
      <c r="D29" s="6">
        <v>76923002330</v>
      </c>
      <c r="E29" s="7">
        <v>9</v>
      </c>
      <c r="F29" s="8">
        <f>E29*D44</f>
        <v>69230702097</v>
      </c>
      <c r="G29" s="8">
        <f>D29-F29</f>
        <v>7692300233</v>
      </c>
    </row>
    <row r="30" spans="2:7" x14ac:dyDescent="0.3">
      <c r="B30" s="5">
        <v>2</v>
      </c>
      <c r="C30" s="5">
        <v>100</v>
      </c>
      <c r="D30" s="6">
        <v>76923002330</v>
      </c>
      <c r="E30" s="7">
        <v>15</v>
      </c>
      <c r="F30" s="8">
        <f>E30*D44</f>
        <v>115384503495</v>
      </c>
      <c r="G30" s="8">
        <f t="shared" ref="G30:G40" si="1">D30-F30</f>
        <v>-38461501165</v>
      </c>
    </row>
    <row r="31" spans="2:7" x14ac:dyDescent="0.3">
      <c r="B31" s="5">
        <v>3</v>
      </c>
      <c r="C31" s="5">
        <v>100</v>
      </c>
      <c r="D31" s="6">
        <v>76923002330</v>
      </c>
      <c r="E31" s="7">
        <v>7</v>
      </c>
      <c r="F31" s="8">
        <f>E31*D44</f>
        <v>53846101631</v>
      </c>
      <c r="G31" s="8">
        <f t="shared" si="1"/>
        <v>23076900699</v>
      </c>
    </row>
    <row r="32" spans="2:7" x14ac:dyDescent="0.3">
      <c r="B32" s="5">
        <v>4</v>
      </c>
      <c r="C32" s="5">
        <v>100</v>
      </c>
      <c r="D32" s="6">
        <v>76923002330</v>
      </c>
      <c r="E32" s="7">
        <v>4</v>
      </c>
      <c r="F32" s="8">
        <f>E32*D44</f>
        <v>30769200932</v>
      </c>
      <c r="G32" s="8">
        <f t="shared" si="1"/>
        <v>46153801398</v>
      </c>
    </row>
    <row r="33" spans="2:7" x14ac:dyDescent="0.3">
      <c r="B33" s="5">
        <v>5</v>
      </c>
      <c r="C33" s="5">
        <v>100</v>
      </c>
      <c r="D33" s="6">
        <v>76923002330</v>
      </c>
      <c r="E33" s="7">
        <v>3</v>
      </c>
      <c r="F33" s="8">
        <f>E33*D44</f>
        <v>23076900699</v>
      </c>
      <c r="G33" s="8">
        <f t="shared" si="1"/>
        <v>53846101631</v>
      </c>
    </row>
    <row r="34" spans="2:7" x14ac:dyDescent="0.3">
      <c r="B34" s="5">
        <v>6</v>
      </c>
      <c r="C34" s="5">
        <v>100</v>
      </c>
      <c r="D34" s="6">
        <v>76923002330</v>
      </c>
      <c r="E34" s="7">
        <v>9</v>
      </c>
      <c r="F34" s="8">
        <f>E34*D44</f>
        <v>69230702097</v>
      </c>
      <c r="G34" s="8">
        <f t="shared" si="1"/>
        <v>7692300233</v>
      </c>
    </row>
    <row r="35" spans="2:7" x14ac:dyDescent="0.3">
      <c r="B35" s="5">
        <v>7</v>
      </c>
      <c r="C35" s="5">
        <v>100</v>
      </c>
      <c r="D35" s="6">
        <v>76923002330</v>
      </c>
      <c r="E35" s="7">
        <v>11</v>
      </c>
      <c r="F35" s="8">
        <f>E35*D44</f>
        <v>84615302563</v>
      </c>
      <c r="G35" s="8">
        <f t="shared" si="1"/>
        <v>-7692300233</v>
      </c>
    </row>
    <row r="36" spans="2:7" x14ac:dyDescent="0.3">
      <c r="B36" s="5">
        <v>8</v>
      </c>
      <c r="C36" s="5">
        <v>100</v>
      </c>
      <c r="D36" s="6">
        <v>76923002330</v>
      </c>
      <c r="E36" s="7">
        <v>7</v>
      </c>
      <c r="F36" s="8">
        <f>E36*D44</f>
        <v>53846101631</v>
      </c>
      <c r="G36" s="8">
        <f t="shared" si="1"/>
        <v>23076900699</v>
      </c>
    </row>
    <row r="37" spans="2:7" x14ac:dyDescent="0.3">
      <c r="B37" s="5">
        <v>9</v>
      </c>
      <c r="C37" s="5">
        <v>100</v>
      </c>
      <c r="D37" s="6">
        <v>76923002330</v>
      </c>
      <c r="E37" s="7">
        <v>14</v>
      </c>
      <c r="F37" s="8">
        <f>E37*D44</f>
        <v>107692203262</v>
      </c>
      <c r="G37" s="8">
        <f t="shared" si="1"/>
        <v>-30769200932</v>
      </c>
    </row>
    <row r="38" spans="2:7" x14ac:dyDescent="0.3">
      <c r="B38" s="5">
        <v>10</v>
      </c>
      <c r="C38" s="5">
        <v>100</v>
      </c>
      <c r="D38" s="6">
        <v>76923002330</v>
      </c>
      <c r="E38" s="7">
        <v>12</v>
      </c>
      <c r="F38" s="8">
        <f>E38*D44</f>
        <v>92307602796</v>
      </c>
      <c r="G38" s="8">
        <f t="shared" si="1"/>
        <v>-15384600466</v>
      </c>
    </row>
    <row r="39" spans="2:7" x14ac:dyDescent="0.3">
      <c r="B39" s="5">
        <v>11</v>
      </c>
      <c r="C39" s="5">
        <v>100</v>
      </c>
      <c r="D39" s="6">
        <v>76923002330</v>
      </c>
      <c r="E39" s="7">
        <v>11</v>
      </c>
      <c r="F39" s="8">
        <f>E39*D44</f>
        <v>84615302563</v>
      </c>
      <c r="G39" s="8">
        <f t="shared" si="1"/>
        <v>-7692300233</v>
      </c>
    </row>
    <row r="40" spans="2:7" x14ac:dyDescent="0.3">
      <c r="B40" s="5">
        <v>12</v>
      </c>
      <c r="C40" s="5">
        <v>100</v>
      </c>
      <c r="D40" s="6">
        <v>76923002330</v>
      </c>
      <c r="E40" s="7">
        <v>9</v>
      </c>
      <c r="F40" s="8">
        <f>E40*D44</f>
        <v>69230702097</v>
      </c>
      <c r="G40" s="8">
        <f t="shared" si="1"/>
        <v>7692300233</v>
      </c>
    </row>
    <row r="41" spans="2:7" x14ac:dyDescent="0.3">
      <c r="B41" s="14" t="s">
        <v>23</v>
      </c>
      <c r="C41" s="14"/>
      <c r="D41" s="14"/>
      <c r="E41" s="14"/>
      <c r="F41" s="14"/>
      <c r="G41" s="13">
        <f>SUM(G29:G40)</f>
        <v>69230702097</v>
      </c>
    </row>
    <row r="42" spans="2:7" x14ac:dyDescent="0.3">
      <c r="C42" s="9"/>
      <c r="D42" s="10"/>
      <c r="E42" s="9"/>
      <c r="F42" s="9"/>
      <c r="G42" s="9"/>
    </row>
    <row r="43" spans="2:7" x14ac:dyDescent="0.3">
      <c r="C43" s="9"/>
      <c r="D43" s="9"/>
      <c r="E43" s="9"/>
      <c r="F43" s="9"/>
      <c r="G43" s="9"/>
    </row>
    <row r="44" spans="2:7" x14ac:dyDescent="0.3">
      <c r="C44" s="9" t="s">
        <v>15</v>
      </c>
      <c r="D44" s="10">
        <v>7692300233</v>
      </c>
      <c r="E44" s="11"/>
      <c r="F44" s="9"/>
      <c r="G44" s="9"/>
    </row>
    <row r="45" spans="2:7" x14ac:dyDescent="0.3">
      <c r="C45" s="9" t="s">
        <v>21</v>
      </c>
      <c r="D45" s="9">
        <v>0.1</v>
      </c>
    </row>
    <row r="48" spans="2:7" x14ac:dyDescent="0.3">
      <c r="B48" s="18" t="s">
        <v>34</v>
      </c>
      <c r="C48" s="18"/>
      <c r="D48" s="18"/>
      <c r="E48" s="9"/>
      <c r="F48" s="9"/>
      <c r="G48" s="9"/>
    </row>
    <row r="49" spans="2:7" x14ac:dyDescent="0.3">
      <c r="B49" s="15" t="s">
        <v>22</v>
      </c>
      <c r="C49" s="15"/>
      <c r="D49" s="15"/>
      <c r="E49" s="15"/>
      <c r="F49" s="15"/>
      <c r="G49" s="15"/>
    </row>
    <row r="50" spans="2:7" x14ac:dyDescent="0.3">
      <c r="B50" s="16" t="s">
        <v>16</v>
      </c>
      <c r="C50" s="16" t="s">
        <v>18</v>
      </c>
      <c r="D50" s="17" t="s">
        <v>17</v>
      </c>
      <c r="E50" s="16" t="s">
        <v>19</v>
      </c>
      <c r="F50" s="16" t="s">
        <v>20</v>
      </c>
      <c r="G50" s="17"/>
    </row>
    <row r="51" spans="2:7" x14ac:dyDescent="0.3">
      <c r="B51" s="16"/>
      <c r="C51" s="16"/>
      <c r="D51" s="17"/>
      <c r="E51" s="16"/>
      <c r="F51" s="16"/>
      <c r="G51" s="17"/>
    </row>
    <row r="52" spans="2:7" x14ac:dyDescent="0.3">
      <c r="B52" s="5">
        <v>1</v>
      </c>
      <c r="C52" s="5">
        <v>100</v>
      </c>
      <c r="D52" s="6">
        <v>76923002330</v>
      </c>
      <c r="E52" s="7">
        <v>9</v>
      </c>
      <c r="F52" s="8">
        <f>E52*D67</f>
        <v>69230702097</v>
      </c>
      <c r="G52" s="8">
        <f>D52-F52</f>
        <v>7692300233</v>
      </c>
    </row>
    <row r="53" spans="2:7" x14ac:dyDescent="0.3">
      <c r="B53" s="5">
        <v>2</v>
      </c>
      <c r="C53" s="5">
        <v>100</v>
      </c>
      <c r="D53" s="6">
        <v>76923002330</v>
      </c>
      <c r="E53" s="7">
        <v>3</v>
      </c>
      <c r="F53" s="8">
        <f>E53*D67</f>
        <v>23076900699</v>
      </c>
      <c r="G53" s="8">
        <f t="shared" ref="G53:G63" si="2">D53-F53</f>
        <v>53846101631</v>
      </c>
    </row>
    <row r="54" spans="2:7" x14ac:dyDescent="0.3">
      <c r="B54" s="5">
        <v>3</v>
      </c>
      <c r="C54" s="5">
        <v>100</v>
      </c>
      <c r="D54" s="6">
        <v>76923002330</v>
      </c>
      <c r="E54" s="7">
        <v>10</v>
      </c>
      <c r="F54" s="8">
        <f>E54*D67</f>
        <v>76923002330</v>
      </c>
      <c r="G54" s="8">
        <f t="shared" si="2"/>
        <v>0</v>
      </c>
    </row>
    <row r="55" spans="2:7" x14ac:dyDescent="0.3">
      <c r="B55" s="5">
        <v>4</v>
      </c>
      <c r="C55" s="5">
        <v>100</v>
      </c>
      <c r="D55" s="6">
        <v>76923002330</v>
      </c>
      <c r="E55" s="7">
        <v>10</v>
      </c>
      <c r="F55" s="8">
        <f>E55*D67</f>
        <v>76923002330</v>
      </c>
      <c r="G55" s="8">
        <f t="shared" si="2"/>
        <v>0</v>
      </c>
    </row>
    <row r="56" spans="2:7" x14ac:dyDescent="0.3">
      <c r="B56" s="5">
        <v>5</v>
      </c>
      <c r="C56" s="5">
        <v>100</v>
      </c>
      <c r="D56" s="6">
        <v>76923002330</v>
      </c>
      <c r="E56" s="7">
        <v>7</v>
      </c>
      <c r="F56" s="8">
        <f>E56*D67</f>
        <v>53846101631</v>
      </c>
      <c r="G56" s="8">
        <f t="shared" si="2"/>
        <v>23076900699</v>
      </c>
    </row>
    <row r="57" spans="2:7" x14ac:dyDescent="0.3">
      <c r="B57" s="5">
        <v>6</v>
      </c>
      <c r="C57" s="5">
        <v>100</v>
      </c>
      <c r="D57" s="6">
        <v>76923002330</v>
      </c>
      <c r="E57" s="7">
        <v>10</v>
      </c>
      <c r="F57" s="8">
        <f>E57*D67</f>
        <v>76923002330</v>
      </c>
      <c r="G57" s="8">
        <f t="shared" si="2"/>
        <v>0</v>
      </c>
    </row>
    <row r="58" spans="2:7" x14ac:dyDescent="0.3">
      <c r="B58" s="5">
        <v>7</v>
      </c>
      <c r="C58" s="5">
        <v>100</v>
      </c>
      <c r="D58" s="6">
        <v>76923002330</v>
      </c>
      <c r="E58" s="7">
        <v>9</v>
      </c>
      <c r="F58" s="8">
        <f>E58*D67</f>
        <v>69230702097</v>
      </c>
      <c r="G58" s="8">
        <f t="shared" si="2"/>
        <v>7692300233</v>
      </c>
    </row>
    <row r="59" spans="2:7" x14ac:dyDescent="0.3">
      <c r="B59" s="5">
        <v>8</v>
      </c>
      <c r="C59" s="5">
        <v>100</v>
      </c>
      <c r="D59" s="6">
        <v>76923002330</v>
      </c>
      <c r="E59" s="7">
        <v>9</v>
      </c>
      <c r="F59" s="8">
        <f>E59*D67</f>
        <v>69230702097</v>
      </c>
      <c r="G59" s="8">
        <f t="shared" si="2"/>
        <v>7692300233</v>
      </c>
    </row>
    <row r="60" spans="2:7" x14ac:dyDescent="0.3">
      <c r="B60" s="5">
        <v>9</v>
      </c>
      <c r="C60" s="5">
        <v>100</v>
      </c>
      <c r="D60" s="6">
        <v>76923002330</v>
      </c>
      <c r="E60" s="7">
        <v>10</v>
      </c>
      <c r="F60" s="8">
        <f>E60*D67</f>
        <v>76923002330</v>
      </c>
      <c r="G60" s="8">
        <f t="shared" si="2"/>
        <v>0</v>
      </c>
    </row>
    <row r="61" spans="2:7" x14ac:dyDescent="0.3">
      <c r="B61" s="5">
        <v>10</v>
      </c>
      <c r="C61" s="5">
        <v>100</v>
      </c>
      <c r="D61" s="6">
        <v>76923002330</v>
      </c>
      <c r="E61" s="7">
        <v>8</v>
      </c>
      <c r="F61" s="8">
        <f>E61*D67</f>
        <v>61538401864</v>
      </c>
      <c r="G61" s="8">
        <f t="shared" si="2"/>
        <v>15384600466</v>
      </c>
    </row>
    <row r="62" spans="2:7" x14ac:dyDescent="0.3">
      <c r="B62" s="5">
        <v>11</v>
      </c>
      <c r="C62" s="5">
        <v>100</v>
      </c>
      <c r="D62" s="6">
        <v>76923002330</v>
      </c>
      <c r="E62" s="7">
        <v>11</v>
      </c>
      <c r="F62" s="8">
        <f>E62*D67</f>
        <v>84615302563</v>
      </c>
      <c r="G62" s="8">
        <f t="shared" si="2"/>
        <v>-7692300233</v>
      </c>
    </row>
    <row r="63" spans="2:7" x14ac:dyDescent="0.3">
      <c r="B63" s="5">
        <v>12</v>
      </c>
      <c r="C63" s="5">
        <v>100</v>
      </c>
      <c r="D63" s="6">
        <v>76923002330</v>
      </c>
      <c r="E63" s="7">
        <v>7</v>
      </c>
      <c r="F63" s="8">
        <f>E63*D67</f>
        <v>53846101631</v>
      </c>
      <c r="G63" s="8">
        <f t="shared" si="2"/>
        <v>23076900699</v>
      </c>
    </row>
    <row r="64" spans="2:7" x14ac:dyDescent="0.3">
      <c r="B64" s="14" t="s">
        <v>23</v>
      </c>
      <c r="C64" s="14"/>
      <c r="D64" s="14"/>
      <c r="E64" s="14"/>
      <c r="F64" s="14"/>
      <c r="G64" s="13">
        <f>SUM(G52:G63)</f>
        <v>130769103961</v>
      </c>
    </row>
    <row r="65" spans="2:7" x14ac:dyDescent="0.3">
      <c r="C65" s="9"/>
      <c r="D65" s="10"/>
      <c r="E65" s="9"/>
      <c r="F65" s="9"/>
      <c r="G65" s="9"/>
    </row>
    <row r="66" spans="2:7" x14ac:dyDescent="0.3">
      <c r="C66" s="9"/>
      <c r="D66" s="9"/>
      <c r="E66" s="9"/>
      <c r="F66" s="9"/>
      <c r="G66" s="9"/>
    </row>
    <row r="67" spans="2:7" x14ac:dyDescent="0.3">
      <c r="C67" s="9" t="s">
        <v>15</v>
      </c>
      <c r="D67" s="10">
        <v>7692300233</v>
      </c>
      <c r="E67" s="11"/>
      <c r="F67" s="9"/>
      <c r="G67" s="9"/>
    </row>
    <row r="68" spans="2:7" x14ac:dyDescent="0.3">
      <c r="C68" s="9" t="s">
        <v>21</v>
      </c>
      <c r="D68" s="9">
        <v>0.1</v>
      </c>
    </row>
    <row r="71" spans="2:7" x14ac:dyDescent="0.3">
      <c r="B71" s="18" t="s">
        <v>35</v>
      </c>
      <c r="C71" s="18"/>
      <c r="D71" s="18"/>
      <c r="E71" s="9"/>
      <c r="F71" s="9"/>
      <c r="G71" s="9"/>
    </row>
    <row r="72" spans="2:7" x14ac:dyDescent="0.3">
      <c r="B72" s="15" t="s">
        <v>22</v>
      </c>
      <c r="C72" s="15"/>
      <c r="D72" s="15"/>
      <c r="E72" s="15"/>
      <c r="F72" s="15"/>
      <c r="G72" s="15"/>
    </row>
    <row r="73" spans="2:7" x14ac:dyDescent="0.3">
      <c r="B73" s="16" t="s">
        <v>16</v>
      </c>
      <c r="C73" s="16" t="s">
        <v>18</v>
      </c>
      <c r="D73" s="17" t="s">
        <v>17</v>
      </c>
      <c r="E73" s="16" t="s">
        <v>19</v>
      </c>
      <c r="F73" s="16" t="s">
        <v>20</v>
      </c>
      <c r="G73" s="17"/>
    </row>
    <row r="74" spans="2:7" x14ac:dyDescent="0.3">
      <c r="B74" s="16"/>
      <c r="C74" s="16"/>
      <c r="D74" s="17"/>
      <c r="E74" s="16"/>
      <c r="F74" s="16"/>
      <c r="G74" s="17"/>
    </row>
    <row r="75" spans="2:7" x14ac:dyDescent="0.3">
      <c r="B75" s="5">
        <v>1</v>
      </c>
      <c r="C75" s="5">
        <v>100</v>
      </c>
      <c r="D75" s="6">
        <v>76923002330</v>
      </c>
      <c r="E75" s="7">
        <v>11</v>
      </c>
      <c r="F75" s="8">
        <f>E75*D90</f>
        <v>84615302563</v>
      </c>
      <c r="G75" s="8">
        <f>D75-F75</f>
        <v>-7692300233</v>
      </c>
    </row>
    <row r="76" spans="2:7" x14ac:dyDescent="0.3">
      <c r="B76" s="5">
        <v>2</v>
      </c>
      <c r="C76" s="5">
        <v>100</v>
      </c>
      <c r="D76" s="6">
        <v>76923002330</v>
      </c>
      <c r="E76" s="7">
        <v>10</v>
      </c>
      <c r="F76" s="8">
        <f>E76*D90</f>
        <v>76923002330</v>
      </c>
      <c r="G76" s="8">
        <f t="shared" ref="G76:G86" si="3">D76-F76</f>
        <v>0</v>
      </c>
    </row>
    <row r="77" spans="2:7" x14ac:dyDescent="0.3">
      <c r="B77" s="5">
        <v>3</v>
      </c>
      <c r="C77" s="5">
        <v>100</v>
      </c>
      <c r="D77" s="6">
        <v>76923002330</v>
      </c>
      <c r="E77" s="7">
        <v>6</v>
      </c>
      <c r="F77" s="8">
        <f>E77*D90</f>
        <v>46153801398</v>
      </c>
      <c r="G77" s="8">
        <f t="shared" si="3"/>
        <v>30769200932</v>
      </c>
    </row>
    <row r="78" spans="2:7" x14ac:dyDescent="0.3">
      <c r="B78" s="5">
        <v>4</v>
      </c>
      <c r="C78" s="5">
        <v>100</v>
      </c>
      <c r="D78" s="6">
        <v>76923002330</v>
      </c>
      <c r="E78" s="7">
        <v>8</v>
      </c>
      <c r="F78" s="8">
        <f>E78*D90</f>
        <v>61538401864</v>
      </c>
      <c r="G78" s="8">
        <f t="shared" si="3"/>
        <v>15384600466</v>
      </c>
    </row>
    <row r="79" spans="2:7" x14ac:dyDescent="0.3">
      <c r="B79" s="5">
        <v>5</v>
      </c>
      <c r="C79" s="5">
        <v>100</v>
      </c>
      <c r="D79" s="6">
        <v>76923002330</v>
      </c>
      <c r="E79" s="7">
        <v>10</v>
      </c>
      <c r="F79" s="8">
        <f>E79*D90</f>
        <v>76923002330</v>
      </c>
      <c r="G79" s="8">
        <f t="shared" si="3"/>
        <v>0</v>
      </c>
    </row>
    <row r="80" spans="2:7" x14ac:dyDescent="0.3">
      <c r="B80" s="5">
        <v>6</v>
      </c>
      <c r="C80" s="5">
        <v>100</v>
      </c>
      <c r="D80" s="6">
        <v>76923002330</v>
      </c>
      <c r="E80" s="7">
        <v>7</v>
      </c>
      <c r="F80" s="8">
        <f>E80*D90</f>
        <v>53846101631</v>
      </c>
      <c r="G80" s="8">
        <f t="shared" si="3"/>
        <v>23076900699</v>
      </c>
    </row>
    <row r="81" spans="2:7" x14ac:dyDescent="0.3">
      <c r="B81" s="5">
        <v>7</v>
      </c>
      <c r="C81" s="5">
        <v>100</v>
      </c>
      <c r="D81" s="6">
        <v>76923002330</v>
      </c>
      <c r="E81" s="7">
        <v>10</v>
      </c>
      <c r="F81" s="8">
        <f>E81*D90</f>
        <v>76923002330</v>
      </c>
      <c r="G81" s="8">
        <f t="shared" si="3"/>
        <v>0</v>
      </c>
    </row>
    <row r="82" spans="2:7" x14ac:dyDescent="0.3">
      <c r="B82" s="5">
        <v>8</v>
      </c>
      <c r="C82" s="5">
        <v>100</v>
      </c>
      <c r="D82" s="6">
        <v>76923002330</v>
      </c>
      <c r="E82" s="7">
        <v>11</v>
      </c>
      <c r="F82" s="8">
        <f>E82*D90</f>
        <v>84615302563</v>
      </c>
      <c r="G82" s="8">
        <f t="shared" si="3"/>
        <v>-7692300233</v>
      </c>
    </row>
    <row r="83" spans="2:7" x14ac:dyDescent="0.3">
      <c r="B83" s="5">
        <v>9</v>
      </c>
      <c r="C83" s="5">
        <v>100</v>
      </c>
      <c r="D83" s="6">
        <v>76923002330</v>
      </c>
      <c r="E83" s="7">
        <v>16</v>
      </c>
      <c r="F83" s="8">
        <f>E83*D90</f>
        <v>123076803728</v>
      </c>
      <c r="G83" s="8">
        <f t="shared" si="3"/>
        <v>-46153801398</v>
      </c>
    </row>
    <row r="84" spans="2:7" x14ac:dyDescent="0.3">
      <c r="B84" s="5">
        <v>10</v>
      </c>
      <c r="C84" s="5">
        <v>100</v>
      </c>
      <c r="D84" s="6">
        <v>76923002330</v>
      </c>
      <c r="E84" s="7">
        <v>6</v>
      </c>
      <c r="F84" s="8">
        <f>E84*D90</f>
        <v>46153801398</v>
      </c>
      <c r="G84" s="8">
        <f t="shared" si="3"/>
        <v>30769200932</v>
      </c>
    </row>
    <row r="85" spans="2:7" x14ac:dyDescent="0.3">
      <c r="B85" s="5">
        <v>11</v>
      </c>
      <c r="C85" s="5">
        <v>100</v>
      </c>
      <c r="D85" s="6">
        <v>76923002330</v>
      </c>
      <c r="E85" s="7">
        <v>13</v>
      </c>
      <c r="F85" s="8">
        <f>E85*D90</f>
        <v>99999903029</v>
      </c>
      <c r="G85" s="8">
        <f t="shared" si="3"/>
        <v>-23076900699</v>
      </c>
    </row>
    <row r="86" spans="2:7" x14ac:dyDescent="0.3">
      <c r="B86" s="5">
        <v>12</v>
      </c>
      <c r="C86" s="5">
        <v>100</v>
      </c>
      <c r="D86" s="6">
        <v>76923002330</v>
      </c>
      <c r="E86" s="7">
        <v>10</v>
      </c>
      <c r="F86" s="8">
        <f>E86*D90</f>
        <v>76923002330</v>
      </c>
      <c r="G86" s="8">
        <f t="shared" si="3"/>
        <v>0</v>
      </c>
    </row>
    <row r="87" spans="2:7" x14ac:dyDescent="0.3">
      <c r="B87" s="14" t="s">
        <v>23</v>
      </c>
      <c r="C87" s="14"/>
      <c r="D87" s="14"/>
      <c r="E87" s="14"/>
      <c r="F87" s="14"/>
      <c r="G87" s="13">
        <f>SUM(G75:G86)</f>
        <v>15384600466</v>
      </c>
    </row>
    <row r="88" spans="2:7" x14ac:dyDescent="0.3">
      <c r="C88" s="9"/>
      <c r="D88" s="10"/>
      <c r="E88" s="9"/>
      <c r="F88" s="9"/>
      <c r="G88" s="9"/>
    </row>
    <row r="89" spans="2:7" x14ac:dyDescent="0.3">
      <c r="C89" s="9"/>
      <c r="D89" s="9"/>
      <c r="E89" s="9"/>
      <c r="F89" s="9"/>
      <c r="G89" s="9"/>
    </row>
    <row r="90" spans="2:7" x14ac:dyDescent="0.3">
      <c r="C90" s="9" t="s">
        <v>15</v>
      </c>
      <c r="D90" s="10">
        <v>7692300233</v>
      </c>
      <c r="E90" s="11"/>
      <c r="F90" s="9"/>
      <c r="G90" s="9"/>
    </row>
    <row r="91" spans="2:7" x14ac:dyDescent="0.3">
      <c r="C91" s="9" t="s">
        <v>21</v>
      </c>
      <c r="D91" s="9">
        <v>0.1</v>
      </c>
    </row>
    <row r="94" spans="2:7" x14ac:dyDescent="0.3">
      <c r="B94" s="18" t="s">
        <v>36</v>
      </c>
      <c r="C94" s="18"/>
      <c r="D94" s="18"/>
      <c r="E94" s="9"/>
      <c r="F94" s="9"/>
      <c r="G94" s="9"/>
    </row>
    <row r="95" spans="2:7" x14ac:dyDescent="0.3">
      <c r="B95" s="15" t="s">
        <v>22</v>
      </c>
      <c r="C95" s="15"/>
      <c r="D95" s="15"/>
      <c r="E95" s="15"/>
      <c r="F95" s="15"/>
      <c r="G95" s="15"/>
    </row>
    <row r="96" spans="2:7" x14ac:dyDescent="0.3">
      <c r="B96" s="16" t="s">
        <v>16</v>
      </c>
      <c r="C96" s="16" t="s">
        <v>18</v>
      </c>
      <c r="D96" s="17" t="s">
        <v>17</v>
      </c>
      <c r="E96" s="16" t="s">
        <v>19</v>
      </c>
      <c r="F96" s="16" t="s">
        <v>20</v>
      </c>
      <c r="G96" s="17"/>
    </row>
    <row r="97" spans="2:7" x14ac:dyDescent="0.3">
      <c r="B97" s="16"/>
      <c r="C97" s="16"/>
      <c r="D97" s="17"/>
      <c r="E97" s="16"/>
      <c r="F97" s="16"/>
      <c r="G97" s="17"/>
    </row>
    <row r="98" spans="2:7" x14ac:dyDescent="0.3">
      <c r="B98" s="5">
        <v>1</v>
      </c>
      <c r="C98" s="5">
        <v>100</v>
      </c>
      <c r="D98" s="6">
        <v>76923002330</v>
      </c>
      <c r="E98" s="7">
        <v>9</v>
      </c>
      <c r="F98" s="8">
        <f>E98*D113</f>
        <v>69230702097</v>
      </c>
      <c r="G98" s="8">
        <f>D98-F98</f>
        <v>7692300233</v>
      </c>
    </row>
    <row r="99" spans="2:7" x14ac:dyDescent="0.3">
      <c r="B99" s="5">
        <v>2</v>
      </c>
      <c r="C99" s="5">
        <v>100</v>
      </c>
      <c r="D99" s="6">
        <v>76923002330</v>
      </c>
      <c r="E99" s="7">
        <v>12</v>
      </c>
      <c r="F99" s="8">
        <f>E99*D113</f>
        <v>92307602796</v>
      </c>
      <c r="G99" s="8">
        <f t="shared" ref="G99:G109" si="4">D99-F99</f>
        <v>-15384600466</v>
      </c>
    </row>
    <row r="100" spans="2:7" x14ac:dyDescent="0.3">
      <c r="B100" s="5">
        <v>3</v>
      </c>
      <c r="C100" s="5">
        <v>100</v>
      </c>
      <c r="D100" s="6">
        <v>76923002330</v>
      </c>
      <c r="E100" s="7">
        <v>15</v>
      </c>
      <c r="F100" s="8">
        <f>E100*D113</f>
        <v>115384503495</v>
      </c>
      <c r="G100" s="8">
        <f t="shared" si="4"/>
        <v>-38461501165</v>
      </c>
    </row>
    <row r="101" spans="2:7" x14ac:dyDescent="0.3">
      <c r="B101" s="5">
        <v>4</v>
      </c>
      <c r="C101" s="5">
        <v>100</v>
      </c>
      <c r="D101" s="6">
        <v>76923002330</v>
      </c>
      <c r="E101" s="7">
        <v>10</v>
      </c>
      <c r="F101" s="8">
        <f>E101*D113</f>
        <v>76923002330</v>
      </c>
      <c r="G101" s="8">
        <f t="shared" si="4"/>
        <v>0</v>
      </c>
    </row>
    <row r="102" spans="2:7" x14ac:dyDescent="0.3">
      <c r="B102" s="5">
        <v>5</v>
      </c>
      <c r="C102" s="5">
        <v>100</v>
      </c>
      <c r="D102" s="6">
        <v>76923002330</v>
      </c>
      <c r="E102" s="7">
        <v>9</v>
      </c>
      <c r="F102" s="8">
        <f>E102*D113</f>
        <v>69230702097</v>
      </c>
      <c r="G102" s="8">
        <f t="shared" si="4"/>
        <v>7692300233</v>
      </c>
    </row>
    <row r="103" spans="2:7" x14ac:dyDescent="0.3">
      <c r="B103" s="5">
        <v>6</v>
      </c>
      <c r="C103" s="5">
        <v>100</v>
      </c>
      <c r="D103" s="6">
        <v>76923002330</v>
      </c>
      <c r="E103" s="7">
        <v>6</v>
      </c>
      <c r="F103" s="8">
        <f>E103*D113</f>
        <v>46153801398</v>
      </c>
      <c r="G103" s="8">
        <f t="shared" si="4"/>
        <v>30769200932</v>
      </c>
    </row>
    <row r="104" spans="2:7" x14ac:dyDescent="0.3">
      <c r="B104" s="5">
        <v>7</v>
      </c>
      <c r="C104" s="5">
        <v>100</v>
      </c>
      <c r="D104" s="6">
        <v>76923002330</v>
      </c>
      <c r="E104" s="7">
        <v>9</v>
      </c>
      <c r="F104" s="8">
        <f>E104*D113</f>
        <v>69230702097</v>
      </c>
      <c r="G104" s="8">
        <f t="shared" si="4"/>
        <v>7692300233</v>
      </c>
    </row>
    <row r="105" spans="2:7" x14ac:dyDescent="0.3">
      <c r="B105" s="5">
        <v>8</v>
      </c>
      <c r="C105" s="5">
        <v>100</v>
      </c>
      <c r="D105" s="6">
        <v>76923002330</v>
      </c>
      <c r="E105" s="7">
        <v>13</v>
      </c>
      <c r="F105" s="8">
        <f>E105*D113</f>
        <v>99999903029</v>
      </c>
      <c r="G105" s="8">
        <f t="shared" si="4"/>
        <v>-23076900699</v>
      </c>
    </row>
    <row r="106" spans="2:7" x14ac:dyDescent="0.3">
      <c r="B106" s="5">
        <v>9</v>
      </c>
      <c r="C106" s="5">
        <v>100</v>
      </c>
      <c r="D106" s="6">
        <v>76923002330</v>
      </c>
      <c r="E106" s="7">
        <v>7</v>
      </c>
      <c r="F106" s="8">
        <f>E106*D113</f>
        <v>53846101631</v>
      </c>
      <c r="G106" s="8">
        <f t="shared" si="4"/>
        <v>23076900699</v>
      </c>
    </row>
    <row r="107" spans="2:7" x14ac:dyDescent="0.3">
      <c r="B107" s="5">
        <v>10</v>
      </c>
      <c r="C107" s="5">
        <v>100</v>
      </c>
      <c r="D107" s="6">
        <v>76923002330</v>
      </c>
      <c r="E107" s="7">
        <v>7</v>
      </c>
      <c r="F107" s="8">
        <f>E107*D113</f>
        <v>53846101631</v>
      </c>
      <c r="G107" s="8">
        <f t="shared" si="4"/>
        <v>23076900699</v>
      </c>
    </row>
    <row r="108" spans="2:7" x14ac:dyDescent="0.3">
      <c r="B108" s="5">
        <v>11</v>
      </c>
      <c r="C108" s="5">
        <v>100</v>
      </c>
      <c r="D108" s="6">
        <v>76923002330</v>
      </c>
      <c r="E108" s="7">
        <v>9</v>
      </c>
      <c r="F108" s="8">
        <f>E108*D113</f>
        <v>69230702097</v>
      </c>
      <c r="G108" s="8">
        <f t="shared" si="4"/>
        <v>7692300233</v>
      </c>
    </row>
    <row r="109" spans="2:7" x14ac:dyDescent="0.3">
      <c r="B109" s="5">
        <v>12</v>
      </c>
      <c r="C109" s="5">
        <v>100</v>
      </c>
      <c r="D109" s="6">
        <v>76923002330</v>
      </c>
      <c r="E109" s="7">
        <v>9</v>
      </c>
      <c r="F109" s="8">
        <f>E109*D113</f>
        <v>69230702097</v>
      </c>
      <c r="G109" s="8">
        <f t="shared" si="4"/>
        <v>7692300233</v>
      </c>
    </row>
    <row r="110" spans="2:7" x14ac:dyDescent="0.3">
      <c r="B110" s="14" t="s">
        <v>23</v>
      </c>
      <c r="C110" s="14"/>
      <c r="D110" s="14"/>
      <c r="E110" s="14"/>
      <c r="F110" s="14"/>
      <c r="G110" s="13">
        <f>SUM(G98:G109)</f>
        <v>38461501165</v>
      </c>
    </row>
    <row r="111" spans="2:7" x14ac:dyDescent="0.3">
      <c r="C111" s="9"/>
      <c r="D111" s="10"/>
      <c r="E111" s="9"/>
      <c r="F111" s="9"/>
      <c r="G111" s="9"/>
    </row>
    <row r="112" spans="2:7" x14ac:dyDescent="0.3">
      <c r="C112" s="9"/>
      <c r="D112" s="9"/>
      <c r="E112" s="9"/>
      <c r="F112" s="9"/>
      <c r="G112" s="9"/>
    </row>
    <row r="113" spans="2:7" x14ac:dyDescent="0.3">
      <c r="C113" s="9" t="s">
        <v>15</v>
      </c>
      <c r="D113" s="10">
        <v>7692300233</v>
      </c>
      <c r="E113" s="11"/>
      <c r="F113" s="9"/>
      <c r="G113" s="9"/>
    </row>
    <row r="114" spans="2:7" x14ac:dyDescent="0.3">
      <c r="C114" s="9" t="s">
        <v>21</v>
      </c>
      <c r="D114" s="9">
        <v>0.1</v>
      </c>
    </row>
    <row r="117" spans="2:7" x14ac:dyDescent="0.3">
      <c r="B117" s="18" t="s">
        <v>37</v>
      </c>
      <c r="C117" s="18"/>
      <c r="D117" s="18"/>
      <c r="E117" s="9"/>
      <c r="F117" s="9"/>
      <c r="G117" s="9"/>
    </row>
    <row r="118" spans="2:7" x14ac:dyDescent="0.3">
      <c r="B118" s="15" t="s">
        <v>22</v>
      </c>
      <c r="C118" s="15"/>
      <c r="D118" s="15"/>
      <c r="E118" s="15"/>
      <c r="F118" s="15"/>
      <c r="G118" s="15"/>
    </row>
    <row r="119" spans="2:7" x14ac:dyDescent="0.3">
      <c r="B119" s="16" t="s">
        <v>16</v>
      </c>
      <c r="C119" s="16" t="s">
        <v>18</v>
      </c>
      <c r="D119" s="17" t="s">
        <v>17</v>
      </c>
      <c r="E119" s="16" t="s">
        <v>19</v>
      </c>
      <c r="F119" s="16" t="s">
        <v>20</v>
      </c>
      <c r="G119" s="17"/>
    </row>
    <row r="120" spans="2:7" x14ac:dyDescent="0.3">
      <c r="B120" s="16"/>
      <c r="C120" s="16"/>
      <c r="D120" s="17"/>
      <c r="E120" s="16"/>
      <c r="F120" s="16"/>
      <c r="G120" s="17"/>
    </row>
    <row r="121" spans="2:7" x14ac:dyDescent="0.3">
      <c r="B121" s="5">
        <v>1</v>
      </c>
      <c r="C121" s="5">
        <v>100</v>
      </c>
      <c r="D121" s="6">
        <v>76923002330</v>
      </c>
      <c r="E121" s="7">
        <v>13</v>
      </c>
      <c r="F121" s="8">
        <f>E121*D136</f>
        <v>99999903029</v>
      </c>
      <c r="G121" s="8">
        <f>D121-F121</f>
        <v>-23076900699</v>
      </c>
    </row>
    <row r="122" spans="2:7" x14ac:dyDescent="0.3">
      <c r="B122" s="5">
        <v>2</v>
      </c>
      <c r="C122" s="5">
        <v>100</v>
      </c>
      <c r="D122" s="6">
        <v>76923002330</v>
      </c>
      <c r="E122" s="7">
        <v>11</v>
      </c>
      <c r="F122" s="8">
        <f>E122*D136</f>
        <v>84615302563</v>
      </c>
      <c r="G122" s="8">
        <f t="shared" ref="G122:G132" si="5">D122-F122</f>
        <v>-7692300233</v>
      </c>
    </row>
    <row r="123" spans="2:7" x14ac:dyDescent="0.3">
      <c r="B123" s="5">
        <v>3</v>
      </c>
      <c r="C123" s="5">
        <v>100</v>
      </c>
      <c r="D123" s="6">
        <v>76923002330</v>
      </c>
      <c r="E123" s="7">
        <v>8</v>
      </c>
      <c r="F123" s="8">
        <f>E123*D136</f>
        <v>61538401864</v>
      </c>
      <c r="G123" s="8">
        <f t="shared" si="5"/>
        <v>15384600466</v>
      </c>
    </row>
    <row r="124" spans="2:7" x14ac:dyDescent="0.3">
      <c r="B124" s="5">
        <v>4</v>
      </c>
      <c r="C124" s="5">
        <v>100</v>
      </c>
      <c r="D124" s="6">
        <v>76923002330</v>
      </c>
      <c r="E124" s="7">
        <v>9</v>
      </c>
      <c r="F124" s="8">
        <f>E124*D136</f>
        <v>69230702097</v>
      </c>
      <c r="G124" s="8">
        <f t="shared" si="5"/>
        <v>7692300233</v>
      </c>
    </row>
    <row r="125" spans="2:7" x14ac:dyDescent="0.3">
      <c r="B125" s="5">
        <v>5</v>
      </c>
      <c r="C125" s="5">
        <v>100</v>
      </c>
      <c r="D125" s="6">
        <v>76923002330</v>
      </c>
      <c r="E125" s="7">
        <v>10</v>
      </c>
      <c r="F125" s="8">
        <f>E125*D136</f>
        <v>76923002330</v>
      </c>
      <c r="G125" s="8">
        <f t="shared" si="5"/>
        <v>0</v>
      </c>
    </row>
    <row r="126" spans="2:7" x14ac:dyDescent="0.3">
      <c r="B126" s="5">
        <v>6</v>
      </c>
      <c r="C126" s="5">
        <v>100</v>
      </c>
      <c r="D126" s="6">
        <v>76923002330</v>
      </c>
      <c r="E126" s="7">
        <v>6</v>
      </c>
      <c r="F126" s="8">
        <f>E126*D136</f>
        <v>46153801398</v>
      </c>
      <c r="G126" s="8">
        <f t="shared" si="5"/>
        <v>30769200932</v>
      </c>
    </row>
    <row r="127" spans="2:7" x14ac:dyDescent="0.3">
      <c r="B127" s="5">
        <v>7</v>
      </c>
      <c r="C127" s="5">
        <v>100</v>
      </c>
      <c r="D127" s="6">
        <v>76923002330</v>
      </c>
      <c r="E127" s="7">
        <v>10</v>
      </c>
      <c r="F127" s="8">
        <f>E127*D136</f>
        <v>76923002330</v>
      </c>
      <c r="G127" s="8">
        <f t="shared" si="5"/>
        <v>0</v>
      </c>
    </row>
    <row r="128" spans="2:7" x14ac:dyDescent="0.3">
      <c r="B128" s="5">
        <v>8</v>
      </c>
      <c r="C128" s="5">
        <v>100</v>
      </c>
      <c r="D128" s="6">
        <v>76923002330</v>
      </c>
      <c r="E128" s="7">
        <v>10</v>
      </c>
      <c r="F128" s="8">
        <f>E128*D136</f>
        <v>76923002330</v>
      </c>
      <c r="G128" s="8">
        <f t="shared" si="5"/>
        <v>0</v>
      </c>
    </row>
    <row r="129" spans="2:7" x14ac:dyDescent="0.3">
      <c r="B129" s="5">
        <v>9</v>
      </c>
      <c r="C129" s="5">
        <v>100</v>
      </c>
      <c r="D129" s="6">
        <v>76923002330</v>
      </c>
      <c r="E129" s="7">
        <v>11</v>
      </c>
      <c r="F129" s="8">
        <f>E129*D136</f>
        <v>84615302563</v>
      </c>
      <c r="G129" s="8">
        <f t="shared" si="5"/>
        <v>-7692300233</v>
      </c>
    </row>
    <row r="130" spans="2:7" x14ac:dyDescent="0.3">
      <c r="B130" s="5">
        <v>10</v>
      </c>
      <c r="C130" s="5">
        <v>100</v>
      </c>
      <c r="D130" s="6">
        <v>76923002330</v>
      </c>
      <c r="E130" s="7">
        <v>9</v>
      </c>
      <c r="F130" s="8">
        <f>E130*D136</f>
        <v>69230702097</v>
      </c>
      <c r="G130" s="8">
        <f t="shared" si="5"/>
        <v>7692300233</v>
      </c>
    </row>
    <row r="131" spans="2:7" x14ac:dyDescent="0.3">
      <c r="B131" s="5">
        <v>11</v>
      </c>
      <c r="C131" s="5">
        <v>100</v>
      </c>
      <c r="D131" s="6">
        <v>76923002330</v>
      </c>
      <c r="E131" s="7">
        <v>12</v>
      </c>
      <c r="F131" s="8">
        <f>E131*D136</f>
        <v>92307602796</v>
      </c>
      <c r="G131" s="8">
        <f t="shared" si="5"/>
        <v>-15384600466</v>
      </c>
    </row>
    <row r="132" spans="2:7" x14ac:dyDescent="0.3">
      <c r="B132" s="5">
        <v>12</v>
      </c>
      <c r="C132" s="5">
        <v>100</v>
      </c>
      <c r="D132" s="6">
        <v>76923002330</v>
      </c>
      <c r="E132" s="7">
        <v>6</v>
      </c>
      <c r="F132" s="8">
        <f>E132*D136</f>
        <v>46153801398</v>
      </c>
      <c r="G132" s="8">
        <f t="shared" si="5"/>
        <v>30769200932</v>
      </c>
    </row>
    <row r="133" spans="2:7" x14ac:dyDescent="0.3">
      <c r="B133" s="14" t="s">
        <v>23</v>
      </c>
      <c r="C133" s="14"/>
      <c r="D133" s="14"/>
      <c r="E133" s="14"/>
      <c r="F133" s="14"/>
      <c r="G133" s="13">
        <f>SUM(G121:G132)</f>
        <v>38461501165</v>
      </c>
    </row>
    <row r="134" spans="2:7" x14ac:dyDescent="0.3">
      <c r="C134" s="9"/>
      <c r="D134" s="10"/>
      <c r="E134" s="9"/>
      <c r="F134" s="9"/>
      <c r="G134" s="9"/>
    </row>
    <row r="135" spans="2:7" x14ac:dyDescent="0.3">
      <c r="C135" s="9"/>
      <c r="D135" s="9"/>
      <c r="E135" s="9"/>
      <c r="F135" s="9"/>
      <c r="G135" s="9"/>
    </row>
    <row r="136" spans="2:7" x14ac:dyDescent="0.3">
      <c r="C136" s="9" t="s">
        <v>15</v>
      </c>
      <c r="D136" s="10">
        <v>7692300233</v>
      </c>
      <c r="E136" s="11"/>
      <c r="F136" s="9"/>
      <c r="G136" s="9"/>
    </row>
    <row r="137" spans="2:7" x14ac:dyDescent="0.3">
      <c r="C137" s="9" t="s">
        <v>21</v>
      </c>
      <c r="D137" s="9">
        <v>0.1</v>
      </c>
    </row>
    <row r="140" spans="2:7" x14ac:dyDescent="0.3">
      <c r="B140" s="18" t="s">
        <v>38</v>
      </c>
      <c r="C140" s="18"/>
      <c r="D140" s="18"/>
      <c r="E140" s="9"/>
      <c r="F140" s="9"/>
      <c r="G140" s="9"/>
    </row>
    <row r="141" spans="2:7" x14ac:dyDescent="0.3">
      <c r="B141" s="15" t="s">
        <v>22</v>
      </c>
      <c r="C141" s="15"/>
      <c r="D141" s="15"/>
      <c r="E141" s="15"/>
      <c r="F141" s="15"/>
      <c r="G141" s="15"/>
    </row>
    <row r="142" spans="2:7" x14ac:dyDescent="0.3">
      <c r="B142" s="16" t="s">
        <v>16</v>
      </c>
      <c r="C142" s="16" t="s">
        <v>18</v>
      </c>
      <c r="D142" s="17" t="s">
        <v>17</v>
      </c>
      <c r="E142" s="16" t="s">
        <v>19</v>
      </c>
      <c r="F142" s="16" t="s">
        <v>20</v>
      </c>
      <c r="G142" s="17"/>
    </row>
    <row r="143" spans="2:7" x14ac:dyDescent="0.3">
      <c r="B143" s="16"/>
      <c r="C143" s="16"/>
      <c r="D143" s="17"/>
      <c r="E143" s="16"/>
      <c r="F143" s="16"/>
      <c r="G143" s="17"/>
    </row>
    <row r="144" spans="2:7" x14ac:dyDescent="0.3">
      <c r="B144" s="5">
        <v>1</v>
      </c>
      <c r="C144" s="5">
        <v>100</v>
      </c>
      <c r="D144" s="6">
        <v>76923002330</v>
      </c>
      <c r="E144" s="7">
        <v>10</v>
      </c>
      <c r="F144" s="8">
        <f>E144*D159</f>
        <v>76923002330</v>
      </c>
      <c r="G144" s="8">
        <f>D144-F144</f>
        <v>0</v>
      </c>
    </row>
    <row r="145" spans="2:7" x14ac:dyDescent="0.3">
      <c r="B145" s="5">
        <v>2</v>
      </c>
      <c r="C145" s="5">
        <v>100</v>
      </c>
      <c r="D145" s="6">
        <v>76923002330</v>
      </c>
      <c r="E145" s="7">
        <v>13</v>
      </c>
      <c r="F145" s="8">
        <f>E145*D159</f>
        <v>99999903029</v>
      </c>
      <c r="G145" s="8">
        <f t="shared" ref="G145:G155" si="6">D145-F145</f>
        <v>-23076900699</v>
      </c>
    </row>
    <row r="146" spans="2:7" x14ac:dyDescent="0.3">
      <c r="B146" s="5">
        <v>3</v>
      </c>
      <c r="C146" s="5">
        <v>100</v>
      </c>
      <c r="D146" s="6">
        <v>76923002330</v>
      </c>
      <c r="E146" s="7">
        <v>13</v>
      </c>
      <c r="F146" s="8">
        <f>E146*D159</f>
        <v>99999903029</v>
      </c>
      <c r="G146" s="8">
        <f t="shared" si="6"/>
        <v>-23076900699</v>
      </c>
    </row>
    <row r="147" spans="2:7" x14ac:dyDescent="0.3">
      <c r="B147" s="5">
        <v>4</v>
      </c>
      <c r="C147" s="5">
        <v>100</v>
      </c>
      <c r="D147" s="6">
        <v>76923002330</v>
      </c>
      <c r="E147" s="7">
        <v>13</v>
      </c>
      <c r="F147" s="8">
        <f>E147*D159</f>
        <v>99999903029</v>
      </c>
      <c r="G147" s="8">
        <f t="shared" si="6"/>
        <v>-23076900699</v>
      </c>
    </row>
    <row r="148" spans="2:7" x14ac:dyDescent="0.3">
      <c r="B148" s="5">
        <v>5</v>
      </c>
      <c r="C148" s="5">
        <v>100</v>
      </c>
      <c r="D148" s="6">
        <v>76923002330</v>
      </c>
      <c r="E148" s="7">
        <v>9</v>
      </c>
      <c r="F148" s="8">
        <f>E148*D159</f>
        <v>69230702097</v>
      </c>
      <c r="G148" s="8">
        <f t="shared" si="6"/>
        <v>7692300233</v>
      </c>
    </row>
    <row r="149" spans="2:7" x14ac:dyDescent="0.3">
      <c r="B149" s="5">
        <v>6</v>
      </c>
      <c r="C149" s="5">
        <v>100</v>
      </c>
      <c r="D149" s="6">
        <v>76923002330</v>
      </c>
      <c r="E149" s="7">
        <v>12</v>
      </c>
      <c r="F149" s="8">
        <f>E149*D159</f>
        <v>92307602796</v>
      </c>
      <c r="G149" s="8">
        <f t="shared" si="6"/>
        <v>-15384600466</v>
      </c>
    </row>
    <row r="150" spans="2:7" x14ac:dyDescent="0.3">
      <c r="B150" s="5">
        <v>7</v>
      </c>
      <c r="C150" s="5">
        <v>100</v>
      </c>
      <c r="D150" s="6">
        <v>76923002330</v>
      </c>
      <c r="E150" s="7">
        <v>8</v>
      </c>
      <c r="F150" s="8">
        <f>E150*D159</f>
        <v>61538401864</v>
      </c>
      <c r="G150" s="8">
        <f t="shared" si="6"/>
        <v>15384600466</v>
      </c>
    </row>
    <row r="151" spans="2:7" x14ac:dyDescent="0.3">
      <c r="B151" s="5">
        <v>8</v>
      </c>
      <c r="C151" s="5">
        <v>100</v>
      </c>
      <c r="D151" s="6">
        <v>76923002330</v>
      </c>
      <c r="E151" s="7">
        <v>12</v>
      </c>
      <c r="F151" s="8">
        <f>E151*D159</f>
        <v>92307602796</v>
      </c>
      <c r="G151" s="8">
        <f t="shared" si="6"/>
        <v>-15384600466</v>
      </c>
    </row>
    <row r="152" spans="2:7" x14ac:dyDescent="0.3">
      <c r="B152" s="5">
        <v>9</v>
      </c>
      <c r="C152" s="5">
        <v>100</v>
      </c>
      <c r="D152" s="6">
        <v>76923002330</v>
      </c>
      <c r="E152" s="7">
        <v>7</v>
      </c>
      <c r="F152" s="8">
        <f>E152*D159</f>
        <v>53846101631</v>
      </c>
      <c r="G152" s="8">
        <f t="shared" si="6"/>
        <v>23076900699</v>
      </c>
    </row>
    <row r="153" spans="2:7" x14ac:dyDescent="0.3">
      <c r="B153" s="5">
        <v>10</v>
      </c>
      <c r="C153" s="5">
        <v>100</v>
      </c>
      <c r="D153" s="6">
        <v>76923002330</v>
      </c>
      <c r="E153" s="7">
        <v>9</v>
      </c>
      <c r="F153" s="8">
        <f>E153*D159</f>
        <v>69230702097</v>
      </c>
      <c r="G153" s="8">
        <f t="shared" si="6"/>
        <v>7692300233</v>
      </c>
    </row>
    <row r="154" spans="2:7" x14ac:dyDescent="0.3">
      <c r="B154" s="5">
        <v>11</v>
      </c>
      <c r="C154" s="5">
        <v>100</v>
      </c>
      <c r="D154" s="6">
        <v>76923002330</v>
      </c>
      <c r="E154" s="7">
        <v>3</v>
      </c>
      <c r="F154" s="8">
        <f>E154*D159</f>
        <v>23076900699</v>
      </c>
      <c r="G154" s="8">
        <f t="shared" si="6"/>
        <v>53846101631</v>
      </c>
    </row>
    <row r="155" spans="2:7" x14ac:dyDescent="0.3">
      <c r="B155" s="5">
        <v>12</v>
      </c>
      <c r="C155" s="5">
        <v>100</v>
      </c>
      <c r="D155" s="6">
        <v>76923002330</v>
      </c>
      <c r="E155" s="7">
        <v>12</v>
      </c>
      <c r="F155" s="8">
        <f>E155*D159</f>
        <v>92307602796</v>
      </c>
      <c r="G155" s="8">
        <f t="shared" si="6"/>
        <v>-15384600466</v>
      </c>
    </row>
    <row r="156" spans="2:7" x14ac:dyDescent="0.3">
      <c r="B156" s="14" t="s">
        <v>23</v>
      </c>
      <c r="C156" s="14"/>
      <c r="D156" s="14"/>
      <c r="E156" s="14"/>
      <c r="F156" s="14"/>
      <c r="G156" s="13">
        <f>SUM(G144:G155)</f>
        <v>-7692300233</v>
      </c>
    </row>
    <row r="157" spans="2:7" x14ac:dyDescent="0.3">
      <c r="C157" s="9"/>
      <c r="D157" s="10"/>
      <c r="E157" s="9"/>
      <c r="F157" s="9"/>
      <c r="G157" s="9"/>
    </row>
    <row r="158" spans="2:7" x14ac:dyDescent="0.3">
      <c r="C158" s="9"/>
      <c r="D158" s="9"/>
      <c r="E158" s="9"/>
      <c r="F158" s="9"/>
      <c r="G158" s="9"/>
    </row>
    <row r="159" spans="2:7" x14ac:dyDescent="0.3">
      <c r="C159" s="9" t="s">
        <v>15</v>
      </c>
      <c r="D159" s="10">
        <v>7692300233</v>
      </c>
      <c r="E159" s="11"/>
      <c r="F159" s="9"/>
      <c r="G159" s="9"/>
    </row>
    <row r="160" spans="2:7" x14ac:dyDescent="0.3">
      <c r="C160" s="9" t="s">
        <v>21</v>
      </c>
      <c r="D160" s="9">
        <v>0.1</v>
      </c>
    </row>
    <row r="163" spans="2:7" x14ac:dyDescent="0.3">
      <c r="B163" s="18" t="s">
        <v>39</v>
      </c>
      <c r="C163" s="18"/>
      <c r="D163" s="18"/>
      <c r="E163" s="9"/>
      <c r="F163" s="9"/>
      <c r="G163" s="9"/>
    </row>
    <row r="164" spans="2:7" x14ac:dyDescent="0.3">
      <c r="B164" s="15" t="s">
        <v>22</v>
      </c>
      <c r="C164" s="15"/>
      <c r="D164" s="15"/>
      <c r="E164" s="15"/>
      <c r="F164" s="15"/>
      <c r="G164" s="15"/>
    </row>
    <row r="165" spans="2:7" x14ac:dyDescent="0.3">
      <c r="B165" s="16" t="s">
        <v>16</v>
      </c>
      <c r="C165" s="16" t="s">
        <v>18</v>
      </c>
      <c r="D165" s="17" t="s">
        <v>17</v>
      </c>
      <c r="E165" s="16" t="s">
        <v>19</v>
      </c>
      <c r="F165" s="16" t="s">
        <v>20</v>
      </c>
      <c r="G165" s="17"/>
    </row>
    <row r="166" spans="2:7" x14ac:dyDescent="0.3">
      <c r="B166" s="16"/>
      <c r="C166" s="16"/>
      <c r="D166" s="17"/>
      <c r="E166" s="16"/>
      <c r="F166" s="16"/>
      <c r="G166" s="17"/>
    </row>
    <row r="167" spans="2:7" x14ac:dyDescent="0.3">
      <c r="B167" s="5">
        <v>1</v>
      </c>
      <c r="C167" s="5">
        <v>100</v>
      </c>
      <c r="D167" s="6">
        <v>76923002330</v>
      </c>
      <c r="E167" s="7">
        <v>11</v>
      </c>
      <c r="F167" s="8">
        <f>E167*D182</f>
        <v>84615302563</v>
      </c>
      <c r="G167" s="8">
        <f>D167-F167</f>
        <v>-7692300233</v>
      </c>
    </row>
    <row r="168" spans="2:7" x14ac:dyDescent="0.3">
      <c r="B168" s="5">
        <v>2</v>
      </c>
      <c r="C168" s="5">
        <v>100</v>
      </c>
      <c r="D168" s="6">
        <v>76923002330</v>
      </c>
      <c r="E168" s="7">
        <v>12</v>
      </c>
      <c r="F168" s="8">
        <f>E168*D182</f>
        <v>92307602796</v>
      </c>
      <c r="G168" s="8">
        <f t="shared" ref="G168:G178" si="7">D168-F168</f>
        <v>-15384600466</v>
      </c>
    </row>
    <row r="169" spans="2:7" x14ac:dyDescent="0.3">
      <c r="B169" s="5">
        <v>3</v>
      </c>
      <c r="C169" s="5">
        <v>100</v>
      </c>
      <c r="D169" s="6">
        <v>76923002330</v>
      </c>
      <c r="E169" s="7">
        <v>12</v>
      </c>
      <c r="F169" s="8">
        <f>E169*D182</f>
        <v>92307602796</v>
      </c>
      <c r="G169" s="8">
        <f t="shared" si="7"/>
        <v>-15384600466</v>
      </c>
    </row>
    <row r="170" spans="2:7" x14ac:dyDescent="0.3">
      <c r="B170" s="5">
        <v>4</v>
      </c>
      <c r="C170" s="5">
        <v>100</v>
      </c>
      <c r="D170" s="6">
        <v>76923002330</v>
      </c>
      <c r="E170" s="7">
        <v>15</v>
      </c>
      <c r="F170" s="8">
        <f>E170*D182</f>
        <v>115384503495</v>
      </c>
      <c r="G170" s="8">
        <f t="shared" si="7"/>
        <v>-38461501165</v>
      </c>
    </row>
    <row r="171" spans="2:7" x14ac:dyDescent="0.3">
      <c r="B171" s="5">
        <v>5</v>
      </c>
      <c r="C171" s="5">
        <v>100</v>
      </c>
      <c r="D171" s="6">
        <v>76923002330</v>
      </c>
      <c r="E171" s="7">
        <v>11</v>
      </c>
      <c r="F171" s="8">
        <f>E171*D182</f>
        <v>84615302563</v>
      </c>
      <c r="G171" s="8">
        <f t="shared" si="7"/>
        <v>-7692300233</v>
      </c>
    </row>
    <row r="172" spans="2:7" x14ac:dyDescent="0.3">
      <c r="B172" s="5">
        <v>6</v>
      </c>
      <c r="C172" s="5">
        <v>100</v>
      </c>
      <c r="D172" s="6">
        <v>76923002330</v>
      </c>
      <c r="E172" s="7">
        <v>18</v>
      </c>
      <c r="F172" s="8">
        <f>E172*D182</f>
        <v>138461404194</v>
      </c>
      <c r="G172" s="8">
        <f t="shared" si="7"/>
        <v>-61538401864</v>
      </c>
    </row>
    <row r="173" spans="2:7" x14ac:dyDescent="0.3">
      <c r="B173" s="5">
        <v>7</v>
      </c>
      <c r="C173" s="5">
        <v>100</v>
      </c>
      <c r="D173" s="6">
        <v>76923002330</v>
      </c>
      <c r="E173" s="7">
        <v>12</v>
      </c>
      <c r="F173" s="8">
        <f>E173*D182</f>
        <v>92307602796</v>
      </c>
      <c r="G173" s="8">
        <f t="shared" si="7"/>
        <v>-15384600466</v>
      </c>
    </row>
    <row r="174" spans="2:7" x14ac:dyDescent="0.3">
      <c r="B174" s="5">
        <v>8</v>
      </c>
      <c r="C174" s="5">
        <v>100</v>
      </c>
      <c r="D174" s="6">
        <v>76923002330</v>
      </c>
      <c r="E174" s="7">
        <v>7</v>
      </c>
      <c r="F174" s="8">
        <f>E174*D182</f>
        <v>53846101631</v>
      </c>
      <c r="G174" s="8">
        <f t="shared" si="7"/>
        <v>23076900699</v>
      </c>
    </row>
    <row r="175" spans="2:7" x14ac:dyDescent="0.3">
      <c r="B175" s="5">
        <v>9</v>
      </c>
      <c r="C175" s="5">
        <v>100</v>
      </c>
      <c r="D175" s="6">
        <v>76923002330</v>
      </c>
      <c r="E175" s="7">
        <v>7</v>
      </c>
      <c r="F175" s="8">
        <f>E175*D182</f>
        <v>53846101631</v>
      </c>
      <c r="G175" s="8">
        <f t="shared" si="7"/>
        <v>23076900699</v>
      </c>
    </row>
    <row r="176" spans="2:7" x14ac:dyDescent="0.3">
      <c r="B176" s="5">
        <v>10</v>
      </c>
      <c r="C176" s="5">
        <v>100</v>
      </c>
      <c r="D176" s="6">
        <v>76923002330</v>
      </c>
      <c r="E176" s="7">
        <v>14</v>
      </c>
      <c r="F176" s="8">
        <f>E176*D182</f>
        <v>107692203262</v>
      </c>
      <c r="G176" s="8">
        <f t="shared" si="7"/>
        <v>-30769200932</v>
      </c>
    </row>
    <row r="177" spans="2:7" x14ac:dyDescent="0.3">
      <c r="B177" s="5">
        <v>11</v>
      </c>
      <c r="C177" s="5">
        <v>100</v>
      </c>
      <c r="D177" s="6">
        <v>76923002330</v>
      </c>
      <c r="E177" s="7">
        <v>11</v>
      </c>
      <c r="F177" s="8">
        <f>E177*D182</f>
        <v>84615302563</v>
      </c>
      <c r="G177" s="8">
        <f t="shared" si="7"/>
        <v>-7692300233</v>
      </c>
    </row>
    <row r="178" spans="2:7" x14ac:dyDescent="0.3">
      <c r="B178" s="5">
        <v>12</v>
      </c>
      <c r="C178" s="5">
        <v>100</v>
      </c>
      <c r="D178" s="6">
        <v>76923002330</v>
      </c>
      <c r="E178" s="7">
        <v>12</v>
      </c>
      <c r="F178" s="8">
        <f>E178*D182</f>
        <v>92307602796</v>
      </c>
      <c r="G178" s="8">
        <f t="shared" si="7"/>
        <v>-15384600466</v>
      </c>
    </row>
    <row r="179" spans="2:7" x14ac:dyDescent="0.3">
      <c r="B179" s="14" t="s">
        <v>23</v>
      </c>
      <c r="C179" s="14"/>
      <c r="D179" s="14"/>
      <c r="E179" s="14"/>
      <c r="F179" s="14"/>
      <c r="G179" s="13">
        <f>SUM(G167:G178)</f>
        <v>-169230605126</v>
      </c>
    </row>
    <row r="180" spans="2:7" x14ac:dyDescent="0.3">
      <c r="C180" s="9"/>
      <c r="D180" s="10"/>
      <c r="E180" s="9"/>
      <c r="F180" s="9"/>
      <c r="G180" s="9"/>
    </row>
    <row r="181" spans="2:7" x14ac:dyDescent="0.3">
      <c r="C181" s="9"/>
      <c r="D181" s="9"/>
      <c r="E181" s="9"/>
      <c r="F181" s="9"/>
      <c r="G181" s="9"/>
    </row>
    <row r="182" spans="2:7" x14ac:dyDescent="0.3">
      <c r="C182" s="9" t="s">
        <v>15</v>
      </c>
      <c r="D182" s="10">
        <v>7692300233</v>
      </c>
      <c r="E182" s="11"/>
      <c r="F182" s="9"/>
      <c r="G182" s="9"/>
    </row>
    <row r="183" spans="2:7" x14ac:dyDescent="0.3">
      <c r="C183" s="9" t="s">
        <v>21</v>
      </c>
      <c r="D183" s="9">
        <v>0.1</v>
      </c>
    </row>
    <row r="186" spans="2:7" x14ac:dyDescent="0.3">
      <c r="B186" s="18" t="s">
        <v>40</v>
      </c>
      <c r="C186" s="18"/>
      <c r="D186" s="18"/>
      <c r="E186" s="9"/>
      <c r="F186" s="9"/>
      <c r="G186" s="9"/>
    </row>
    <row r="187" spans="2:7" x14ac:dyDescent="0.3">
      <c r="B187" s="15" t="s">
        <v>22</v>
      </c>
      <c r="C187" s="15"/>
      <c r="D187" s="15"/>
      <c r="E187" s="15"/>
      <c r="F187" s="15"/>
      <c r="G187" s="15"/>
    </row>
    <row r="188" spans="2:7" x14ac:dyDescent="0.3">
      <c r="B188" s="16" t="s">
        <v>16</v>
      </c>
      <c r="C188" s="16" t="s">
        <v>18</v>
      </c>
      <c r="D188" s="17" t="s">
        <v>17</v>
      </c>
      <c r="E188" s="16" t="s">
        <v>19</v>
      </c>
      <c r="F188" s="16" t="s">
        <v>20</v>
      </c>
      <c r="G188" s="17"/>
    </row>
    <row r="189" spans="2:7" x14ac:dyDescent="0.3">
      <c r="B189" s="16"/>
      <c r="C189" s="16"/>
      <c r="D189" s="17"/>
      <c r="E189" s="16"/>
      <c r="F189" s="16"/>
      <c r="G189" s="17"/>
    </row>
    <row r="190" spans="2:7" x14ac:dyDescent="0.3">
      <c r="B190" s="5">
        <v>1</v>
      </c>
      <c r="C190" s="5">
        <v>100</v>
      </c>
      <c r="D190" s="6">
        <v>76923002330</v>
      </c>
      <c r="E190" s="7">
        <v>7</v>
      </c>
      <c r="F190" s="8">
        <f>E190*D205</f>
        <v>53846101631</v>
      </c>
      <c r="G190" s="8">
        <f>D190-F190</f>
        <v>23076900699</v>
      </c>
    </row>
    <row r="191" spans="2:7" x14ac:dyDescent="0.3">
      <c r="B191" s="5">
        <v>2</v>
      </c>
      <c r="C191" s="5">
        <v>100</v>
      </c>
      <c r="D191" s="6">
        <v>76923002330</v>
      </c>
      <c r="E191" s="7">
        <v>13</v>
      </c>
      <c r="F191" s="8">
        <f>E191*D205</f>
        <v>99999903029</v>
      </c>
      <c r="G191" s="8">
        <f t="shared" ref="G191:G201" si="8">D191-F191</f>
        <v>-23076900699</v>
      </c>
    </row>
    <row r="192" spans="2:7" x14ac:dyDescent="0.3">
      <c r="B192" s="5">
        <v>3</v>
      </c>
      <c r="C192" s="5">
        <v>100</v>
      </c>
      <c r="D192" s="6">
        <v>76923002330</v>
      </c>
      <c r="E192" s="7">
        <v>11</v>
      </c>
      <c r="F192" s="8">
        <f>E192*D205</f>
        <v>84615302563</v>
      </c>
      <c r="G192" s="8">
        <f t="shared" si="8"/>
        <v>-7692300233</v>
      </c>
    </row>
    <row r="193" spans="2:7" x14ac:dyDescent="0.3">
      <c r="B193" s="5">
        <v>4</v>
      </c>
      <c r="C193" s="5">
        <v>100</v>
      </c>
      <c r="D193" s="6">
        <v>76923002330</v>
      </c>
      <c r="E193" s="7">
        <v>8</v>
      </c>
      <c r="F193" s="8">
        <f>E193*D205</f>
        <v>61538401864</v>
      </c>
      <c r="G193" s="8">
        <f t="shared" si="8"/>
        <v>15384600466</v>
      </c>
    </row>
    <row r="194" spans="2:7" x14ac:dyDescent="0.3">
      <c r="B194" s="5">
        <v>5</v>
      </c>
      <c r="C194" s="5">
        <v>100</v>
      </c>
      <c r="D194" s="6">
        <v>76923002330</v>
      </c>
      <c r="E194" s="7">
        <v>8</v>
      </c>
      <c r="F194" s="8">
        <f>E194*D205</f>
        <v>61538401864</v>
      </c>
      <c r="G194" s="8">
        <f t="shared" si="8"/>
        <v>15384600466</v>
      </c>
    </row>
    <row r="195" spans="2:7" x14ac:dyDescent="0.3">
      <c r="B195" s="5">
        <v>6</v>
      </c>
      <c r="C195" s="5">
        <v>100</v>
      </c>
      <c r="D195" s="6">
        <v>76923002330</v>
      </c>
      <c r="E195" s="7">
        <v>6</v>
      </c>
      <c r="F195" s="8">
        <f>E195*D205</f>
        <v>46153801398</v>
      </c>
      <c r="G195" s="8">
        <f t="shared" si="8"/>
        <v>30769200932</v>
      </c>
    </row>
    <row r="196" spans="2:7" x14ac:dyDescent="0.3">
      <c r="B196" s="5">
        <v>7</v>
      </c>
      <c r="C196" s="5">
        <v>100</v>
      </c>
      <c r="D196" s="6">
        <v>76923002330</v>
      </c>
      <c r="E196" s="7">
        <v>9</v>
      </c>
      <c r="F196" s="8">
        <f>E196*D205</f>
        <v>69230702097</v>
      </c>
      <c r="G196" s="8">
        <f t="shared" si="8"/>
        <v>7692300233</v>
      </c>
    </row>
    <row r="197" spans="2:7" x14ac:dyDescent="0.3">
      <c r="B197" s="5">
        <v>8</v>
      </c>
      <c r="C197" s="5">
        <v>100</v>
      </c>
      <c r="D197" s="6">
        <v>76923002330</v>
      </c>
      <c r="E197" s="7">
        <v>9</v>
      </c>
      <c r="F197" s="8">
        <f>E197*D205</f>
        <v>69230702097</v>
      </c>
      <c r="G197" s="8">
        <f t="shared" si="8"/>
        <v>7692300233</v>
      </c>
    </row>
    <row r="198" spans="2:7" x14ac:dyDescent="0.3">
      <c r="B198" s="5">
        <v>9</v>
      </c>
      <c r="C198" s="5">
        <v>100</v>
      </c>
      <c r="D198" s="6">
        <v>76923002330</v>
      </c>
      <c r="E198" s="7">
        <v>7</v>
      </c>
      <c r="F198" s="8">
        <f>E198*D205</f>
        <v>53846101631</v>
      </c>
      <c r="G198" s="8">
        <f t="shared" si="8"/>
        <v>23076900699</v>
      </c>
    </row>
    <row r="199" spans="2:7" x14ac:dyDescent="0.3">
      <c r="B199" s="5">
        <v>10</v>
      </c>
      <c r="C199" s="5">
        <v>100</v>
      </c>
      <c r="D199" s="6">
        <v>76923002330</v>
      </c>
      <c r="E199" s="7">
        <v>10</v>
      </c>
      <c r="F199" s="8">
        <f>E199*D205</f>
        <v>76923002330</v>
      </c>
      <c r="G199" s="8">
        <f t="shared" si="8"/>
        <v>0</v>
      </c>
    </row>
    <row r="200" spans="2:7" x14ac:dyDescent="0.3">
      <c r="B200" s="5">
        <v>11</v>
      </c>
      <c r="C200" s="5">
        <v>100</v>
      </c>
      <c r="D200" s="6">
        <v>76923002330</v>
      </c>
      <c r="E200" s="7">
        <v>10</v>
      </c>
      <c r="F200" s="8">
        <f>E200*D205</f>
        <v>76923002330</v>
      </c>
      <c r="G200" s="8">
        <f t="shared" si="8"/>
        <v>0</v>
      </c>
    </row>
    <row r="201" spans="2:7" x14ac:dyDescent="0.3">
      <c r="B201" s="5">
        <v>12</v>
      </c>
      <c r="C201" s="5">
        <v>100</v>
      </c>
      <c r="D201" s="6">
        <v>76923002330</v>
      </c>
      <c r="E201" s="7">
        <v>7</v>
      </c>
      <c r="F201" s="8">
        <f>E201*D205</f>
        <v>53846101631</v>
      </c>
      <c r="G201" s="8">
        <f t="shared" si="8"/>
        <v>23076900699</v>
      </c>
    </row>
    <row r="202" spans="2:7" x14ac:dyDescent="0.3">
      <c r="B202" s="14" t="s">
        <v>23</v>
      </c>
      <c r="C202" s="14"/>
      <c r="D202" s="14"/>
      <c r="E202" s="14"/>
      <c r="F202" s="14"/>
      <c r="G202" s="13">
        <f>SUM(G190:G201)</f>
        <v>115384503495</v>
      </c>
    </row>
    <row r="203" spans="2:7" x14ac:dyDescent="0.3">
      <c r="C203" s="9"/>
      <c r="D203" s="10"/>
      <c r="E203" s="9"/>
      <c r="F203" s="9"/>
      <c r="G203" s="9"/>
    </row>
    <row r="204" spans="2:7" x14ac:dyDescent="0.3">
      <c r="C204" s="9"/>
      <c r="D204" s="9"/>
      <c r="E204" s="9"/>
      <c r="F204" s="9"/>
      <c r="G204" s="9"/>
    </row>
    <row r="205" spans="2:7" x14ac:dyDescent="0.3">
      <c r="C205" s="9" t="s">
        <v>15</v>
      </c>
      <c r="D205" s="10">
        <v>7692300233</v>
      </c>
      <c r="E205" s="11"/>
      <c r="F205" s="9"/>
      <c r="G205" s="9"/>
    </row>
    <row r="206" spans="2:7" x14ac:dyDescent="0.3">
      <c r="C206" s="9" t="s">
        <v>21</v>
      </c>
      <c r="D206" s="9">
        <v>0.1</v>
      </c>
    </row>
    <row r="209" spans="2:7" x14ac:dyDescent="0.3">
      <c r="B209" s="18" t="s">
        <v>41</v>
      </c>
      <c r="C209" s="18"/>
      <c r="D209" s="18"/>
      <c r="E209" s="9"/>
      <c r="F209" s="9"/>
      <c r="G209" s="9"/>
    </row>
    <row r="210" spans="2:7" x14ac:dyDescent="0.3">
      <c r="B210" s="15" t="s">
        <v>22</v>
      </c>
      <c r="C210" s="15"/>
      <c r="D210" s="15"/>
      <c r="E210" s="15"/>
      <c r="F210" s="15"/>
      <c r="G210" s="15"/>
    </row>
    <row r="211" spans="2:7" x14ac:dyDescent="0.3">
      <c r="B211" s="16" t="s">
        <v>16</v>
      </c>
      <c r="C211" s="16" t="s">
        <v>18</v>
      </c>
      <c r="D211" s="17" t="s">
        <v>17</v>
      </c>
      <c r="E211" s="16" t="s">
        <v>19</v>
      </c>
      <c r="F211" s="16" t="s">
        <v>20</v>
      </c>
      <c r="G211" s="17"/>
    </row>
    <row r="212" spans="2:7" x14ac:dyDescent="0.3">
      <c r="B212" s="16"/>
      <c r="C212" s="16"/>
      <c r="D212" s="17"/>
      <c r="E212" s="16"/>
      <c r="F212" s="16"/>
      <c r="G212" s="17"/>
    </row>
    <row r="213" spans="2:7" x14ac:dyDescent="0.3">
      <c r="B213" s="5">
        <v>1</v>
      </c>
      <c r="C213" s="5">
        <v>100</v>
      </c>
      <c r="D213" s="6">
        <v>76923002330</v>
      </c>
      <c r="E213" s="7">
        <v>9</v>
      </c>
      <c r="F213" s="8">
        <f>E213*D228</f>
        <v>69230702097</v>
      </c>
      <c r="G213" s="8">
        <f>D213-F213</f>
        <v>7692300233</v>
      </c>
    </row>
    <row r="214" spans="2:7" x14ac:dyDescent="0.3">
      <c r="B214" s="5">
        <v>2</v>
      </c>
      <c r="C214" s="5">
        <v>100</v>
      </c>
      <c r="D214" s="6">
        <v>76923002330</v>
      </c>
      <c r="E214" s="7">
        <v>7</v>
      </c>
      <c r="F214" s="8">
        <f>E214*D228</f>
        <v>53846101631</v>
      </c>
      <c r="G214" s="8">
        <f t="shared" ref="G214:G224" si="9">D214-F214</f>
        <v>23076900699</v>
      </c>
    </row>
    <row r="215" spans="2:7" x14ac:dyDescent="0.3">
      <c r="B215" s="5">
        <v>3</v>
      </c>
      <c r="C215" s="5">
        <v>100</v>
      </c>
      <c r="D215" s="6">
        <v>76923002330</v>
      </c>
      <c r="E215" s="7">
        <v>4</v>
      </c>
      <c r="F215" s="8">
        <f>E215*D228</f>
        <v>30769200932</v>
      </c>
      <c r="G215" s="8">
        <f t="shared" si="9"/>
        <v>46153801398</v>
      </c>
    </row>
    <row r="216" spans="2:7" x14ac:dyDescent="0.3">
      <c r="B216" s="5">
        <v>4</v>
      </c>
      <c r="C216" s="5">
        <v>100</v>
      </c>
      <c r="D216" s="6">
        <v>76923002330</v>
      </c>
      <c r="E216" s="7">
        <v>6</v>
      </c>
      <c r="F216" s="8">
        <f>E216*D228</f>
        <v>46153801398</v>
      </c>
      <c r="G216" s="8">
        <f t="shared" si="9"/>
        <v>30769200932</v>
      </c>
    </row>
    <row r="217" spans="2:7" x14ac:dyDescent="0.3">
      <c r="B217" s="5">
        <v>5</v>
      </c>
      <c r="C217" s="5">
        <v>100</v>
      </c>
      <c r="D217" s="6">
        <v>76923002330</v>
      </c>
      <c r="E217" s="7">
        <v>9</v>
      </c>
      <c r="F217" s="8">
        <f>E217*D228</f>
        <v>69230702097</v>
      </c>
      <c r="G217" s="8">
        <f t="shared" si="9"/>
        <v>7692300233</v>
      </c>
    </row>
    <row r="218" spans="2:7" x14ac:dyDescent="0.3">
      <c r="B218" s="5">
        <v>6</v>
      </c>
      <c r="C218" s="5">
        <v>100</v>
      </c>
      <c r="D218" s="6">
        <v>76923002330</v>
      </c>
      <c r="E218" s="7">
        <v>14</v>
      </c>
      <c r="F218" s="8">
        <f>E218*D228</f>
        <v>107692203262</v>
      </c>
      <c r="G218" s="8">
        <f t="shared" si="9"/>
        <v>-30769200932</v>
      </c>
    </row>
    <row r="219" spans="2:7" x14ac:dyDescent="0.3">
      <c r="B219" s="5">
        <v>7</v>
      </c>
      <c r="C219" s="5">
        <v>100</v>
      </c>
      <c r="D219" s="6">
        <v>76923002330</v>
      </c>
      <c r="E219" s="7">
        <v>8</v>
      </c>
      <c r="F219" s="8">
        <f>E219*D228</f>
        <v>61538401864</v>
      </c>
      <c r="G219" s="8">
        <f t="shared" si="9"/>
        <v>15384600466</v>
      </c>
    </row>
    <row r="220" spans="2:7" x14ac:dyDescent="0.3">
      <c r="B220" s="5">
        <v>8</v>
      </c>
      <c r="C220" s="5">
        <v>100</v>
      </c>
      <c r="D220" s="6">
        <v>76923002330</v>
      </c>
      <c r="E220" s="7">
        <v>9</v>
      </c>
      <c r="F220" s="8">
        <f>E220*D228</f>
        <v>69230702097</v>
      </c>
      <c r="G220" s="8">
        <f t="shared" si="9"/>
        <v>7692300233</v>
      </c>
    </row>
    <row r="221" spans="2:7" x14ac:dyDescent="0.3">
      <c r="B221" s="5">
        <v>9</v>
      </c>
      <c r="C221" s="5">
        <v>100</v>
      </c>
      <c r="D221" s="6">
        <v>76923002330</v>
      </c>
      <c r="E221" s="7">
        <v>4</v>
      </c>
      <c r="F221" s="8">
        <f>E221*D228</f>
        <v>30769200932</v>
      </c>
      <c r="G221" s="8">
        <f t="shared" si="9"/>
        <v>46153801398</v>
      </c>
    </row>
    <row r="222" spans="2:7" x14ac:dyDescent="0.3">
      <c r="B222" s="5">
        <v>10</v>
      </c>
      <c r="C222" s="5">
        <v>100</v>
      </c>
      <c r="D222" s="6">
        <v>76923002330</v>
      </c>
      <c r="E222" s="7">
        <v>8</v>
      </c>
      <c r="F222" s="8">
        <f>E222*D228</f>
        <v>61538401864</v>
      </c>
      <c r="G222" s="8">
        <f t="shared" si="9"/>
        <v>15384600466</v>
      </c>
    </row>
    <row r="223" spans="2:7" x14ac:dyDescent="0.3">
      <c r="B223" s="5">
        <v>11</v>
      </c>
      <c r="C223" s="5">
        <v>100</v>
      </c>
      <c r="D223" s="6">
        <v>76923002330</v>
      </c>
      <c r="E223" s="7">
        <v>10</v>
      </c>
      <c r="F223" s="8">
        <f>E223*D228</f>
        <v>76923002330</v>
      </c>
      <c r="G223" s="8">
        <f t="shared" si="9"/>
        <v>0</v>
      </c>
    </row>
    <row r="224" spans="2:7" x14ac:dyDescent="0.3">
      <c r="B224" s="5">
        <v>12</v>
      </c>
      <c r="C224" s="5">
        <v>100</v>
      </c>
      <c r="D224" s="6">
        <v>76923002330</v>
      </c>
      <c r="E224" s="7">
        <v>12</v>
      </c>
      <c r="F224" s="8">
        <f>E224*D228</f>
        <v>92307602796</v>
      </c>
      <c r="G224" s="8">
        <f t="shared" si="9"/>
        <v>-15384600466</v>
      </c>
    </row>
    <row r="225" spans="2:7" x14ac:dyDescent="0.3">
      <c r="B225" s="14" t="s">
        <v>23</v>
      </c>
      <c r="C225" s="14"/>
      <c r="D225" s="14"/>
      <c r="E225" s="14"/>
      <c r="F225" s="14"/>
      <c r="G225" s="13">
        <f>SUM(G213:G224)</f>
        <v>153846004660</v>
      </c>
    </row>
    <row r="226" spans="2:7" x14ac:dyDescent="0.3">
      <c r="C226" s="9"/>
      <c r="D226" s="10"/>
      <c r="E226" s="9"/>
      <c r="F226" s="9"/>
      <c r="G226" s="9"/>
    </row>
    <row r="227" spans="2:7" x14ac:dyDescent="0.3">
      <c r="C227" s="9"/>
      <c r="D227" s="9"/>
      <c r="E227" s="9"/>
      <c r="F227" s="9"/>
      <c r="G227" s="9"/>
    </row>
    <row r="228" spans="2:7" x14ac:dyDescent="0.3">
      <c r="C228" s="9" t="s">
        <v>15</v>
      </c>
      <c r="D228" s="10">
        <v>7692300233</v>
      </c>
      <c r="E228" s="11"/>
      <c r="F228" s="9"/>
      <c r="G228" s="9"/>
    </row>
    <row r="229" spans="2:7" x14ac:dyDescent="0.3">
      <c r="C229" s="9" t="s">
        <v>21</v>
      </c>
      <c r="D229" s="9">
        <v>0.1</v>
      </c>
    </row>
  </sheetData>
  <mergeCells count="90">
    <mergeCell ref="B225:F225"/>
    <mergeCell ref="B202:F202"/>
    <mergeCell ref="B209:D209"/>
    <mergeCell ref="B210:G210"/>
    <mergeCell ref="B211:B212"/>
    <mergeCell ref="C211:C212"/>
    <mergeCell ref="D211:D212"/>
    <mergeCell ref="E211:E212"/>
    <mergeCell ref="F211:F212"/>
    <mergeCell ref="G211:G212"/>
    <mergeCell ref="B186:D186"/>
    <mergeCell ref="B187:G187"/>
    <mergeCell ref="B188:B189"/>
    <mergeCell ref="C188:C189"/>
    <mergeCell ref="D188:D189"/>
    <mergeCell ref="E188:E189"/>
    <mergeCell ref="F188:F189"/>
    <mergeCell ref="G188:G189"/>
    <mergeCell ref="B163:D163"/>
    <mergeCell ref="B164:G164"/>
    <mergeCell ref="B156:F156"/>
    <mergeCell ref="G165:G166"/>
    <mergeCell ref="B179:F179"/>
    <mergeCell ref="B165:B166"/>
    <mergeCell ref="C165:C166"/>
    <mergeCell ref="D165:D166"/>
    <mergeCell ref="E165:E166"/>
    <mergeCell ref="F165:F166"/>
    <mergeCell ref="B133:F133"/>
    <mergeCell ref="B110:F110"/>
    <mergeCell ref="B117:D117"/>
    <mergeCell ref="B118:G118"/>
    <mergeCell ref="B119:B120"/>
    <mergeCell ref="C119:C120"/>
    <mergeCell ref="D119:D120"/>
    <mergeCell ref="E119:E120"/>
    <mergeCell ref="F119:F120"/>
    <mergeCell ref="G119:G120"/>
    <mergeCell ref="B140:D140"/>
    <mergeCell ref="B141:G141"/>
    <mergeCell ref="B142:B143"/>
    <mergeCell ref="C142:C143"/>
    <mergeCell ref="D142:D143"/>
    <mergeCell ref="E142:E143"/>
    <mergeCell ref="F142:F143"/>
    <mergeCell ref="G142:G143"/>
    <mergeCell ref="B87:F87"/>
    <mergeCell ref="B94:D94"/>
    <mergeCell ref="B95:G95"/>
    <mergeCell ref="B96:B97"/>
    <mergeCell ref="C96:C97"/>
    <mergeCell ref="D96:D97"/>
    <mergeCell ref="E96:E97"/>
    <mergeCell ref="F96:F97"/>
    <mergeCell ref="G96:G97"/>
    <mergeCell ref="B64:F64"/>
    <mergeCell ref="B71:D71"/>
    <mergeCell ref="B72:G72"/>
    <mergeCell ref="B73:B74"/>
    <mergeCell ref="C73:C74"/>
    <mergeCell ref="D73:D74"/>
    <mergeCell ref="E73:E74"/>
    <mergeCell ref="F73:F74"/>
    <mergeCell ref="G73:G74"/>
    <mergeCell ref="B2:D2"/>
    <mergeCell ref="B25:D25"/>
    <mergeCell ref="B26:G26"/>
    <mergeCell ref="B27:B28"/>
    <mergeCell ref="C27:C28"/>
    <mergeCell ref="D27:D28"/>
    <mergeCell ref="E27:E28"/>
    <mergeCell ref="F27:F28"/>
    <mergeCell ref="G27:G28"/>
    <mergeCell ref="B18:F18"/>
    <mergeCell ref="B3:G3"/>
    <mergeCell ref="B4:B5"/>
    <mergeCell ref="C4:C5"/>
    <mergeCell ref="G4:G5"/>
    <mergeCell ref="D4:D5"/>
    <mergeCell ref="E4:E5"/>
    <mergeCell ref="F4:F5"/>
    <mergeCell ref="E50:E51"/>
    <mergeCell ref="F50:F51"/>
    <mergeCell ref="B48:D48"/>
    <mergeCell ref="B49:G49"/>
    <mergeCell ref="B50:B51"/>
    <mergeCell ref="C50:C51"/>
    <mergeCell ref="D50:D51"/>
    <mergeCell ref="G50:G51"/>
    <mergeCell ref="B41:F4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C6E-AECD-4040-BC71-0B2B0ED9626C}">
  <dimension ref="B2:I240"/>
  <sheetViews>
    <sheetView zoomScale="65" zoomScaleNormal="70" workbookViewId="0">
      <selection activeCell="H240" sqref="H240"/>
    </sheetView>
  </sheetViews>
  <sheetFormatPr defaultRowHeight="14.4" x14ac:dyDescent="0.3"/>
  <cols>
    <col min="2" max="2" width="3.6640625" customWidth="1"/>
    <col min="3" max="3" width="20.6640625" customWidth="1"/>
    <col min="4" max="4" width="8.6640625" customWidth="1"/>
    <col min="5" max="5" width="21.33203125" customWidth="1"/>
    <col min="6" max="6" width="30.5546875" customWidth="1"/>
    <col min="7" max="7" width="8.6640625" customWidth="1"/>
    <col min="8" max="8" width="29.44140625" customWidth="1"/>
    <col min="9" max="9" width="30.6640625" customWidth="1"/>
  </cols>
  <sheetData>
    <row r="2" spans="2:9" x14ac:dyDescent="0.3">
      <c r="B2" s="18" t="s">
        <v>32</v>
      </c>
      <c r="C2" s="18"/>
      <c r="D2" s="18"/>
    </row>
    <row r="3" spans="2:9" x14ac:dyDescent="0.3">
      <c r="B3" s="15" t="s">
        <v>14</v>
      </c>
      <c r="C3" s="15"/>
      <c r="D3" s="15"/>
      <c r="E3" s="15"/>
      <c r="F3" s="15" t="s">
        <v>22</v>
      </c>
      <c r="G3" s="15"/>
      <c r="H3" s="15"/>
      <c r="I3" s="15"/>
    </row>
    <row r="4" spans="2:9" ht="14.4" customHeight="1" x14ac:dyDescent="0.3">
      <c r="B4" s="16"/>
      <c r="C4" s="17" t="s">
        <v>17</v>
      </c>
      <c r="D4" s="16" t="s">
        <v>24</v>
      </c>
      <c r="E4" s="16" t="s">
        <v>20</v>
      </c>
      <c r="F4" s="17" t="s">
        <v>17</v>
      </c>
      <c r="G4" s="16" t="s">
        <v>24</v>
      </c>
      <c r="H4" s="16" t="s">
        <v>20</v>
      </c>
      <c r="I4" s="17"/>
    </row>
    <row r="5" spans="2:9" x14ac:dyDescent="0.3">
      <c r="B5" s="16"/>
      <c r="C5" s="17"/>
      <c r="D5" s="16"/>
      <c r="E5" s="16"/>
      <c r="F5" s="17"/>
      <c r="G5" s="16"/>
      <c r="H5" s="16"/>
      <c r="I5" s="17"/>
    </row>
    <row r="6" spans="2:9" x14ac:dyDescent="0.3">
      <c r="B6" s="5">
        <v>1</v>
      </c>
      <c r="C6" s="6">
        <f>100*$C$21*$C$22</f>
        <v>36213569.505272008</v>
      </c>
      <c r="D6" s="7">
        <v>15</v>
      </c>
      <c r="E6" s="8">
        <f>D6*C21</f>
        <v>27160177.128954004</v>
      </c>
      <c r="F6" s="6">
        <f>100*$F$21*$F$22</f>
        <v>76923002329.321991</v>
      </c>
      <c r="G6" s="7">
        <v>14</v>
      </c>
      <c r="H6" s="8">
        <f>G6*$F$21</f>
        <v>107692203261.05078</v>
      </c>
      <c r="I6" s="8">
        <f>C6-E6+F6-H6</f>
        <v>-30760147539.352478</v>
      </c>
    </row>
    <row r="7" spans="2:9" x14ac:dyDescent="0.3">
      <c r="B7" s="5">
        <v>2</v>
      </c>
      <c r="C7" s="6">
        <f t="shared" ref="C7:C17" si="0">100*$C$21*$C$22</f>
        <v>36213569.505272008</v>
      </c>
      <c r="D7" s="7">
        <v>26</v>
      </c>
      <c r="E7" s="8">
        <f>D7*C21</f>
        <v>47077640.356853604</v>
      </c>
      <c r="F7" s="6">
        <f t="shared" ref="F7:F17" si="1">100*$F$21*$F$22</f>
        <v>76923002329.321991</v>
      </c>
      <c r="G7" s="7">
        <v>15</v>
      </c>
      <c r="H7" s="8">
        <f t="shared" ref="H7:H17" si="2">G7*$F$21</f>
        <v>115384503493.98297</v>
      </c>
      <c r="I7" s="8">
        <f t="shared" ref="I7:I17" si="3">C7-E7+F7-H7</f>
        <v>-38472365235.512558</v>
      </c>
    </row>
    <row r="8" spans="2:9" x14ac:dyDescent="0.3">
      <c r="B8" s="5">
        <v>3</v>
      </c>
      <c r="C8" s="6">
        <f t="shared" si="0"/>
        <v>36213569.505272008</v>
      </c>
      <c r="D8" s="7">
        <v>21</v>
      </c>
      <c r="E8" s="8">
        <f>D8*C21</f>
        <v>38024247.980535604</v>
      </c>
      <c r="F8" s="6">
        <f t="shared" si="1"/>
        <v>76923002329.321991</v>
      </c>
      <c r="G8" s="7">
        <v>7</v>
      </c>
      <c r="H8" s="8">
        <f t="shared" si="2"/>
        <v>53846101630.525391</v>
      </c>
      <c r="I8" s="8">
        <f t="shared" si="3"/>
        <v>23075090020.321335</v>
      </c>
    </row>
    <row r="9" spans="2:9" x14ac:dyDescent="0.3">
      <c r="B9" s="5">
        <v>4</v>
      </c>
      <c r="C9" s="6">
        <f t="shared" si="0"/>
        <v>36213569.505272008</v>
      </c>
      <c r="D9" s="7">
        <v>21</v>
      </c>
      <c r="E9" s="8">
        <f>D9*C21</f>
        <v>38024247.980535604</v>
      </c>
      <c r="F9" s="6">
        <f t="shared" si="1"/>
        <v>76923002329.321991</v>
      </c>
      <c r="G9" s="7">
        <v>16</v>
      </c>
      <c r="H9" s="8">
        <f t="shared" si="2"/>
        <v>123076803726.91518</v>
      </c>
      <c r="I9" s="8">
        <f t="shared" si="3"/>
        <v>-46155612076.068451</v>
      </c>
    </row>
    <row r="10" spans="2:9" x14ac:dyDescent="0.3">
      <c r="B10" s="5">
        <v>5</v>
      </c>
      <c r="C10" s="6">
        <f t="shared" si="0"/>
        <v>36213569.505272008</v>
      </c>
      <c r="D10" s="7">
        <v>35</v>
      </c>
      <c r="E10" s="8">
        <f>D10*C21</f>
        <v>63373746.634226009</v>
      </c>
      <c r="F10" s="6">
        <f t="shared" si="1"/>
        <v>76923002329.321991</v>
      </c>
      <c r="G10" s="7">
        <v>7</v>
      </c>
      <c r="H10" s="8">
        <f t="shared" si="2"/>
        <v>53846101630.525391</v>
      </c>
      <c r="I10" s="8">
        <f t="shared" si="3"/>
        <v>23049740521.667648</v>
      </c>
    </row>
    <row r="11" spans="2:9" x14ac:dyDescent="0.3">
      <c r="B11" s="5">
        <v>6</v>
      </c>
      <c r="C11" s="6">
        <f t="shared" si="0"/>
        <v>36213569.505272008</v>
      </c>
      <c r="D11" s="7">
        <v>25</v>
      </c>
      <c r="E11" s="8">
        <f>D11*C21</f>
        <v>45266961.881590009</v>
      </c>
      <c r="F11" s="6">
        <f t="shared" si="1"/>
        <v>76923002329.321991</v>
      </c>
      <c r="G11" s="7">
        <v>13</v>
      </c>
      <c r="H11" s="8">
        <f t="shared" si="2"/>
        <v>99999903028.118576</v>
      </c>
      <c r="I11" s="8">
        <f t="shared" si="3"/>
        <v>-23085954091.172897</v>
      </c>
    </row>
    <row r="12" spans="2:9" x14ac:dyDescent="0.3">
      <c r="B12" s="5">
        <v>7</v>
      </c>
      <c r="C12" s="6">
        <f t="shared" si="0"/>
        <v>36213569.505272008</v>
      </c>
      <c r="D12" s="7">
        <v>21</v>
      </c>
      <c r="E12" s="8">
        <f>D12*C21</f>
        <v>38024247.980535604</v>
      </c>
      <c r="F12" s="6">
        <f t="shared" si="1"/>
        <v>76923002329.321991</v>
      </c>
      <c r="G12" s="7">
        <v>14</v>
      </c>
      <c r="H12" s="8">
        <f t="shared" si="2"/>
        <v>107692203261.05078</v>
      </c>
      <c r="I12" s="8">
        <f t="shared" si="3"/>
        <v>-30771011610.204056</v>
      </c>
    </row>
    <row r="13" spans="2:9" x14ac:dyDescent="0.3">
      <c r="B13" s="5">
        <v>8</v>
      </c>
      <c r="C13" s="6">
        <f t="shared" si="0"/>
        <v>36213569.505272008</v>
      </c>
      <c r="D13" s="7">
        <v>31</v>
      </c>
      <c r="E13" s="8">
        <f>D13*C21</f>
        <v>56131032.733171605</v>
      </c>
      <c r="F13" s="6">
        <f t="shared" si="1"/>
        <v>76923002329.321991</v>
      </c>
      <c r="G13" s="7">
        <v>6</v>
      </c>
      <c r="H13" s="8">
        <f t="shared" si="2"/>
        <v>46153801397.593193</v>
      </c>
      <c r="I13" s="8">
        <f t="shared" si="3"/>
        <v>30749283468.500893</v>
      </c>
    </row>
    <row r="14" spans="2:9" x14ac:dyDescent="0.3">
      <c r="B14" s="5">
        <v>9</v>
      </c>
      <c r="C14" s="6">
        <f t="shared" si="0"/>
        <v>36213569.505272008</v>
      </c>
      <c r="D14" s="7">
        <v>21</v>
      </c>
      <c r="E14" s="8">
        <f>D14*C21</f>
        <v>38024247.980535604</v>
      </c>
      <c r="F14" s="6">
        <f t="shared" si="1"/>
        <v>76923002329.321991</v>
      </c>
      <c r="G14" s="7">
        <v>9</v>
      </c>
      <c r="H14" s="8">
        <f t="shared" si="2"/>
        <v>69230702096.389786</v>
      </c>
      <c r="I14" s="8">
        <f t="shared" si="3"/>
        <v>7690489554.4569397</v>
      </c>
    </row>
    <row r="15" spans="2:9" x14ac:dyDescent="0.3">
      <c r="B15" s="5">
        <v>10</v>
      </c>
      <c r="C15" s="6">
        <f t="shared" si="0"/>
        <v>36213569.505272008</v>
      </c>
      <c r="D15" s="7">
        <v>32</v>
      </c>
      <c r="E15" s="8">
        <f>D15*C21</f>
        <v>57941711.208435208</v>
      </c>
      <c r="F15" s="6">
        <f t="shared" si="1"/>
        <v>76923002329.321991</v>
      </c>
      <c r="G15" s="7">
        <v>9</v>
      </c>
      <c r="H15" s="8">
        <f t="shared" si="2"/>
        <v>69230702096.389786</v>
      </c>
      <c r="I15" s="8">
        <f t="shared" si="3"/>
        <v>7670572091.2290344</v>
      </c>
    </row>
    <row r="16" spans="2:9" x14ac:dyDescent="0.3">
      <c r="B16" s="5">
        <v>11</v>
      </c>
      <c r="C16" s="6">
        <f t="shared" si="0"/>
        <v>36213569.505272008</v>
      </c>
      <c r="D16" s="7">
        <v>23</v>
      </c>
      <c r="E16" s="8">
        <f>D16*C21</f>
        <v>41645604.931062803</v>
      </c>
      <c r="F16" s="6">
        <f t="shared" si="1"/>
        <v>76923002329.321991</v>
      </c>
      <c r="G16" s="7">
        <v>18</v>
      </c>
      <c r="H16" s="8">
        <f t="shared" si="2"/>
        <v>138461404192.77957</v>
      </c>
      <c r="I16" s="8">
        <f t="shared" si="3"/>
        <v>-61543833898.883377</v>
      </c>
    </row>
    <row r="17" spans="2:9" x14ac:dyDescent="0.3">
      <c r="B17" s="5">
        <v>12</v>
      </c>
      <c r="C17" s="6">
        <f t="shared" si="0"/>
        <v>36213569.505272008</v>
      </c>
      <c r="D17" s="7">
        <v>25</v>
      </c>
      <c r="E17" s="8">
        <f>D17*C21</f>
        <v>45266961.881590009</v>
      </c>
      <c r="F17" s="6">
        <f t="shared" si="1"/>
        <v>76923002329.321991</v>
      </c>
      <c r="G17" s="7">
        <v>9</v>
      </c>
      <c r="H17" s="8">
        <f t="shared" si="2"/>
        <v>69230702096.389786</v>
      </c>
      <c r="I17" s="8">
        <f t="shared" si="3"/>
        <v>7683246840.5558929</v>
      </c>
    </row>
    <row r="18" spans="2:9" x14ac:dyDescent="0.3">
      <c r="B18" s="19" t="s">
        <v>23</v>
      </c>
      <c r="C18" s="20"/>
      <c r="D18" s="20"/>
      <c r="E18" s="20"/>
      <c r="F18" s="20"/>
      <c r="G18" s="20"/>
      <c r="H18" s="21"/>
      <c r="I18" s="13">
        <f>SUM(I6:I17)</f>
        <v>-130870501954.46205</v>
      </c>
    </row>
    <row r="19" spans="2:9" x14ac:dyDescent="0.3">
      <c r="C19" s="10"/>
      <c r="D19" s="9"/>
      <c r="E19" s="9"/>
    </row>
    <row r="20" spans="2:9" x14ac:dyDescent="0.3">
      <c r="C20" s="9"/>
      <c r="D20" s="9"/>
      <c r="E20" s="9"/>
    </row>
    <row r="21" spans="2:9" x14ac:dyDescent="0.3">
      <c r="B21" s="9" t="s">
        <v>26</v>
      </c>
      <c r="C21" s="10">
        <f>C22*C23*C24</f>
        <v>1810678.4752636002</v>
      </c>
      <c r="D21" s="11"/>
      <c r="E21" s="9" t="s">
        <v>27</v>
      </c>
      <c r="F21" s="9">
        <f>F22*F23*F24</f>
        <v>7692300232.9321985</v>
      </c>
    </row>
    <row r="22" spans="2:9" x14ac:dyDescent="0.3">
      <c r="B22" s="9" t="s">
        <v>25</v>
      </c>
      <c r="C22" s="9">
        <v>0.2</v>
      </c>
      <c r="D22" s="9"/>
      <c r="E22" s="9" t="s">
        <v>28</v>
      </c>
      <c r="F22" s="9">
        <v>0.1</v>
      </c>
    </row>
    <row r="23" spans="2:9" x14ac:dyDescent="0.3">
      <c r="B23" s="9" t="s">
        <v>29</v>
      </c>
      <c r="C23" s="9">
        <v>15844228.869999999</v>
      </c>
      <c r="D23" s="9"/>
      <c r="E23" s="9" t="s">
        <v>29</v>
      </c>
      <c r="F23" s="9">
        <v>15844228.869999999</v>
      </c>
    </row>
    <row r="24" spans="2:9" x14ac:dyDescent="0.3">
      <c r="B24" s="9" t="s">
        <v>30</v>
      </c>
      <c r="C24" s="9">
        <v>0.57140000000000002</v>
      </c>
      <c r="D24" s="9"/>
      <c r="E24" s="9" t="s">
        <v>31</v>
      </c>
      <c r="F24" s="9">
        <v>4854.9539999999997</v>
      </c>
    </row>
    <row r="26" spans="2:9" x14ac:dyDescent="0.3">
      <c r="B26" s="18" t="s">
        <v>33</v>
      </c>
      <c r="C26" s="22"/>
      <c r="D26" s="22"/>
    </row>
    <row r="27" spans="2:9" x14ac:dyDescent="0.3">
      <c r="B27" s="15" t="s">
        <v>14</v>
      </c>
      <c r="C27" s="15"/>
      <c r="D27" s="15"/>
      <c r="E27" s="15"/>
      <c r="F27" s="15" t="s">
        <v>22</v>
      </c>
      <c r="G27" s="15"/>
      <c r="H27" s="15"/>
      <c r="I27" s="15"/>
    </row>
    <row r="28" spans="2:9" x14ac:dyDescent="0.3">
      <c r="B28" s="16"/>
      <c r="C28" s="17" t="s">
        <v>17</v>
      </c>
      <c r="D28" s="16" t="s">
        <v>24</v>
      </c>
      <c r="E28" s="16" t="s">
        <v>20</v>
      </c>
      <c r="F28" s="17" t="s">
        <v>17</v>
      </c>
      <c r="G28" s="16" t="s">
        <v>24</v>
      </c>
      <c r="H28" s="16" t="s">
        <v>20</v>
      </c>
      <c r="I28" s="17"/>
    </row>
    <row r="29" spans="2:9" x14ac:dyDescent="0.3">
      <c r="B29" s="16"/>
      <c r="C29" s="17"/>
      <c r="D29" s="16"/>
      <c r="E29" s="16"/>
      <c r="F29" s="17"/>
      <c r="G29" s="16"/>
      <c r="H29" s="16"/>
      <c r="I29" s="17"/>
    </row>
    <row r="30" spans="2:9" x14ac:dyDescent="0.3">
      <c r="B30" s="5">
        <v>1</v>
      </c>
      <c r="C30" s="6">
        <f>100*$C$21*$C$22</f>
        <v>36213569.505272008</v>
      </c>
      <c r="D30" s="7">
        <v>22</v>
      </c>
      <c r="E30" s="8">
        <f>D30*C45</f>
        <v>39834926.455799207</v>
      </c>
      <c r="F30" s="6">
        <f>100*$F$21*$F$22</f>
        <v>76923002329.321991</v>
      </c>
      <c r="G30" s="7">
        <v>14</v>
      </c>
      <c r="H30" s="8">
        <f>G30*$F$21</f>
        <v>107692203261.05078</v>
      </c>
      <c r="I30" s="8">
        <f>C30-E30+F30-H30</f>
        <v>-30772822288.679321</v>
      </c>
    </row>
    <row r="31" spans="2:9" x14ac:dyDescent="0.3">
      <c r="B31" s="5">
        <v>2</v>
      </c>
      <c r="C31" s="6">
        <f t="shared" ref="C31:C41" si="4">100*$C$21*$C$22</f>
        <v>36213569.505272008</v>
      </c>
      <c r="D31" s="7">
        <v>26</v>
      </c>
      <c r="E31" s="8">
        <f>D31*C45</f>
        <v>47077640.356853604</v>
      </c>
      <c r="F31" s="6">
        <f t="shared" ref="F31:F41" si="5">100*$F$21*$F$22</f>
        <v>76923002329.321991</v>
      </c>
      <c r="G31" s="7">
        <v>13</v>
      </c>
      <c r="H31" s="8">
        <f t="shared" ref="H31:H41" si="6">G31*$F$21</f>
        <v>99999903028.118576</v>
      </c>
      <c r="I31" s="8">
        <f t="shared" ref="I31:I41" si="7">C31-E31+F31-H31</f>
        <v>-23087764769.648163</v>
      </c>
    </row>
    <row r="32" spans="2:9" x14ac:dyDescent="0.3">
      <c r="B32" s="5">
        <v>3</v>
      </c>
      <c r="C32" s="6">
        <f t="shared" si="4"/>
        <v>36213569.505272008</v>
      </c>
      <c r="D32" s="7">
        <v>25</v>
      </c>
      <c r="E32" s="8">
        <f>D32*C45</f>
        <v>45266961.881590009</v>
      </c>
      <c r="F32" s="6">
        <f t="shared" si="5"/>
        <v>76923002329.321991</v>
      </c>
      <c r="G32" s="7">
        <v>10</v>
      </c>
      <c r="H32" s="8">
        <f t="shared" si="6"/>
        <v>76923002329.321991</v>
      </c>
      <c r="I32" s="8">
        <f t="shared" si="7"/>
        <v>-9053392.3763122559</v>
      </c>
    </row>
    <row r="33" spans="2:9" x14ac:dyDescent="0.3">
      <c r="B33" s="5">
        <v>4</v>
      </c>
      <c r="C33" s="6">
        <f t="shared" si="4"/>
        <v>36213569.505272008</v>
      </c>
      <c r="D33" s="7">
        <v>31</v>
      </c>
      <c r="E33" s="8">
        <f>D33*C45</f>
        <v>56131032.733171605</v>
      </c>
      <c r="F33" s="6">
        <f t="shared" si="5"/>
        <v>76923002329.321991</v>
      </c>
      <c r="G33" s="7">
        <v>14</v>
      </c>
      <c r="H33" s="8">
        <f t="shared" si="6"/>
        <v>107692203261.05078</v>
      </c>
      <c r="I33" s="8">
        <f t="shared" si="7"/>
        <v>-30789118394.956696</v>
      </c>
    </row>
    <row r="34" spans="2:9" x14ac:dyDescent="0.3">
      <c r="B34" s="5">
        <v>5</v>
      </c>
      <c r="C34" s="6">
        <f t="shared" si="4"/>
        <v>36213569.505272008</v>
      </c>
      <c r="D34" s="7">
        <v>22</v>
      </c>
      <c r="E34" s="8">
        <f>D34*C45</f>
        <v>39834926.455799207</v>
      </c>
      <c r="F34" s="6">
        <f t="shared" si="5"/>
        <v>76923002329.321991</v>
      </c>
      <c r="G34" s="7">
        <v>8</v>
      </c>
      <c r="H34" s="8">
        <f t="shared" si="6"/>
        <v>61538401863.457588</v>
      </c>
      <c r="I34" s="8">
        <f t="shared" si="7"/>
        <v>15380979108.913872</v>
      </c>
    </row>
    <row r="35" spans="2:9" x14ac:dyDescent="0.3">
      <c r="B35" s="5">
        <v>6</v>
      </c>
      <c r="C35" s="6">
        <f t="shared" si="4"/>
        <v>36213569.505272008</v>
      </c>
      <c r="D35" s="7">
        <v>29</v>
      </c>
      <c r="E35" s="8">
        <f>D35*C45</f>
        <v>52509675.782644406</v>
      </c>
      <c r="F35" s="6">
        <f t="shared" si="5"/>
        <v>76923002329.321991</v>
      </c>
      <c r="G35" s="7">
        <v>7</v>
      </c>
      <c r="H35" s="8">
        <f t="shared" si="6"/>
        <v>53846101630.525391</v>
      </c>
      <c r="I35" s="8">
        <f t="shared" si="7"/>
        <v>23060604592.519226</v>
      </c>
    </row>
    <row r="36" spans="2:9" x14ac:dyDescent="0.3">
      <c r="B36" s="5">
        <v>7</v>
      </c>
      <c r="C36" s="6">
        <f t="shared" si="4"/>
        <v>36213569.505272008</v>
      </c>
      <c r="D36" s="7">
        <v>26</v>
      </c>
      <c r="E36" s="8">
        <f>D36*C45</f>
        <v>47077640.356853604</v>
      </c>
      <c r="F36" s="6">
        <f t="shared" si="5"/>
        <v>76923002329.321991</v>
      </c>
      <c r="G36" s="7">
        <v>12</v>
      </c>
      <c r="H36" s="8">
        <f t="shared" si="6"/>
        <v>92307602795.186386</v>
      </c>
      <c r="I36" s="8">
        <f t="shared" si="7"/>
        <v>-15395464536.715973</v>
      </c>
    </row>
    <row r="37" spans="2:9" x14ac:dyDescent="0.3">
      <c r="B37" s="5">
        <v>8</v>
      </c>
      <c r="C37" s="6">
        <f t="shared" si="4"/>
        <v>36213569.505272008</v>
      </c>
      <c r="D37" s="7">
        <v>26</v>
      </c>
      <c r="E37" s="8">
        <f>D37*C45</f>
        <v>47077640.356853604</v>
      </c>
      <c r="F37" s="6">
        <f t="shared" si="5"/>
        <v>76923002329.321991</v>
      </c>
      <c r="G37" s="7">
        <v>12</v>
      </c>
      <c r="H37" s="8">
        <f t="shared" si="6"/>
        <v>92307602795.186386</v>
      </c>
      <c r="I37" s="8">
        <f t="shared" si="7"/>
        <v>-15395464536.715973</v>
      </c>
    </row>
    <row r="38" spans="2:9" x14ac:dyDescent="0.3">
      <c r="B38" s="5">
        <v>9</v>
      </c>
      <c r="C38" s="6">
        <f t="shared" si="4"/>
        <v>36213569.505272008</v>
      </c>
      <c r="D38" s="7">
        <v>23</v>
      </c>
      <c r="E38" s="8">
        <f>D38*C45</f>
        <v>41645604.931062803</v>
      </c>
      <c r="F38" s="6">
        <f t="shared" si="5"/>
        <v>76923002329.321991</v>
      </c>
      <c r="G38" s="7">
        <v>15</v>
      </c>
      <c r="H38" s="8">
        <f t="shared" si="6"/>
        <v>115384503493.98297</v>
      </c>
      <c r="I38" s="8">
        <f t="shared" si="7"/>
        <v>-38466933200.086777</v>
      </c>
    </row>
    <row r="39" spans="2:9" x14ac:dyDescent="0.3">
      <c r="B39" s="5">
        <v>10</v>
      </c>
      <c r="C39" s="6">
        <f t="shared" si="4"/>
        <v>36213569.505272008</v>
      </c>
      <c r="D39" s="7">
        <v>30</v>
      </c>
      <c r="E39" s="8">
        <f>D39*C45</f>
        <v>54320354.257908009</v>
      </c>
      <c r="F39" s="6">
        <f t="shared" si="5"/>
        <v>76923002329.321991</v>
      </c>
      <c r="G39" s="7">
        <v>14</v>
      </c>
      <c r="H39" s="8">
        <f t="shared" si="6"/>
        <v>107692203261.05078</v>
      </c>
      <c r="I39" s="8">
        <f t="shared" si="7"/>
        <v>-30787307716.48143</v>
      </c>
    </row>
    <row r="40" spans="2:9" x14ac:dyDescent="0.3">
      <c r="B40" s="5">
        <v>11</v>
      </c>
      <c r="C40" s="6">
        <f t="shared" si="4"/>
        <v>36213569.505272008</v>
      </c>
      <c r="D40" s="7">
        <v>25</v>
      </c>
      <c r="E40" s="8">
        <f>D40*C45</f>
        <v>45266961.881590009</v>
      </c>
      <c r="F40" s="6">
        <f t="shared" si="5"/>
        <v>76923002329.321991</v>
      </c>
      <c r="G40" s="7">
        <v>14</v>
      </c>
      <c r="H40" s="8">
        <f t="shared" si="6"/>
        <v>107692203261.05078</v>
      </c>
      <c r="I40" s="8">
        <f t="shared" si="7"/>
        <v>-30778254324.105103</v>
      </c>
    </row>
    <row r="41" spans="2:9" x14ac:dyDescent="0.3">
      <c r="B41" s="5">
        <v>12</v>
      </c>
      <c r="C41" s="6">
        <f t="shared" si="4"/>
        <v>36213569.505272008</v>
      </c>
      <c r="D41" s="7">
        <v>28</v>
      </c>
      <c r="E41" s="8">
        <f>D41*C45</f>
        <v>50698997.30738081</v>
      </c>
      <c r="F41" s="6">
        <f t="shared" si="5"/>
        <v>76923002329.321991</v>
      </c>
      <c r="G41" s="7">
        <v>12</v>
      </c>
      <c r="H41" s="8">
        <f t="shared" si="6"/>
        <v>92307602795.186386</v>
      </c>
      <c r="I41" s="8">
        <f t="shared" si="7"/>
        <v>-15399085893.666504</v>
      </c>
    </row>
    <row r="42" spans="2:9" x14ac:dyDescent="0.3">
      <c r="B42" s="19" t="s">
        <v>23</v>
      </c>
      <c r="C42" s="20"/>
      <c r="D42" s="20"/>
      <c r="E42" s="20"/>
      <c r="F42" s="20"/>
      <c r="G42" s="20"/>
      <c r="H42" s="21"/>
      <c r="I42" s="13">
        <f>SUM(I30:I41)</f>
        <v>-192439685351.99915</v>
      </c>
    </row>
    <row r="43" spans="2:9" x14ac:dyDescent="0.3">
      <c r="C43" s="10"/>
      <c r="D43" s="9"/>
      <c r="E43" s="9"/>
    </row>
    <row r="44" spans="2:9" x14ac:dyDescent="0.3">
      <c r="C44" s="9"/>
      <c r="D44" s="9"/>
      <c r="E44" s="9"/>
    </row>
    <row r="45" spans="2:9" x14ac:dyDescent="0.3">
      <c r="B45" s="9" t="s">
        <v>26</v>
      </c>
      <c r="C45" s="10">
        <f>C46*C47*C48</f>
        <v>1810678.4752636002</v>
      </c>
      <c r="D45" s="11"/>
      <c r="E45" s="9" t="s">
        <v>27</v>
      </c>
      <c r="F45" s="9">
        <f>F46*F47*F48</f>
        <v>7692300232.9321985</v>
      </c>
    </row>
    <row r="46" spans="2:9" x14ac:dyDescent="0.3">
      <c r="B46" s="9" t="s">
        <v>25</v>
      </c>
      <c r="C46" s="9">
        <v>0.2</v>
      </c>
      <c r="D46" s="9"/>
      <c r="E46" s="9" t="s">
        <v>28</v>
      </c>
      <c r="F46" s="9">
        <v>0.1</v>
      </c>
    </row>
    <row r="47" spans="2:9" x14ac:dyDescent="0.3">
      <c r="B47" s="9" t="s">
        <v>29</v>
      </c>
      <c r="C47" s="9">
        <v>15844228.869999999</v>
      </c>
      <c r="D47" s="9"/>
      <c r="E47" s="9" t="s">
        <v>29</v>
      </c>
      <c r="F47" s="9">
        <v>15844228.869999999</v>
      </c>
    </row>
    <row r="48" spans="2:9" x14ac:dyDescent="0.3">
      <c r="B48" s="9" t="s">
        <v>30</v>
      </c>
      <c r="C48" s="9">
        <v>0.57140000000000002</v>
      </c>
      <c r="D48" s="9"/>
      <c r="E48" s="9" t="s">
        <v>31</v>
      </c>
      <c r="F48" s="9">
        <v>4854.9539999999997</v>
      </c>
    </row>
    <row r="50" spans="2:9" x14ac:dyDescent="0.3">
      <c r="B50" s="18" t="s">
        <v>34</v>
      </c>
      <c r="C50" s="18"/>
      <c r="D50" s="18"/>
    </row>
    <row r="51" spans="2:9" x14ac:dyDescent="0.3">
      <c r="B51" s="15" t="s">
        <v>14</v>
      </c>
      <c r="C51" s="15"/>
      <c r="D51" s="15"/>
      <c r="E51" s="15"/>
      <c r="F51" s="15" t="s">
        <v>22</v>
      </c>
      <c r="G51" s="15"/>
      <c r="H51" s="15"/>
      <c r="I51" s="15"/>
    </row>
    <row r="52" spans="2:9" x14ac:dyDescent="0.3">
      <c r="B52" s="16"/>
      <c r="C52" s="17" t="s">
        <v>17</v>
      </c>
      <c r="D52" s="16" t="s">
        <v>24</v>
      </c>
      <c r="E52" s="16" t="s">
        <v>20</v>
      </c>
      <c r="F52" s="17" t="s">
        <v>17</v>
      </c>
      <c r="G52" s="16" t="s">
        <v>24</v>
      </c>
      <c r="H52" s="16" t="s">
        <v>20</v>
      </c>
      <c r="I52" s="17"/>
    </row>
    <row r="53" spans="2:9" x14ac:dyDescent="0.3">
      <c r="B53" s="16"/>
      <c r="C53" s="17"/>
      <c r="D53" s="16"/>
      <c r="E53" s="16"/>
      <c r="F53" s="17"/>
      <c r="G53" s="16"/>
      <c r="H53" s="16"/>
      <c r="I53" s="17"/>
    </row>
    <row r="54" spans="2:9" x14ac:dyDescent="0.3">
      <c r="B54" s="5">
        <v>1</v>
      </c>
      <c r="C54" s="6">
        <f>100*$C$21*$C$22</f>
        <v>36213569.505272008</v>
      </c>
      <c r="D54" s="7">
        <v>21</v>
      </c>
      <c r="E54" s="8">
        <f>D54*C69</f>
        <v>38024247.980535604</v>
      </c>
      <c r="F54" s="6">
        <f>100*$F$21*$F$22</f>
        <v>76923002329.321991</v>
      </c>
      <c r="G54" s="7">
        <v>15</v>
      </c>
      <c r="H54" s="8">
        <f>G54*$F$21</f>
        <v>115384503493.98297</v>
      </c>
      <c r="I54" s="8">
        <f>C54-E54+F54-H54</f>
        <v>-38463311843.136246</v>
      </c>
    </row>
    <row r="55" spans="2:9" x14ac:dyDescent="0.3">
      <c r="B55" s="5">
        <v>2</v>
      </c>
      <c r="C55" s="6">
        <f t="shared" ref="C55:C65" si="8">100*$C$21*$C$22</f>
        <v>36213569.505272008</v>
      </c>
      <c r="D55" s="7">
        <v>22</v>
      </c>
      <c r="E55" s="8">
        <f>D55*C69</f>
        <v>39834926.455799207</v>
      </c>
      <c r="F55" s="6">
        <f t="shared" ref="F55:F65" si="9">100*$F$21*$F$22</f>
        <v>76923002329.321991</v>
      </c>
      <c r="G55" s="7">
        <v>11</v>
      </c>
      <c r="H55" s="8">
        <f t="shared" ref="H55:H65" si="10">G55*$F$21</f>
        <v>84615302562.254181</v>
      </c>
      <c r="I55" s="8">
        <f t="shared" ref="I55:I65" si="11">C55-E55+F55-H55</f>
        <v>-7695921589.8827209</v>
      </c>
    </row>
    <row r="56" spans="2:9" x14ac:dyDescent="0.3">
      <c r="B56" s="5">
        <v>3</v>
      </c>
      <c r="C56" s="6">
        <f t="shared" si="8"/>
        <v>36213569.505272008</v>
      </c>
      <c r="D56" s="7">
        <v>27</v>
      </c>
      <c r="E56" s="8">
        <f>D56*C69</f>
        <v>48888318.832117207</v>
      </c>
      <c r="F56" s="6">
        <f t="shared" si="9"/>
        <v>76923002329.321991</v>
      </c>
      <c r="G56" s="7">
        <v>18</v>
      </c>
      <c r="H56" s="8">
        <f t="shared" si="10"/>
        <v>138461404192.77957</v>
      </c>
      <c r="I56" s="8">
        <f t="shared" si="11"/>
        <v>-61551076612.784424</v>
      </c>
    </row>
    <row r="57" spans="2:9" x14ac:dyDescent="0.3">
      <c r="B57" s="5">
        <v>4</v>
      </c>
      <c r="C57" s="6">
        <f t="shared" si="8"/>
        <v>36213569.505272008</v>
      </c>
      <c r="D57" s="7">
        <v>26</v>
      </c>
      <c r="E57" s="8">
        <f>D57*C69</f>
        <v>47077640.356853604</v>
      </c>
      <c r="F57" s="6">
        <f t="shared" si="9"/>
        <v>76923002329.321991</v>
      </c>
      <c r="G57" s="7">
        <v>10</v>
      </c>
      <c r="H57" s="8">
        <f t="shared" si="10"/>
        <v>76923002329.321991</v>
      </c>
      <c r="I57" s="8">
        <f t="shared" si="11"/>
        <v>-10864070.851577759</v>
      </c>
    </row>
    <row r="58" spans="2:9" x14ac:dyDescent="0.3">
      <c r="B58" s="5">
        <v>5</v>
      </c>
      <c r="C58" s="6">
        <f t="shared" si="8"/>
        <v>36213569.505272008</v>
      </c>
      <c r="D58" s="7">
        <v>22</v>
      </c>
      <c r="E58" s="8">
        <f>D58*C69</f>
        <v>39834926.455799207</v>
      </c>
      <c r="F58" s="6">
        <f t="shared" si="9"/>
        <v>76923002329.321991</v>
      </c>
      <c r="G58" s="7">
        <v>11</v>
      </c>
      <c r="H58" s="8">
        <f t="shared" si="10"/>
        <v>84615302562.254181</v>
      </c>
      <c r="I58" s="8">
        <f t="shared" si="11"/>
        <v>-7695921589.8827209</v>
      </c>
    </row>
    <row r="59" spans="2:9" x14ac:dyDescent="0.3">
      <c r="B59" s="5">
        <v>6</v>
      </c>
      <c r="C59" s="6">
        <f t="shared" si="8"/>
        <v>36213569.505272008</v>
      </c>
      <c r="D59" s="7">
        <v>21</v>
      </c>
      <c r="E59" s="8">
        <f>D59*C69</f>
        <v>38024247.980535604</v>
      </c>
      <c r="F59" s="6">
        <f t="shared" si="9"/>
        <v>76923002329.321991</v>
      </c>
      <c r="G59" s="7">
        <v>5</v>
      </c>
      <c r="H59" s="8">
        <f t="shared" si="10"/>
        <v>38461501164.660995</v>
      </c>
      <c r="I59" s="8">
        <f t="shared" si="11"/>
        <v>38459690486.18573</v>
      </c>
    </row>
    <row r="60" spans="2:9" x14ac:dyDescent="0.3">
      <c r="B60" s="5">
        <v>7</v>
      </c>
      <c r="C60" s="6">
        <f t="shared" si="8"/>
        <v>36213569.505272008</v>
      </c>
      <c r="D60" s="7">
        <v>27</v>
      </c>
      <c r="E60" s="8">
        <f>D60*C69</f>
        <v>48888318.832117207</v>
      </c>
      <c r="F60" s="6">
        <f t="shared" si="9"/>
        <v>76923002329.321991</v>
      </c>
      <c r="G60" s="7">
        <v>18</v>
      </c>
      <c r="H60" s="8">
        <f t="shared" si="10"/>
        <v>138461404192.77957</v>
      </c>
      <c r="I60" s="8">
        <f t="shared" si="11"/>
        <v>-61551076612.784424</v>
      </c>
    </row>
    <row r="61" spans="2:9" x14ac:dyDescent="0.3">
      <c r="B61" s="5">
        <v>8</v>
      </c>
      <c r="C61" s="6">
        <f t="shared" si="8"/>
        <v>36213569.505272008</v>
      </c>
      <c r="D61" s="7">
        <v>20</v>
      </c>
      <c r="E61" s="8">
        <f>D61*C69</f>
        <v>36213569.505272001</v>
      </c>
      <c r="F61" s="6">
        <f t="shared" si="9"/>
        <v>76923002329.321991</v>
      </c>
      <c r="G61" s="7">
        <v>16</v>
      </c>
      <c r="H61" s="8">
        <f t="shared" si="10"/>
        <v>123076803726.91518</v>
      </c>
      <c r="I61" s="8">
        <f t="shared" si="11"/>
        <v>-46153801397.593185</v>
      </c>
    </row>
    <row r="62" spans="2:9" x14ac:dyDescent="0.3">
      <c r="B62" s="5">
        <v>9</v>
      </c>
      <c r="C62" s="6">
        <f t="shared" si="8"/>
        <v>36213569.505272008</v>
      </c>
      <c r="D62" s="7">
        <v>18</v>
      </c>
      <c r="E62" s="8">
        <f>D62*C69</f>
        <v>32592212.554744802</v>
      </c>
      <c r="F62" s="6">
        <f t="shared" si="9"/>
        <v>76923002329.321991</v>
      </c>
      <c r="G62" s="7">
        <v>13</v>
      </c>
      <c r="H62" s="8">
        <f t="shared" si="10"/>
        <v>99999903028.118576</v>
      </c>
      <c r="I62" s="8">
        <f t="shared" si="11"/>
        <v>-23073279341.846054</v>
      </c>
    </row>
    <row r="63" spans="2:9" x14ac:dyDescent="0.3">
      <c r="B63" s="5">
        <v>10</v>
      </c>
      <c r="C63" s="6">
        <f t="shared" si="8"/>
        <v>36213569.505272008</v>
      </c>
      <c r="D63" s="7">
        <v>26</v>
      </c>
      <c r="E63" s="8">
        <f>D63*C69</f>
        <v>47077640.356853604</v>
      </c>
      <c r="F63" s="6">
        <f t="shared" si="9"/>
        <v>76923002329.321991</v>
      </c>
      <c r="G63" s="7">
        <v>17</v>
      </c>
      <c r="H63" s="8">
        <f t="shared" si="10"/>
        <v>130769103959.84738</v>
      </c>
      <c r="I63" s="8">
        <f t="shared" si="11"/>
        <v>-53856965701.376968</v>
      </c>
    </row>
    <row r="64" spans="2:9" x14ac:dyDescent="0.3">
      <c r="B64" s="5">
        <v>11</v>
      </c>
      <c r="C64" s="6">
        <f t="shared" si="8"/>
        <v>36213569.505272008</v>
      </c>
      <c r="D64" s="7">
        <v>16</v>
      </c>
      <c r="E64" s="8">
        <f>D64*C69</f>
        <v>28970855.604217604</v>
      </c>
      <c r="F64" s="6">
        <f t="shared" si="9"/>
        <v>76923002329.321991</v>
      </c>
      <c r="G64" s="7">
        <v>13</v>
      </c>
      <c r="H64" s="8">
        <f t="shared" si="10"/>
        <v>99999903028.118576</v>
      </c>
      <c r="I64" s="8">
        <f t="shared" si="11"/>
        <v>-23069657984.895523</v>
      </c>
    </row>
    <row r="65" spans="2:9" x14ac:dyDescent="0.3">
      <c r="B65" s="5">
        <v>12</v>
      </c>
      <c r="C65" s="6">
        <f t="shared" si="8"/>
        <v>36213569.505272008</v>
      </c>
      <c r="D65" s="7">
        <v>23</v>
      </c>
      <c r="E65" s="8">
        <f>D65*C69</f>
        <v>41645604.931062803</v>
      </c>
      <c r="F65" s="6">
        <f t="shared" si="9"/>
        <v>76923002329.321991</v>
      </c>
      <c r="G65" s="7">
        <v>13</v>
      </c>
      <c r="H65" s="8">
        <f t="shared" si="10"/>
        <v>99999903028.118576</v>
      </c>
      <c r="I65" s="8">
        <f t="shared" si="11"/>
        <v>-23082332734.222382</v>
      </c>
    </row>
    <row r="66" spans="2:9" x14ac:dyDescent="0.3">
      <c r="B66" s="19" t="s">
        <v>23</v>
      </c>
      <c r="C66" s="20"/>
      <c r="D66" s="20"/>
      <c r="E66" s="20"/>
      <c r="F66" s="20"/>
      <c r="G66" s="20"/>
      <c r="H66" s="21"/>
      <c r="I66" s="13">
        <f>SUM(I54:I65)</f>
        <v>-307744518993.07043</v>
      </c>
    </row>
    <row r="67" spans="2:9" x14ac:dyDescent="0.3">
      <c r="C67" s="10"/>
      <c r="D67" s="9"/>
      <c r="E67" s="9"/>
    </row>
    <row r="68" spans="2:9" x14ac:dyDescent="0.3">
      <c r="C68" s="9"/>
      <c r="D68" s="9"/>
      <c r="E68" s="9"/>
    </row>
    <row r="69" spans="2:9" x14ac:dyDescent="0.3">
      <c r="B69" s="9" t="s">
        <v>26</v>
      </c>
      <c r="C69" s="10">
        <f>C70*C71*C72</f>
        <v>1810678.4752636002</v>
      </c>
      <c r="D69" s="11"/>
      <c r="E69" s="9" t="s">
        <v>27</v>
      </c>
      <c r="F69" s="9">
        <f>F70*F71*F72</f>
        <v>7692300232.9321985</v>
      </c>
    </row>
    <row r="70" spans="2:9" x14ac:dyDescent="0.3">
      <c r="B70" s="9" t="s">
        <v>25</v>
      </c>
      <c r="C70" s="9">
        <v>0.2</v>
      </c>
      <c r="D70" s="9"/>
      <c r="E70" s="9" t="s">
        <v>28</v>
      </c>
      <c r="F70" s="9">
        <v>0.1</v>
      </c>
    </row>
    <row r="71" spans="2:9" x14ac:dyDescent="0.3">
      <c r="B71" s="9" t="s">
        <v>29</v>
      </c>
      <c r="C71" s="9">
        <v>15844228.869999999</v>
      </c>
      <c r="D71" s="9"/>
      <c r="E71" s="9" t="s">
        <v>29</v>
      </c>
      <c r="F71" s="9">
        <v>15844228.869999999</v>
      </c>
    </row>
    <row r="72" spans="2:9" x14ac:dyDescent="0.3">
      <c r="B72" s="9" t="s">
        <v>30</v>
      </c>
      <c r="C72" s="9">
        <v>0.57140000000000002</v>
      </c>
      <c r="D72" s="9"/>
      <c r="E72" s="9" t="s">
        <v>31</v>
      </c>
      <c r="F72" s="9">
        <v>4854.9539999999997</v>
      </c>
    </row>
    <row r="74" spans="2:9" x14ac:dyDescent="0.3">
      <c r="B74" s="18" t="s">
        <v>35</v>
      </c>
      <c r="C74" s="18"/>
      <c r="D74" s="18"/>
    </row>
    <row r="75" spans="2:9" x14ac:dyDescent="0.3">
      <c r="B75" s="15" t="s">
        <v>14</v>
      </c>
      <c r="C75" s="15"/>
      <c r="D75" s="15"/>
      <c r="E75" s="15"/>
      <c r="F75" s="15" t="s">
        <v>22</v>
      </c>
      <c r="G75" s="15"/>
      <c r="H75" s="15"/>
      <c r="I75" s="15"/>
    </row>
    <row r="76" spans="2:9" x14ac:dyDescent="0.3">
      <c r="B76" s="16"/>
      <c r="C76" s="17" t="s">
        <v>17</v>
      </c>
      <c r="D76" s="16" t="s">
        <v>24</v>
      </c>
      <c r="E76" s="16" t="s">
        <v>20</v>
      </c>
      <c r="F76" s="17" t="s">
        <v>17</v>
      </c>
      <c r="G76" s="16" t="s">
        <v>24</v>
      </c>
      <c r="H76" s="16" t="s">
        <v>20</v>
      </c>
      <c r="I76" s="17"/>
    </row>
    <row r="77" spans="2:9" x14ac:dyDescent="0.3">
      <c r="B77" s="16"/>
      <c r="C77" s="17"/>
      <c r="D77" s="16"/>
      <c r="E77" s="16"/>
      <c r="F77" s="17"/>
      <c r="G77" s="16"/>
      <c r="H77" s="16"/>
      <c r="I77" s="17"/>
    </row>
    <row r="78" spans="2:9" x14ac:dyDescent="0.3">
      <c r="B78" s="5">
        <v>1</v>
      </c>
      <c r="C78" s="6">
        <f>100*$C$21*$C$22</f>
        <v>36213569.505272008</v>
      </c>
      <c r="D78" s="7">
        <v>26</v>
      </c>
      <c r="E78" s="8">
        <f>D78*C93</f>
        <v>47077640.356853604</v>
      </c>
      <c r="F78" s="6">
        <f>100*$F$21*$F$22</f>
        <v>76923002329.321991</v>
      </c>
      <c r="G78" s="7">
        <v>13</v>
      </c>
      <c r="H78" s="8">
        <f>G78*$F$21</f>
        <v>99999903028.118576</v>
      </c>
      <c r="I78" s="8">
        <f>C78-E78+F78-H78</f>
        <v>-23087764769.648163</v>
      </c>
    </row>
    <row r="79" spans="2:9" x14ac:dyDescent="0.3">
      <c r="B79" s="5">
        <v>2</v>
      </c>
      <c r="C79" s="6">
        <f t="shared" ref="C79:C89" si="12">100*$C$21*$C$22</f>
        <v>36213569.505272008</v>
      </c>
      <c r="D79" s="7">
        <v>28</v>
      </c>
      <c r="E79" s="8">
        <f>D79*C93</f>
        <v>50698997.30738081</v>
      </c>
      <c r="F79" s="6">
        <f t="shared" ref="F79:F89" si="13">100*$F$21*$F$22</f>
        <v>76923002329.321991</v>
      </c>
      <c r="G79" s="7">
        <v>11</v>
      </c>
      <c r="H79" s="8">
        <f t="shared" ref="H79:H89" si="14">G79*$F$21</f>
        <v>84615302562.254181</v>
      </c>
      <c r="I79" s="8">
        <f t="shared" ref="I79:I89" si="15">C79-E79+F79-H79</f>
        <v>-7706785660.7342987</v>
      </c>
    </row>
    <row r="80" spans="2:9" x14ac:dyDescent="0.3">
      <c r="B80" s="5">
        <v>3</v>
      </c>
      <c r="C80" s="6">
        <f t="shared" si="12"/>
        <v>36213569.505272008</v>
      </c>
      <c r="D80" s="7">
        <v>17</v>
      </c>
      <c r="E80" s="8">
        <f>D80*C93</f>
        <v>30781534.079481203</v>
      </c>
      <c r="F80" s="6">
        <f t="shared" si="13"/>
        <v>76923002329.321991</v>
      </c>
      <c r="G80" s="7">
        <v>11</v>
      </c>
      <c r="H80" s="8">
        <f t="shared" si="14"/>
        <v>84615302562.254181</v>
      </c>
      <c r="I80" s="8">
        <f t="shared" si="15"/>
        <v>-7686868197.5063934</v>
      </c>
    </row>
    <row r="81" spans="2:9" x14ac:dyDescent="0.3">
      <c r="B81" s="5">
        <v>4</v>
      </c>
      <c r="C81" s="6">
        <f t="shared" si="12"/>
        <v>36213569.505272008</v>
      </c>
      <c r="D81" s="7">
        <v>25</v>
      </c>
      <c r="E81" s="8">
        <f>D81*C93</f>
        <v>45266961.881590009</v>
      </c>
      <c r="F81" s="6">
        <f t="shared" si="13"/>
        <v>76923002329.321991</v>
      </c>
      <c r="G81" s="7">
        <v>11</v>
      </c>
      <c r="H81" s="8">
        <f t="shared" si="14"/>
        <v>84615302562.254181</v>
      </c>
      <c r="I81" s="8">
        <f t="shared" si="15"/>
        <v>-7701353625.3085022</v>
      </c>
    </row>
    <row r="82" spans="2:9" x14ac:dyDescent="0.3">
      <c r="B82" s="5">
        <v>5</v>
      </c>
      <c r="C82" s="6">
        <f t="shared" si="12"/>
        <v>36213569.505272008</v>
      </c>
      <c r="D82" s="7">
        <v>29</v>
      </c>
      <c r="E82" s="8">
        <f>D82*C93</f>
        <v>52509675.782644406</v>
      </c>
      <c r="F82" s="6">
        <f t="shared" si="13"/>
        <v>76923002329.321991</v>
      </c>
      <c r="G82" s="7">
        <v>12</v>
      </c>
      <c r="H82" s="8">
        <f t="shared" si="14"/>
        <v>92307602795.186386</v>
      </c>
      <c r="I82" s="8">
        <f t="shared" si="15"/>
        <v>-15400896572.141769</v>
      </c>
    </row>
    <row r="83" spans="2:9" x14ac:dyDescent="0.3">
      <c r="B83" s="5">
        <v>6</v>
      </c>
      <c r="C83" s="6">
        <f t="shared" si="12"/>
        <v>36213569.505272008</v>
      </c>
      <c r="D83" s="7">
        <v>25</v>
      </c>
      <c r="E83" s="8">
        <f>D83*C93</f>
        <v>45266961.881590009</v>
      </c>
      <c r="F83" s="6">
        <f t="shared" si="13"/>
        <v>76923002329.321991</v>
      </c>
      <c r="G83" s="7">
        <v>8</v>
      </c>
      <c r="H83" s="8">
        <f t="shared" si="14"/>
        <v>61538401863.457588</v>
      </c>
      <c r="I83" s="8">
        <f t="shared" si="15"/>
        <v>15375547073.488091</v>
      </c>
    </row>
    <row r="84" spans="2:9" x14ac:dyDescent="0.3">
      <c r="B84" s="5">
        <v>7</v>
      </c>
      <c r="C84" s="6">
        <f t="shared" si="12"/>
        <v>36213569.505272008</v>
      </c>
      <c r="D84" s="7">
        <v>24</v>
      </c>
      <c r="E84" s="8">
        <f>D84*C93</f>
        <v>43456283.406326406</v>
      </c>
      <c r="F84" s="6">
        <f t="shared" si="13"/>
        <v>76923002329.321991</v>
      </c>
      <c r="G84" s="7">
        <v>13</v>
      </c>
      <c r="H84" s="8">
        <f t="shared" si="14"/>
        <v>99999903028.118576</v>
      </c>
      <c r="I84" s="8">
        <f t="shared" si="15"/>
        <v>-23084143412.697647</v>
      </c>
    </row>
    <row r="85" spans="2:9" x14ac:dyDescent="0.3">
      <c r="B85" s="5">
        <v>8</v>
      </c>
      <c r="C85" s="6">
        <f t="shared" si="12"/>
        <v>36213569.505272008</v>
      </c>
      <c r="D85" s="7">
        <v>23</v>
      </c>
      <c r="E85" s="8">
        <f>D85*C93</f>
        <v>41645604.931062803</v>
      </c>
      <c r="F85" s="6">
        <f t="shared" si="13"/>
        <v>76923002329.321991</v>
      </c>
      <c r="G85" s="7">
        <v>13</v>
      </c>
      <c r="H85" s="8">
        <f t="shared" si="14"/>
        <v>99999903028.118576</v>
      </c>
      <c r="I85" s="8">
        <f t="shared" si="15"/>
        <v>-23082332734.222382</v>
      </c>
    </row>
    <row r="86" spans="2:9" x14ac:dyDescent="0.3">
      <c r="B86" s="5">
        <v>9</v>
      </c>
      <c r="C86" s="6">
        <f t="shared" si="12"/>
        <v>36213569.505272008</v>
      </c>
      <c r="D86" s="7">
        <v>22</v>
      </c>
      <c r="E86" s="8">
        <f>D86*C93</f>
        <v>39834926.455799207</v>
      </c>
      <c r="F86" s="6">
        <f t="shared" si="13"/>
        <v>76923002329.321991</v>
      </c>
      <c r="G86" s="7">
        <v>7</v>
      </c>
      <c r="H86" s="8">
        <f t="shared" si="14"/>
        <v>53846101630.525391</v>
      </c>
      <c r="I86" s="8">
        <f t="shared" si="15"/>
        <v>23073279341.846069</v>
      </c>
    </row>
    <row r="87" spans="2:9" x14ac:dyDescent="0.3">
      <c r="B87" s="5">
        <v>10</v>
      </c>
      <c r="C87" s="6">
        <f t="shared" si="12"/>
        <v>36213569.505272008</v>
      </c>
      <c r="D87" s="7">
        <v>25</v>
      </c>
      <c r="E87" s="8">
        <f>D87*C93</f>
        <v>45266961.881590009</v>
      </c>
      <c r="F87" s="6">
        <f t="shared" si="13"/>
        <v>76923002329.321991</v>
      </c>
      <c r="G87" s="7">
        <v>18</v>
      </c>
      <c r="H87" s="8">
        <f t="shared" si="14"/>
        <v>138461404192.77957</v>
      </c>
      <c r="I87" s="8">
        <f t="shared" si="15"/>
        <v>-61547455255.833893</v>
      </c>
    </row>
    <row r="88" spans="2:9" x14ac:dyDescent="0.3">
      <c r="B88" s="5">
        <v>11</v>
      </c>
      <c r="C88" s="6">
        <f t="shared" si="12"/>
        <v>36213569.505272008</v>
      </c>
      <c r="D88" s="7">
        <v>25</v>
      </c>
      <c r="E88" s="8">
        <f>D88*C93</f>
        <v>45266961.881590009</v>
      </c>
      <c r="F88" s="6">
        <f t="shared" si="13"/>
        <v>76923002329.321991</v>
      </c>
      <c r="G88" s="7">
        <v>5</v>
      </c>
      <c r="H88" s="8">
        <f t="shared" si="14"/>
        <v>38461501164.660995</v>
      </c>
      <c r="I88" s="8">
        <f t="shared" si="15"/>
        <v>38452447772.284683</v>
      </c>
    </row>
    <row r="89" spans="2:9" x14ac:dyDescent="0.3">
      <c r="B89" s="5">
        <v>12</v>
      </c>
      <c r="C89" s="6">
        <f t="shared" si="12"/>
        <v>36213569.505272008</v>
      </c>
      <c r="D89" s="7">
        <v>19</v>
      </c>
      <c r="E89" s="8">
        <f>D89*C93</f>
        <v>34402891.030008405</v>
      </c>
      <c r="F89" s="6">
        <f t="shared" si="13"/>
        <v>76923002329.321991</v>
      </c>
      <c r="G89" s="7">
        <v>7</v>
      </c>
      <c r="H89" s="8">
        <f t="shared" si="14"/>
        <v>53846101630.525391</v>
      </c>
      <c r="I89" s="8">
        <f t="shared" si="15"/>
        <v>23078711377.271866</v>
      </c>
    </row>
    <row r="90" spans="2:9" x14ac:dyDescent="0.3">
      <c r="B90" s="19" t="s">
        <v>23</v>
      </c>
      <c r="C90" s="20"/>
      <c r="D90" s="20"/>
      <c r="E90" s="20"/>
      <c r="F90" s="20"/>
      <c r="G90" s="20"/>
      <c r="H90" s="21"/>
      <c r="I90" s="13">
        <f>SUM(I78:I89)</f>
        <v>-69317614663.202332</v>
      </c>
    </row>
    <row r="91" spans="2:9" x14ac:dyDescent="0.3">
      <c r="C91" s="10"/>
      <c r="D91" s="9"/>
      <c r="E91" s="9"/>
    </row>
    <row r="92" spans="2:9" x14ac:dyDescent="0.3">
      <c r="C92" s="9"/>
      <c r="D92" s="9"/>
      <c r="E92" s="9"/>
    </row>
    <row r="93" spans="2:9" x14ac:dyDescent="0.3">
      <c r="B93" s="9" t="s">
        <v>26</v>
      </c>
      <c r="C93" s="10">
        <f>C94*C95*C96</f>
        <v>1810678.4752636002</v>
      </c>
      <c r="D93" s="11"/>
      <c r="E93" s="9" t="s">
        <v>27</v>
      </c>
      <c r="F93" s="9">
        <f>F94*F95*F96</f>
        <v>7692300232.9321985</v>
      </c>
    </row>
    <row r="94" spans="2:9" x14ac:dyDescent="0.3">
      <c r="B94" s="9" t="s">
        <v>25</v>
      </c>
      <c r="C94" s="9">
        <v>0.2</v>
      </c>
      <c r="D94" s="9"/>
      <c r="E94" s="9" t="s">
        <v>28</v>
      </c>
      <c r="F94" s="9">
        <v>0.1</v>
      </c>
    </row>
    <row r="95" spans="2:9" x14ac:dyDescent="0.3">
      <c r="B95" s="9" t="s">
        <v>29</v>
      </c>
      <c r="C95" s="9">
        <v>15844228.869999999</v>
      </c>
      <c r="D95" s="9"/>
      <c r="E95" s="9" t="s">
        <v>29</v>
      </c>
      <c r="F95" s="9">
        <v>15844228.869999999</v>
      </c>
    </row>
    <row r="96" spans="2:9" x14ac:dyDescent="0.3">
      <c r="B96" s="9" t="s">
        <v>30</v>
      </c>
      <c r="C96" s="9">
        <v>0.57140000000000002</v>
      </c>
      <c r="D96" s="9"/>
      <c r="E96" s="9" t="s">
        <v>31</v>
      </c>
      <c r="F96" s="9">
        <v>4854.9539999999997</v>
      </c>
    </row>
    <row r="98" spans="2:9" x14ac:dyDescent="0.3">
      <c r="B98" s="18" t="s">
        <v>36</v>
      </c>
      <c r="C98" s="18"/>
      <c r="D98" s="18"/>
    </row>
    <row r="99" spans="2:9" x14ac:dyDescent="0.3">
      <c r="B99" s="15" t="s">
        <v>14</v>
      </c>
      <c r="C99" s="15"/>
      <c r="D99" s="15"/>
      <c r="E99" s="15"/>
      <c r="F99" s="15" t="s">
        <v>22</v>
      </c>
      <c r="G99" s="15"/>
      <c r="H99" s="15"/>
      <c r="I99" s="15"/>
    </row>
    <row r="100" spans="2:9" x14ac:dyDescent="0.3">
      <c r="B100" s="16"/>
      <c r="C100" s="17" t="s">
        <v>17</v>
      </c>
      <c r="D100" s="16" t="s">
        <v>24</v>
      </c>
      <c r="E100" s="16" t="s">
        <v>20</v>
      </c>
      <c r="F100" s="17" t="s">
        <v>17</v>
      </c>
      <c r="G100" s="16" t="s">
        <v>24</v>
      </c>
      <c r="H100" s="16" t="s">
        <v>20</v>
      </c>
      <c r="I100" s="17"/>
    </row>
    <row r="101" spans="2:9" x14ac:dyDescent="0.3">
      <c r="B101" s="16"/>
      <c r="C101" s="17"/>
      <c r="D101" s="16"/>
      <c r="E101" s="16"/>
      <c r="F101" s="17"/>
      <c r="G101" s="16"/>
      <c r="H101" s="16"/>
      <c r="I101" s="17"/>
    </row>
    <row r="102" spans="2:9" x14ac:dyDescent="0.3">
      <c r="B102" s="5">
        <v>1</v>
      </c>
      <c r="C102" s="6">
        <f>100*$C$21*$C$22</f>
        <v>36213569.505272008</v>
      </c>
      <c r="D102" s="7">
        <v>24</v>
      </c>
      <c r="E102" s="8">
        <f>D102*C117</f>
        <v>43456283.406326406</v>
      </c>
      <c r="F102" s="6">
        <f>100*$F$21*$F$22</f>
        <v>76923002329.321991</v>
      </c>
      <c r="G102" s="7">
        <v>12</v>
      </c>
      <c r="H102" s="8">
        <f>G102*$F$21</f>
        <v>92307602795.186386</v>
      </c>
      <c r="I102" s="8">
        <f>C102-E102+F102-H102</f>
        <v>-15391843179.765457</v>
      </c>
    </row>
    <row r="103" spans="2:9" x14ac:dyDescent="0.3">
      <c r="B103" s="5">
        <v>2</v>
      </c>
      <c r="C103" s="6">
        <f t="shared" ref="C103:C113" si="16">100*$C$21*$C$22</f>
        <v>36213569.505272008</v>
      </c>
      <c r="D103" s="7">
        <v>26</v>
      </c>
      <c r="E103" s="8">
        <f>D103*C117</f>
        <v>47077640.356853604</v>
      </c>
      <c r="F103" s="6">
        <f t="shared" ref="F103:F113" si="17">100*$F$21*$F$22</f>
        <v>76923002329.321991</v>
      </c>
      <c r="G103" s="7">
        <v>5</v>
      </c>
      <c r="H103" s="8">
        <f t="shared" ref="H103:H113" si="18">G103*$F$21</f>
        <v>38461501164.660995</v>
      </c>
      <c r="I103" s="8">
        <f t="shared" ref="I103:I113" si="19">C103-E103+F103-H103</f>
        <v>38450637093.809418</v>
      </c>
    </row>
    <row r="104" spans="2:9" x14ac:dyDescent="0.3">
      <c r="B104" s="5">
        <v>3</v>
      </c>
      <c r="C104" s="6">
        <f t="shared" si="16"/>
        <v>36213569.505272008</v>
      </c>
      <c r="D104" s="7">
        <v>23</v>
      </c>
      <c r="E104" s="8">
        <f>D104*C117</f>
        <v>41645604.931062803</v>
      </c>
      <c r="F104" s="6">
        <f t="shared" si="17"/>
        <v>76923002329.321991</v>
      </c>
      <c r="G104" s="7">
        <v>11</v>
      </c>
      <c r="H104" s="8">
        <f t="shared" si="18"/>
        <v>84615302562.254181</v>
      </c>
      <c r="I104" s="8">
        <f t="shared" si="19"/>
        <v>-7697732268.3579865</v>
      </c>
    </row>
    <row r="105" spans="2:9" x14ac:dyDescent="0.3">
      <c r="B105" s="5">
        <v>4</v>
      </c>
      <c r="C105" s="6">
        <f t="shared" si="16"/>
        <v>36213569.505272008</v>
      </c>
      <c r="D105" s="7">
        <v>17</v>
      </c>
      <c r="E105" s="8">
        <f>D105*C117</f>
        <v>30781534.079481203</v>
      </c>
      <c r="F105" s="6">
        <f t="shared" si="17"/>
        <v>76923002329.321991</v>
      </c>
      <c r="G105" s="7">
        <v>16</v>
      </c>
      <c r="H105" s="8">
        <f t="shared" si="18"/>
        <v>123076803726.91518</v>
      </c>
      <c r="I105" s="8">
        <f t="shared" si="19"/>
        <v>-46148369362.167389</v>
      </c>
    </row>
    <row r="106" spans="2:9" x14ac:dyDescent="0.3">
      <c r="B106" s="5">
        <v>5</v>
      </c>
      <c r="C106" s="6">
        <f t="shared" si="16"/>
        <v>36213569.505272008</v>
      </c>
      <c r="D106" s="7">
        <v>25</v>
      </c>
      <c r="E106" s="8">
        <f>D106*C117</f>
        <v>45266961.881590009</v>
      </c>
      <c r="F106" s="6">
        <f t="shared" si="17"/>
        <v>76923002329.321991</v>
      </c>
      <c r="G106" s="7">
        <v>12</v>
      </c>
      <c r="H106" s="8">
        <f t="shared" si="18"/>
        <v>92307602795.186386</v>
      </c>
      <c r="I106" s="8">
        <f t="shared" si="19"/>
        <v>-15393653858.240707</v>
      </c>
    </row>
    <row r="107" spans="2:9" x14ac:dyDescent="0.3">
      <c r="B107" s="5">
        <v>6</v>
      </c>
      <c r="C107" s="6">
        <f t="shared" si="16"/>
        <v>36213569.505272008</v>
      </c>
      <c r="D107" s="7">
        <v>25</v>
      </c>
      <c r="E107" s="8">
        <f>D107*C117</f>
        <v>45266961.881590009</v>
      </c>
      <c r="F107" s="6">
        <f t="shared" si="17"/>
        <v>76923002329.321991</v>
      </c>
      <c r="G107" s="7">
        <v>19</v>
      </c>
      <c r="H107" s="8">
        <f t="shared" si="18"/>
        <v>146153704425.71176</v>
      </c>
      <c r="I107" s="8">
        <f t="shared" si="19"/>
        <v>-69239755488.766083</v>
      </c>
    </row>
    <row r="108" spans="2:9" x14ac:dyDescent="0.3">
      <c r="B108" s="5">
        <v>7</v>
      </c>
      <c r="C108" s="6">
        <f t="shared" si="16"/>
        <v>36213569.505272008</v>
      </c>
      <c r="D108" s="7">
        <v>33</v>
      </c>
      <c r="E108" s="8">
        <f>D108*C117</f>
        <v>59752389.683698811</v>
      </c>
      <c r="F108" s="6">
        <f t="shared" si="17"/>
        <v>76923002329.321991</v>
      </c>
      <c r="G108" s="7">
        <v>13</v>
      </c>
      <c r="H108" s="8">
        <f t="shared" si="18"/>
        <v>99999903028.118576</v>
      </c>
      <c r="I108" s="8">
        <f t="shared" si="19"/>
        <v>-23100439518.975006</v>
      </c>
    </row>
    <row r="109" spans="2:9" x14ac:dyDescent="0.3">
      <c r="B109" s="5">
        <v>8</v>
      </c>
      <c r="C109" s="6">
        <f t="shared" si="16"/>
        <v>36213569.505272008</v>
      </c>
      <c r="D109" s="7">
        <v>16</v>
      </c>
      <c r="E109" s="8">
        <f>D109*C117</f>
        <v>28970855.604217604</v>
      </c>
      <c r="F109" s="6">
        <f t="shared" si="17"/>
        <v>76923002329.321991</v>
      </c>
      <c r="G109" s="7">
        <v>13</v>
      </c>
      <c r="H109" s="8">
        <f t="shared" si="18"/>
        <v>99999903028.118576</v>
      </c>
      <c r="I109" s="8">
        <f t="shared" si="19"/>
        <v>-23069657984.895523</v>
      </c>
    </row>
    <row r="110" spans="2:9" x14ac:dyDescent="0.3">
      <c r="B110" s="5">
        <v>9</v>
      </c>
      <c r="C110" s="6">
        <f t="shared" si="16"/>
        <v>36213569.505272008</v>
      </c>
      <c r="D110" s="7">
        <v>20</v>
      </c>
      <c r="E110" s="8">
        <f>D110*C117</f>
        <v>36213569.505272001</v>
      </c>
      <c r="F110" s="6">
        <f t="shared" si="17"/>
        <v>76923002329.321991</v>
      </c>
      <c r="G110" s="7">
        <v>11</v>
      </c>
      <c r="H110" s="8">
        <f t="shared" si="18"/>
        <v>84615302562.254181</v>
      </c>
      <c r="I110" s="8">
        <f t="shared" si="19"/>
        <v>-7692300232.9321899</v>
      </c>
    </row>
    <row r="111" spans="2:9" x14ac:dyDescent="0.3">
      <c r="B111" s="5">
        <v>10</v>
      </c>
      <c r="C111" s="6">
        <f t="shared" si="16"/>
        <v>36213569.505272008</v>
      </c>
      <c r="D111" s="7">
        <v>26</v>
      </c>
      <c r="E111" s="8">
        <f>D111*C117</f>
        <v>47077640.356853604</v>
      </c>
      <c r="F111" s="6">
        <f t="shared" si="17"/>
        <v>76923002329.321991</v>
      </c>
      <c r="G111" s="7">
        <v>16</v>
      </c>
      <c r="H111" s="8">
        <f t="shared" si="18"/>
        <v>123076803726.91518</v>
      </c>
      <c r="I111" s="8">
        <f t="shared" si="19"/>
        <v>-46164665468.444763</v>
      </c>
    </row>
    <row r="112" spans="2:9" x14ac:dyDescent="0.3">
      <c r="B112" s="5">
        <v>11</v>
      </c>
      <c r="C112" s="6">
        <f t="shared" si="16"/>
        <v>36213569.505272008</v>
      </c>
      <c r="D112" s="7">
        <v>30</v>
      </c>
      <c r="E112" s="8">
        <f>D112*C117</f>
        <v>54320354.257908009</v>
      </c>
      <c r="F112" s="6">
        <f t="shared" si="17"/>
        <v>76923002329.321991</v>
      </c>
      <c r="G112" s="7">
        <v>15</v>
      </c>
      <c r="H112" s="8">
        <f t="shared" si="18"/>
        <v>115384503493.98297</v>
      </c>
      <c r="I112" s="8">
        <f t="shared" si="19"/>
        <v>-38479607949.41362</v>
      </c>
    </row>
    <row r="113" spans="2:9" x14ac:dyDescent="0.3">
      <c r="B113" s="5">
        <v>12</v>
      </c>
      <c r="C113" s="6">
        <f t="shared" si="16"/>
        <v>36213569.505272008</v>
      </c>
      <c r="D113" s="7">
        <v>25</v>
      </c>
      <c r="E113" s="8">
        <f>D113*C117</f>
        <v>45266961.881590009</v>
      </c>
      <c r="F113" s="6">
        <f t="shared" si="17"/>
        <v>76923002329.321991</v>
      </c>
      <c r="G113" s="7">
        <v>13</v>
      </c>
      <c r="H113" s="8">
        <f t="shared" si="18"/>
        <v>99999903028.118576</v>
      </c>
      <c r="I113" s="8">
        <f t="shared" si="19"/>
        <v>-23085954091.172897</v>
      </c>
    </row>
    <row r="114" spans="2:9" x14ac:dyDescent="0.3">
      <c r="B114" s="19" t="s">
        <v>23</v>
      </c>
      <c r="C114" s="20"/>
      <c r="D114" s="20"/>
      <c r="E114" s="20"/>
      <c r="F114" s="20"/>
      <c r="G114" s="20"/>
      <c r="H114" s="21"/>
      <c r="I114" s="13">
        <f>SUM(I102:I113)</f>
        <v>-277013342309.3222</v>
      </c>
    </row>
    <row r="115" spans="2:9" x14ac:dyDescent="0.3">
      <c r="C115" s="10"/>
      <c r="D115" s="9"/>
      <c r="E115" s="9"/>
    </row>
    <row r="116" spans="2:9" x14ac:dyDescent="0.3">
      <c r="C116" s="9"/>
      <c r="D116" s="9"/>
      <c r="E116" s="9"/>
    </row>
    <row r="117" spans="2:9" x14ac:dyDescent="0.3">
      <c r="B117" s="9" t="s">
        <v>26</v>
      </c>
      <c r="C117" s="10">
        <f>C118*C119*C120</f>
        <v>1810678.4752636002</v>
      </c>
      <c r="D117" s="11"/>
      <c r="E117" s="9" t="s">
        <v>27</v>
      </c>
      <c r="F117" s="9">
        <f>F118*F119*F120</f>
        <v>7692300232.9321985</v>
      </c>
    </row>
    <row r="118" spans="2:9" x14ac:dyDescent="0.3">
      <c r="B118" s="9" t="s">
        <v>25</v>
      </c>
      <c r="C118" s="9">
        <v>0.2</v>
      </c>
      <c r="D118" s="9"/>
      <c r="E118" s="9" t="s">
        <v>28</v>
      </c>
      <c r="F118" s="9">
        <v>0.1</v>
      </c>
    </row>
    <row r="119" spans="2:9" x14ac:dyDescent="0.3">
      <c r="B119" s="9" t="s">
        <v>29</v>
      </c>
      <c r="C119" s="9">
        <v>15844228.869999999</v>
      </c>
      <c r="D119" s="9"/>
      <c r="E119" s="9" t="s">
        <v>29</v>
      </c>
      <c r="F119" s="9">
        <v>15844228.869999999</v>
      </c>
    </row>
    <row r="120" spans="2:9" x14ac:dyDescent="0.3">
      <c r="B120" s="9" t="s">
        <v>30</v>
      </c>
      <c r="C120" s="9">
        <v>0.57140000000000002</v>
      </c>
      <c r="D120" s="9"/>
      <c r="E120" s="9" t="s">
        <v>31</v>
      </c>
      <c r="F120" s="9">
        <v>4854.9539999999997</v>
      </c>
    </row>
    <row r="122" spans="2:9" x14ac:dyDescent="0.3">
      <c r="B122" s="18" t="s">
        <v>37</v>
      </c>
      <c r="C122" s="18"/>
      <c r="D122" s="18"/>
    </row>
    <row r="123" spans="2:9" x14ac:dyDescent="0.3">
      <c r="B123" s="15" t="s">
        <v>14</v>
      </c>
      <c r="C123" s="15"/>
      <c r="D123" s="15"/>
      <c r="E123" s="15"/>
      <c r="F123" s="15" t="s">
        <v>22</v>
      </c>
      <c r="G123" s="15"/>
      <c r="H123" s="15"/>
      <c r="I123" s="15"/>
    </row>
    <row r="124" spans="2:9" x14ac:dyDescent="0.3">
      <c r="B124" s="16"/>
      <c r="C124" s="17" t="s">
        <v>17</v>
      </c>
      <c r="D124" s="16" t="s">
        <v>24</v>
      </c>
      <c r="E124" s="16" t="s">
        <v>20</v>
      </c>
      <c r="F124" s="17" t="s">
        <v>17</v>
      </c>
      <c r="G124" s="16" t="s">
        <v>24</v>
      </c>
      <c r="H124" s="16" t="s">
        <v>20</v>
      </c>
      <c r="I124" s="17"/>
    </row>
    <row r="125" spans="2:9" x14ac:dyDescent="0.3">
      <c r="B125" s="16"/>
      <c r="C125" s="17"/>
      <c r="D125" s="16"/>
      <c r="E125" s="16"/>
      <c r="F125" s="17"/>
      <c r="G125" s="16"/>
      <c r="H125" s="16"/>
      <c r="I125" s="17"/>
    </row>
    <row r="126" spans="2:9" x14ac:dyDescent="0.3">
      <c r="B126" s="5">
        <v>1</v>
      </c>
      <c r="C126" s="6">
        <f>100*$C$21*$C$22</f>
        <v>36213569.505272008</v>
      </c>
      <c r="D126" s="7">
        <v>30</v>
      </c>
      <c r="E126" s="8">
        <f>D126*C141</f>
        <v>54320354.257908009</v>
      </c>
      <c r="F126" s="6">
        <f>100*$F$21*$F$22</f>
        <v>76923002329.321991</v>
      </c>
      <c r="G126" s="7">
        <v>15</v>
      </c>
      <c r="H126" s="8">
        <f>G126*$F$21</f>
        <v>115384503493.98297</v>
      </c>
      <c r="I126" s="8">
        <f>C126-E126+F126-H126</f>
        <v>-38479607949.41362</v>
      </c>
    </row>
    <row r="127" spans="2:9" x14ac:dyDescent="0.3">
      <c r="B127" s="5">
        <v>2</v>
      </c>
      <c r="C127" s="6">
        <f t="shared" ref="C127:C137" si="20">100*$C$21*$C$22</f>
        <v>36213569.505272008</v>
      </c>
      <c r="D127" s="7">
        <v>28</v>
      </c>
      <c r="E127" s="8">
        <f>D127*C141</f>
        <v>50698997.30738081</v>
      </c>
      <c r="F127" s="6">
        <f t="shared" ref="F127:F137" si="21">100*$F$21*$F$22</f>
        <v>76923002329.321991</v>
      </c>
      <c r="G127" s="7">
        <v>11</v>
      </c>
      <c r="H127" s="8">
        <f t="shared" ref="H127:H137" si="22">G127*$F$21</f>
        <v>84615302562.254181</v>
      </c>
      <c r="I127" s="8">
        <f t="shared" ref="I127:I137" si="23">C127-E127+F127-H127</f>
        <v>-7706785660.7342987</v>
      </c>
    </row>
    <row r="128" spans="2:9" x14ac:dyDescent="0.3">
      <c r="B128" s="5">
        <v>3</v>
      </c>
      <c r="C128" s="6">
        <f t="shared" si="20"/>
        <v>36213569.505272008</v>
      </c>
      <c r="D128" s="7">
        <v>22</v>
      </c>
      <c r="E128" s="8">
        <f>D128*C141</f>
        <v>39834926.455799207</v>
      </c>
      <c r="F128" s="6">
        <f t="shared" si="21"/>
        <v>76923002329.321991</v>
      </c>
      <c r="G128" s="7">
        <v>17</v>
      </c>
      <c r="H128" s="8">
        <f t="shared" si="22"/>
        <v>130769103959.84738</v>
      </c>
      <c r="I128" s="8">
        <f t="shared" si="23"/>
        <v>-53849722987.475922</v>
      </c>
    </row>
    <row r="129" spans="2:9" x14ac:dyDescent="0.3">
      <c r="B129" s="5">
        <v>4</v>
      </c>
      <c r="C129" s="6">
        <f t="shared" si="20"/>
        <v>36213569.505272008</v>
      </c>
      <c r="D129" s="7">
        <v>22</v>
      </c>
      <c r="E129" s="8">
        <f>D129*C141</f>
        <v>39834926.455799207</v>
      </c>
      <c r="F129" s="6">
        <f t="shared" si="21"/>
        <v>76923002329.321991</v>
      </c>
      <c r="G129" s="7">
        <v>11</v>
      </c>
      <c r="H129" s="8">
        <f t="shared" si="22"/>
        <v>84615302562.254181</v>
      </c>
      <c r="I129" s="8">
        <f t="shared" si="23"/>
        <v>-7695921589.8827209</v>
      </c>
    </row>
    <row r="130" spans="2:9" x14ac:dyDescent="0.3">
      <c r="B130" s="5">
        <v>5</v>
      </c>
      <c r="C130" s="6">
        <f t="shared" si="20"/>
        <v>36213569.505272008</v>
      </c>
      <c r="D130" s="7">
        <v>21</v>
      </c>
      <c r="E130" s="8">
        <f>D130*C141</f>
        <v>38024247.980535604</v>
      </c>
      <c r="F130" s="6">
        <f t="shared" si="21"/>
        <v>76923002329.321991</v>
      </c>
      <c r="G130" s="7">
        <v>16</v>
      </c>
      <c r="H130" s="8">
        <f t="shared" si="22"/>
        <v>123076803726.91518</v>
      </c>
      <c r="I130" s="8">
        <f t="shared" si="23"/>
        <v>-46155612076.068451</v>
      </c>
    </row>
    <row r="131" spans="2:9" x14ac:dyDescent="0.3">
      <c r="B131" s="5">
        <v>6</v>
      </c>
      <c r="C131" s="6">
        <f t="shared" si="20"/>
        <v>36213569.505272008</v>
      </c>
      <c r="D131" s="7">
        <v>20</v>
      </c>
      <c r="E131" s="8">
        <f>D131*C141</f>
        <v>36213569.505272001</v>
      </c>
      <c r="F131" s="6">
        <f t="shared" si="21"/>
        <v>76923002329.321991</v>
      </c>
      <c r="G131" s="7">
        <v>9</v>
      </c>
      <c r="H131" s="8">
        <f t="shared" si="22"/>
        <v>69230702096.389786</v>
      </c>
      <c r="I131" s="8">
        <f t="shared" si="23"/>
        <v>7692300232.9322052</v>
      </c>
    </row>
    <row r="132" spans="2:9" x14ac:dyDescent="0.3">
      <c r="B132" s="5">
        <v>7</v>
      </c>
      <c r="C132" s="6">
        <f t="shared" si="20"/>
        <v>36213569.505272008</v>
      </c>
      <c r="D132" s="7">
        <v>24</v>
      </c>
      <c r="E132" s="8">
        <f>D132*C141</f>
        <v>43456283.406326406</v>
      </c>
      <c r="F132" s="6">
        <f t="shared" si="21"/>
        <v>76923002329.321991</v>
      </c>
      <c r="G132" s="7">
        <v>11</v>
      </c>
      <c r="H132" s="8">
        <f t="shared" si="22"/>
        <v>84615302562.254181</v>
      </c>
      <c r="I132" s="8">
        <f t="shared" si="23"/>
        <v>-7699542946.833252</v>
      </c>
    </row>
    <row r="133" spans="2:9" x14ac:dyDescent="0.3">
      <c r="B133" s="5">
        <v>8</v>
      </c>
      <c r="C133" s="6">
        <f t="shared" si="20"/>
        <v>36213569.505272008</v>
      </c>
      <c r="D133" s="7">
        <v>30</v>
      </c>
      <c r="E133" s="8">
        <f>D133*C141</f>
        <v>54320354.257908009</v>
      </c>
      <c r="F133" s="6">
        <f t="shared" si="21"/>
        <v>76923002329.321991</v>
      </c>
      <c r="G133" s="7">
        <v>6</v>
      </c>
      <c r="H133" s="8">
        <f t="shared" si="22"/>
        <v>46153801397.593193</v>
      </c>
      <c r="I133" s="8">
        <f t="shared" si="23"/>
        <v>30751094146.976158</v>
      </c>
    </row>
    <row r="134" spans="2:9" x14ac:dyDescent="0.3">
      <c r="B134" s="5">
        <v>9</v>
      </c>
      <c r="C134" s="6">
        <f t="shared" si="20"/>
        <v>36213569.505272008</v>
      </c>
      <c r="D134" s="7">
        <v>26</v>
      </c>
      <c r="E134" s="8">
        <f>D134*C141</f>
        <v>47077640.356853604</v>
      </c>
      <c r="F134" s="6">
        <f t="shared" si="21"/>
        <v>76923002329.321991</v>
      </c>
      <c r="G134" s="7">
        <v>17</v>
      </c>
      <c r="H134" s="8">
        <f t="shared" si="22"/>
        <v>130769103959.84738</v>
      </c>
      <c r="I134" s="8">
        <f t="shared" si="23"/>
        <v>-53856965701.376968</v>
      </c>
    </row>
    <row r="135" spans="2:9" x14ac:dyDescent="0.3">
      <c r="B135" s="5">
        <v>10</v>
      </c>
      <c r="C135" s="6">
        <f t="shared" si="20"/>
        <v>36213569.505272008</v>
      </c>
      <c r="D135" s="7">
        <v>19</v>
      </c>
      <c r="E135" s="8">
        <f>D135*C141</f>
        <v>34402891.030008405</v>
      </c>
      <c r="F135" s="6">
        <f t="shared" si="21"/>
        <v>76923002329.321991</v>
      </c>
      <c r="G135" s="7">
        <v>13</v>
      </c>
      <c r="H135" s="8">
        <f t="shared" si="22"/>
        <v>99999903028.118576</v>
      </c>
      <c r="I135" s="8">
        <f t="shared" si="23"/>
        <v>-23075090020.32132</v>
      </c>
    </row>
    <row r="136" spans="2:9" x14ac:dyDescent="0.3">
      <c r="B136" s="5">
        <v>11</v>
      </c>
      <c r="C136" s="6">
        <f t="shared" si="20"/>
        <v>36213569.505272008</v>
      </c>
      <c r="D136" s="7">
        <v>18</v>
      </c>
      <c r="E136" s="8">
        <f>D136*C141</f>
        <v>32592212.554744802</v>
      </c>
      <c r="F136" s="6">
        <f t="shared" si="21"/>
        <v>76923002329.321991</v>
      </c>
      <c r="G136" s="7">
        <v>14</v>
      </c>
      <c r="H136" s="8">
        <f t="shared" si="22"/>
        <v>107692203261.05078</v>
      </c>
      <c r="I136" s="8">
        <f t="shared" si="23"/>
        <v>-30765579574.778259</v>
      </c>
    </row>
    <row r="137" spans="2:9" x14ac:dyDescent="0.3">
      <c r="B137" s="5">
        <v>12</v>
      </c>
      <c r="C137" s="6">
        <f t="shared" si="20"/>
        <v>36213569.505272008</v>
      </c>
      <c r="D137" s="7">
        <v>19</v>
      </c>
      <c r="E137" s="8">
        <f>D137*C141</f>
        <v>34402891.030008405</v>
      </c>
      <c r="F137" s="6">
        <f t="shared" si="21"/>
        <v>76923002329.321991</v>
      </c>
      <c r="G137" s="7">
        <v>11</v>
      </c>
      <c r="H137" s="8">
        <f t="shared" si="22"/>
        <v>84615302562.254181</v>
      </c>
      <c r="I137" s="8">
        <f t="shared" si="23"/>
        <v>-7690489554.4569244</v>
      </c>
    </row>
    <row r="138" spans="2:9" x14ac:dyDescent="0.3">
      <c r="B138" s="19" t="s">
        <v>23</v>
      </c>
      <c r="C138" s="20"/>
      <c r="D138" s="20"/>
      <c r="E138" s="20"/>
      <c r="F138" s="20"/>
      <c r="G138" s="20"/>
      <c r="H138" s="21"/>
      <c r="I138" s="13">
        <f>SUM(I126:I137)</f>
        <v>-238531923681.43341</v>
      </c>
    </row>
    <row r="139" spans="2:9" x14ac:dyDescent="0.3">
      <c r="C139" s="10"/>
      <c r="D139" s="9"/>
      <c r="E139" s="9"/>
    </row>
    <row r="140" spans="2:9" x14ac:dyDescent="0.3">
      <c r="C140" s="9"/>
      <c r="D140" s="9"/>
      <c r="E140" s="9"/>
    </row>
    <row r="141" spans="2:9" x14ac:dyDescent="0.3">
      <c r="B141" s="9" t="s">
        <v>26</v>
      </c>
      <c r="C141" s="10">
        <f>C142*C143*C144</f>
        <v>1810678.4752636002</v>
      </c>
      <c r="D141" s="11"/>
      <c r="E141" s="9" t="s">
        <v>27</v>
      </c>
      <c r="F141" s="9">
        <f>F142*F143*F144</f>
        <v>7692300232.9321985</v>
      </c>
    </row>
    <row r="142" spans="2:9" x14ac:dyDescent="0.3">
      <c r="B142" s="9" t="s">
        <v>25</v>
      </c>
      <c r="C142" s="9">
        <v>0.2</v>
      </c>
      <c r="D142" s="9"/>
      <c r="E142" s="9" t="s">
        <v>28</v>
      </c>
      <c r="F142" s="9">
        <v>0.1</v>
      </c>
    </row>
    <row r="143" spans="2:9" x14ac:dyDescent="0.3">
      <c r="B143" s="9" t="s">
        <v>29</v>
      </c>
      <c r="C143" s="9">
        <v>15844228.869999999</v>
      </c>
      <c r="D143" s="9"/>
      <c r="E143" s="9" t="s">
        <v>29</v>
      </c>
      <c r="F143" s="9">
        <v>15844228.869999999</v>
      </c>
    </row>
    <row r="144" spans="2:9" x14ac:dyDescent="0.3">
      <c r="B144" s="9" t="s">
        <v>30</v>
      </c>
      <c r="C144" s="9">
        <v>0.57140000000000002</v>
      </c>
      <c r="D144" s="9"/>
      <c r="E144" s="9" t="s">
        <v>31</v>
      </c>
      <c r="F144" s="9">
        <v>4854.9539999999997</v>
      </c>
    </row>
    <row r="146" spans="2:9" x14ac:dyDescent="0.3">
      <c r="B146" s="18" t="s">
        <v>38</v>
      </c>
      <c r="C146" s="18"/>
      <c r="D146" s="18"/>
    </row>
    <row r="147" spans="2:9" x14ac:dyDescent="0.3">
      <c r="B147" s="15" t="s">
        <v>14</v>
      </c>
      <c r="C147" s="15"/>
      <c r="D147" s="15"/>
      <c r="E147" s="15"/>
      <c r="F147" s="15" t="s">
        <v>22</v>
      </c>
      <c r="G147" s="15"/>
      <c r="H147" s="15"/>
      <c r="I147" s="15"/>
    </row>
    <row r="148" spans="2:9" x14ac:dyDescent="0.3">
      <c r="B148" s="16"/>
      <c r="C148" s="17" t="s">
        <v>17</v>
      </c>
      <c r="D148" s="16" t="s">
        <v>24</v>
      </c>
      <c r="E148" s="16" t="s">
        <v>20</v>
      </c>
      <c r="F148" s="17" t="s">
        <v>17</v>
      </c>
      <c r="G148" s="16" t="s">
        <v>24</v>
      </c>
      <c r="H148" s="16" t="s">
        <v>20</v>
      </c>
      <c r="I148" s="17"/>
    </row>
    <row r="149" spans="2:9" x14ac:dyDescent="0.3">
      <c r="B149" s="16"/>
      <c r="C149" s="17"/>
      <c r="D149" s="16"/>
      <c r="E149" s="16"/>
      <c r="F149" s="17"/>
      <c r="G149" s="16"/>
      <c r="H149" s="16"/>
      <c r="I149" s="17"/>
    </row>
    <row r="150" spans="2:9" x14ac:dyDescent="0.3">
      <c r="B150" s="5">
        <v>1</v>
      </c>
      <c r="C150" s="6">
        <f>100*$C$21*$C$22</f>
        <v>36213569.505272008</v>
      </c>
      <c r="D150" s="7">
        <v>23</v>
      </c>
      <c r="E150" s="8">
        <f>D150*C165</f>
        <v>41645604.931062803</v>
      </c>
      <c r="F150" s="6">
        <f>100*$F$21*$F$22</f>
        <v>76923002329.321991</v>
      </c>
      <c r="G150" s="7">
        <v>12</v>
      </c>
      <c r="H150" s="8">
        <f>G150*$F$21</f>
        <v>92307602795.186386</v>
      </c>
      <c r="I150" s="8">
        <f>C150-E150+F150-H150</f>
        <v>-15390032501.290192</v>
      </c>
    </row>
    <row r="151" spans="2:9" x14ac:dyDescent="0.3">
      <c r="B151" s="5">
        <v>2</v>
      </c>
      <c r="C151" s="6">
        <f t="shared" ref="C151:C161" si="24">100*$C$21*$C$22</f>
        <v>36213569.505272008</v>
      </c>
      <c r="D151" s="7">
        <v>28</v>
      </c>
      <c r="E151" s="8">
        <f>D151*C165</f>
        <v>50698997.30738081</v>
      </c>
      <c r="F151" s="6">
        <f t="shared" ref="F151:F161" si="25">100*$F$21*$F$22</f>
        <v>76923002329.321991</v>
      </c>
      <c r="G151" s="7">
        <v>14</v>
      </c>
      <c r="H151" s="8">
        <f t="shared" ref="H151:H161" si="26">G151*$F$21</f>
        <v>107692203261.05078</v>
      </c>
      <c r="I151" s="8">
        <f t="shared" ref="I151:I161" si="27">C151-E151+F151-H151</f>
        <v>-30783686359.530899</v>
      </c>
    </row>
    <row r="152" spans="2:9" x14ac:dyDescent="0.3">
      <c r="B152" s="5">
        <v>3</v>
      </c>
      <c r="C152" s="6">
        <f t="shared" si="24"/>
        <v>36213569.505272008</v>
      </c>
      <c r="D152" s="7">
        <v>19</v>
      </c>
      <c r="E152" s="8">
        <f>D152*C165</f>
        <v>34402891.030008405</v>
      </c>
      <c r="F152" s="6">
        <f t="shared" si="25"/>
        <v>76923002329.321991</v>
      </c>
      <c r="G152" s="7">
        <v>19</v>
      </c>
      <c r="H152" s="8">
        <f t="shared" si="26"/>
        <v>146153704425.71176</v>
      </c>
      <c r="I152" s="8">
        <f t="shared" si="27"/>
        <v>-69228891417.914505</v>
      </c>
    </row>
    <row r="153" spans="2:9" x14ac:dyDescent="0.3">
      <c r="B153" s="5">
        <v>4</v>
      </c>
      <c r="C153" s="6">
        <f t="shared" si="24"/>
        <v>36213569.505272008</v>
      </c>
      <c r="D153" s="7">
        <v>32</v>
      </c>
      <c r="E153" s="8">
        <f>D153*C165</f>
        <v>57941711.208435208</v>
      </c>
      <c r="F153" s="6">
        <f t="shared" si="25"/>
        <v>76923002329.321991</v>
      </c>
      <c r="G153" s="7">
        <v>18</v>
      </c>
      <c r="H153" s="8">
        <f t="shared" si="26"/>
        <v>138461404192.77957</v>
      </c>
      <c r="I153" s="8">
        <f t="shared" si="27"/>
        <v>-61560130005.160751</v>
      </c>
    </row>
    <row r="154" spans="2:9" x14ac:dyDescent="0.3">
      <c r="B154" s="5">
        <v>5</v>
      </c>
      <c r="C154" s="6">
        <f t="shared" si="24"/>
        <v>36213569.505272008</v>
      </c>
      <c r="D154" s="7">
        <v>25</v>
      </c>
      <c r="E154" s="8">
        <f>D154*C165</f>
        <v>45266961.881590009</v>
      </c>
      <c r="F154" s="6">
        <f t="shared" si="25"/>
        <v>76923002329.321991</v>
      </c>
      <c r="G154" s="7">
        <v>16</v>
      </c>
      <c r="H154" s="8">
        <f t="shared" si="26"/>
        <v>123076803726.91518</v>
      </c>
      <c r="I154" s="8">
        <f t="shared" si="27"/>
        <v>-46162854789.969498</v>
      </c>
    </row>
    <row r="155" spans="2:9" x14ac:dyDescent="0.3">
      <c r="B155" s="5">
        <v>6</v>
      </c>
      <c r="C155" s="6">
        <f t="shared" si="24"/>
        <v>36213569.505272008</v>
      </c>
      <c r="D155" s="7">
        <v>23</v>
      </c>
      <c r="E155" s="8">
        <f>D155*C165</f>
        <v>41645604.931062803</v>
      </c>
      <c r="F155" s="6">
        <f t="shared" si="25"/>
        <v>76923002329.321991</v>
      </c>
      <c r="G155" s="7">
        <v>14</v>
      </c>
      <c r="H155" s="8">
        <f t="shared" si="26"/>
        <v>107692203261.05078</v>
      </c>
      <c r="I155" s="8">
        <f t="shared" si="27"/>
        <v>-30774632967.154587</v>
      </c>
    </row>
    <row r="156" spans="2:9" x14ac:dyDescent="0.3">
      <c r="B156" s="5">
        <v>7</v>
      </c>
      <c r="C156" s="6">
        <f t="shared" si="24"/>
        <v>36213569.505272008</v>
      </c>
      <c r="D156" s="7">
        <v>25</v>
      </c>
      <c r="E156" s="8">
        <f>D156*C165</f>
        <v>45266961.881590009</v>
      </c>
      <c r="F156" s="6">
        <f t="shared" si="25"/>
        <v>76923002329.321991</v>
      </c>
      <c r="G156" s="7">
        <v>8</v>
      </c>
      <c r="H156" s="8">
        <f t="shared" si="26"/>
        <v>61538401863.457588</v>
      </c>
      <c r="I156" s="8">
        <f t="shared" si="27"/>
        <v>15375547073.488091</v>
      </c>
    </row>
    <row r="157" spans="2:9" x14ac:dyDescent="0.3">
      <c r="B157" s="5">
        <v>8</v>
      </c>
      <c r="C157" s="6">
        <f t="shared" si="24"/>
        <v>36213569.505272008</v>
      </c>
      <c r="D157" s="7">
        <v>23</v>
      </c>
      <c r="E157" s="8">
        <f>D157*C165</f>
        <v>41645604.931062803</v>
      </c>
      <c r="F157" s="6">
        <f t="shared" si="25"/>
        <v>76923002329.321991</v>
      </c>
      <c r="G157" s="7">
        <v>13</v>
      </c>
      <c r="H157" s="8">
        <f t="shared" si="26"/>
        <v>99999903028.118576</v>
      </c>
      <c r="I157" s="8">
        <f t="shared" si="27"/>
        <v>-23082332734.222382</v>
      </c>
    </row>
    <row r="158" spans="2:9" x14ac:dyDescent="0.3">
      <c r="B158" s="5">
        <v>9</v>
      </c>
      <c r="C158" s="6">
        <f t="shared" si="24"/>
        <v>36213569.505272008</v>
      </c>
      <c r="D158" s="7">
        <v>29</v>
      </c>
      <c r="E158" s="8">
        <f>D158*C165</f>
        <v>52509675.782644406</v>
      </c>
      <c r="F158" s="6">
        <f t="shared" si="25"/>
        <v>76923002329.321991</v>
      </c>
      <c r="G158" s="7">
        <v>16</v>
      </c>
      <c r="H158" s="8">
        <f t="shared" si="26"/>
        <v>123076803726.91518</v>
      </c>
      <c r="I158" s="8">
        <f t="shared" si="27"/>
        <v>-46170097503.87056</v>
      </c>
    </row>
    <row r="159" spans="2:9" x14ac:dyDescent="0.3">
      <c r="B159" s="5">
        <v>10</v>
      </c>
      <c r="C159" s="6">
        <f t="shared" si="24"/>
        <v>36213569.505272008</v>
      </c>
      <c r="D159" s="7">
        <v>21</v>
      </c>
      <c r="E159" s="8">
        <f>D159*C165</f>
        <v>38024247.980535604</v>
      </c>
      <c r="F159" s="6">
        <f t="shared" si="25"/>
        <v>76923002329.321991</v>
      </c>
      <c r="G159" s="7">
        <v>14</v>
      </c>
      <c r="H159" s="8">
        <f t="shared" si="26"/>
        <v>107692203261.05078</v>
      </c>
      <c r="I159" s="8">
        <f t="shared" si="27"/>
        <v>-30771011610.204056</v>
      </c>
    </row>
    <row r="160" spans="2:9" x14ac:dyDescent="0.3">
      <c r="B160" s="5">
        <v>11</v>
      </c>
      <c r="C160" s="6">
        <f t="shared" si="24"/>
        <v>36213569.505272008</v>
      </c>
      <c r="D160" s="7">
        <v>27</v>
      </c>
      <c r="E160" s="8">
        <f>D160*C165</f>
        <v>48888318.832117207</v>
      </c>
      <c r="F160" s="6">
        <f t="shared" si="25"/>
        <v>76923002329.321991</v>
      </c>
      <c r="G160" s="7">
        <v>14</v>
      </c>
      <c r="H160" s="8">
        <f t="shared" si="26"/>
        <v>107692203261.05078</v>
      </c>
      <c r="I160" s="8">
        <f t="shared" si="27"/>
        <v>-30781875681.055634</v>
      </c>
    </row>
    <row r="161" spans="2:9" x14ac:dyDescent="0.3">
      <c r="B161" s="5">
        <v>12</v>
      </c>
      <c r="C161" s="6">
        <f t="shared" si="24"/>
        <v>36213569.505272008</v>
      </c>
      <c r="D161" s="7">
        <v>27</v>
      </c>
      <c r="E161" s="8">
        <f>D161*C165</f>
        <v>48888318.832117207</v>
      </c>
      <c r="F161" s="6">
        <f t="shared" si="25"/>
        <v>76923002329.321991</v>
      </c>
      <c r="G161" s="7">
        <v>19</v>
      </c>
      <c r="H161" s="8">
        <f t="shared" si="26"/>
        <v>146153704425.71176</v>
      </c>
      <c r="I161" s="8">
        <f t="shared" si="27"/>
        <v>-69243376845.716614</v>
      </c>
    </row>
    <row r="162" spans="2:9" x14ac:dyDescent="0.3">
      <c r="B162" s="19" t="s">
        <v>23</v>
      </c>
      <c r="C162" s="20"/>
      <c r="D162" s="20"/>
      <c r="E162" s="20"/>
      <c r="F162" s="20"/>
      <c r="G162" s="20"/>
      <c r="H162" s="21"/>
      <c r="I162" s="13">
        <f>SUM(I150:I161)</f>
        <v>-438573375342.60162</v>
      </c>
    </row>
    <row r="163" spans="2:9" x14ac:dyDescent="0.3">
      <c r="C163" s="10"/>
      <c r="D163" s="9"/>
      <c r="E163" s="9"/>
    </row>
    <row r="164" spans="2:9" x14ac:dyDescent="0.3">
      <c r="C164" s="9"/>
      <c r="D164" s="9"/>
      <c r="E164" s="9"/>
    </row>
    <row r="165" spans="2:9" x14ac:dyDescent="0.3">
      <c r="B165" s="9" t="s">
        <v>26</v>
      </c>
      <c r="C165" s="10">
        <f>C166*C167*C168</f>
        <v>1810678.4752636002</v>
      </c>
      <c r="D165" s="11"/>
      <c r="E165" s="9" t="s">
        <v>27</v>
      </c>
      <c r="F165" s="9">
        <f>F166*F167*F168</f>
        <v>7692300232.9321985</v>
      </c>
    </row>
    <row r="166" spans="2:9" x14ac:dyDescent="0.3">
      <c r="B166" s="9" t="s">
        <v>25</v>
      </c>
      <c r="C166" s="9">
        <v>0.2</v>
      </c>
      <c r="D166" s="9"/>
      <c r="E166" s="9" t="s">
        <v>28</v>
      </c>
      <c r="F166" s="9">
        <v>0.1</v>
      </c>
    </row>
    <row r="167" spans="2:9" x14ac:dyDescent="0.3">
      <c r="B167" s="9" t="s">
        <v>29</v>
      </c>
      <c r="C167" s="9">
        <v>15844228.869999999</v>
      </c>
      <c r="D167" s="9"/>
      <c r="E167" s="9" t="s">
        <v>29</v>
      </c>
      <c r="F167" s="9">
        <v>15844228.869999999</v>
      </c>
    </row>
    <row r="168" spans="2:9" x14ac:dyDescent="0.3">
      <c r="B168" s="9" t="s">
        <v>30</v>
      </c>
      <c r="C168" s="9">
        <v>0.57140000000000002</v>
      </c>
      <c r="D168" s="9"/>
      <c r="E168" s="9" t="s">
        <v>31</v>
      </c>
      <c r="F168" s="9">
        <v>4854.9539999999997</v>
      </c>
    </row>
    <row r="170" spans="2:9" x14ac:dyDescent="0.3">
      <c r="B170" s="18" t="s">
        <v>39</v>
      </c>
      <c r="C170" s="18"/>
      <c r="D170" s="18"/>
    </row>
    <row r="171" spans="2:9" x14ac:dyDescent="0.3">
      <c r="B171" s="15" t="s">
        <v>14</v>
      </c>
      <c r="C171" s="15"/>
      <c r="D171" s="15"/>
      <c r="E171" s="15"/>
      <c r="F171" s="15" t="s">
        <v>22</v>
      </c>
      <c r="G171" s="15"/>
      <c r="H171" s="15"/>
      <c r="I171" s="15"/>
    </row>
    <row r="172" spans="2:9" x14ac:dyDescent="0.3">
      <c r="B172" s="16"/>
      <c r="C172" s="17" t="s">
        <v>17</v>
      </c>
      <c r="D172" s="16" t="s">
        <v>24</v>
      </c>
      <c r="E172" s="16" t="s">
        <v>20</v>
      </c>
      <c r="F172" s="17" t="s">
        <v>17</v>
      </c>
      <c r="G172" s="16" t="s">
        <v>24</v>
      </c>
      <c r="H172" s="16" t="s">
        <v>20</v>
      </c>
      <c r="I172" s="17"/>
    </row>
    <row r="173" spans="2:9" x14ac:dyDescent="0.3">
      <c r="B173" s="16"/>
      <c r="C173" s="17"/>
      <c r="D173" s="16"/>
      <c r="E173" s="16"/>
      <c r="F173" s="17"/>
      <c r="G173" s="16"/>
      <c r="H173" s="16"/>
      <c r="I173" s="17"/>
    </row>
    <row r="174" spans="2:9" x14ac:dyDescent="0.3">
      <c r="B174" s="5">
        <v>1</v>
      </c>
      <c r="C174" s="6">
        <f>100*$C$21*$C$22</f>
        <v>36213569.505272008</v>
      </c>
      <c r="D174" s="7">
        <v>26</v>
      </c>
      <c r="E174" s="8">
        <f>D174*C189</f>
        <v>47077640.356853604</v>
      </c>
      <c r="F174" s="6">
        <f>100*$F$21*$F$22</f>
        <v>76923002329.321991</v>
      </c>
      <c r="G174" s="7">
        <v>17</v>
      </c>
      <c r="H174" s="8">
        <f>G174*$F$21</f>
        <v>130769103959.84738</v>
      </c>
      <c r="I174" s="8">
        <f>C174-E174+F174-H174</f>
        <v>-53856965701.376968</v>
      </c>
    </row>
    <row r="175" spans="2:9" x14ac:dyDescent="0.3">
      <c r="B175" s="5">
        <v>2</v>
      </c>
      <c r="C175" s="6">
        <f t="shared" ref="C175:C185" si="28">100*$C$21*$C$22</f>
        <v>36213569.505272008</v>
      </c>
      <c r="D175" s="7">
        <v>20</v>
      </c>
      <c r="E175" s="8">
        <f>D175*C189</f>
        <v>36213569.505272001</v>
      </c>
      <c r="F175" s="6">
        <f t="shared" ref="F175:F185" si="29">100*$F$21*$F$22</f>
        <v>76923002329.321991</v>
      </c>
      <c r="G175" s="7">
        <v>13</v>
      </c>
      <c r="H175" s="8">
        <f t="shared" ref="H175:H185" si="30">G175*$F$21</f>
        <v>99999903028.118576</v>
      </c>
      <c r="I175" s="8">
        <f t="shared" ref="I175:I185" si="31">C175-E175+F175-H175</f>
        <v>-23076900698.796585</v>
      </c>
    </row>
    <row r="176" spans="2:9" x14ac:dyDescent="0.3">
      <c r="B176" s="5">
        <v>3</v>
      </c>
      <c r="C176" s="6">
        <f t="shared" si="28"/>
        <v>36213569.505272008</v>
      </c>
      <c r="D176" s="7">
        <v>25</v>
      </c>
      <c r="E176" s="8">
        <f>D176*C189</f>
        <v>45266961.881590009</v>
      </c>
      <c r="F176" s="6">
        <f t="shared" si="29"/>
        <v>76923002329.321991</v>
      </c>
      <c r="G176" s="7">
        <v>8</v>
      </c>
      <c r="H176" s="8">
        <f t="shared" si="30"/>
        <v>61538401863.457588</v>
      </c>
      <c r="I176" s="8">
        <f t="shared" si="31"/>
        <v>15375547073.488091</v>
      </c>
    </row>
    <row r="177" spans="2:9" x14ac:dyDescent="0.3">
      <c r="B177" s="5">
        <v>4</v>
      </c>
      <c r="C177" s="6">
        <f t="shared" si="28"/>
        <v>36213569.505272008</v>
      </c>
      <c r="D177" s="7">
        <v>28</v>
      </c>
      <c r="E177" s="8">
        <f>D177*C189</f>
        <v>50698997.30738081</v>
      </c>
      <c r="F177" s="6">
        <f t="shared" si="29"/>
        <v>76923002329.321991</v>
      </c>
      <c r="G177" s="7">
        <v>7</v>
      </c>
      <c r="H177" s="8">
        <f t="shared" si="30"/>
        <v>53846101630.525391</v>
      </c>
      <c r="I177" s="8">
        <f t="shared" si="31"/>
        <v>23062415270.994492</v>
      </c>
    </row>
    <row r="178" spans="2:9" x14ac:dyDescent="0.3">
      <c r="B178" s="5">
        <v>5</v>
      </c>
      <c r="C178" s="6">
        <f t="shared" si="28"/>
        <v>36213569.505272008</v>
      </c>
      <c r="D178" s="7">
        <v>27</v>
      </c>
      <c r="E178" s="8">
        <f>D178*C189</f>
        <v>48888318.832117207</v>
      </c>
      <c r="F178" s="6">
        <f t="shared" si="29"/>
        <v>76923002329.321991</v>
      </c>
      <c r="G178" s="7">
        <v>13</v>
      </c>
      <c r="H178" s="8">
        <f t="shared" si="30"/>
        <v>99999903028.118576</v>
      </c>
      <c r="I178" s="8">
        <f t="shared" si="31"/>
        <v>-23089575448.123428</v>
      </c>
    </row>
    <row r="179" spans="2:9" x14ac:dyDescent="0.3">
      <c r="B179" s="5">
        <v>6</v>
      </c>
      <c r="C179" s="6">
        <f t="shared" si="28"/>
        <v>36213569.505272008</v>
      </c>
      <c r="D179" s="7">
        <v>25</v>
      </c>
      <c r="E179" s="8">
        <f>D179*C189</f>
        <v>45266961.881590009</v>
      </c>
      <c r="F179" s="6">
        <f t="shared" si="29"/>
        <v>76923002329.321991</v>
      </c>
      <c r="G179" s="7">
        <v>13</v>
      </c>
      <c r="H179" s="8">
        <f t="shared" si="30"/>
        <v>99999903028.118576</v>
      </c>
      <c r="I179" s="8">
        <f t="shared" si="31"/>
        <v>-23085954091.172897</v>
      </c>
    </row>
    <row r="180" spans="2:9" x14ac:dyDescent="0.3">
      <c r="B180" s="5">
        <v>7</v>
      </c>
      <c r="C180" s="6">
        <f t="shared" si="28"/>
        <v>36213569.505272008</v>
      </c>
      <c r="D180" s="7">
        <v>31</v>
      </c>
      <c r="E180" s="8">
        <f>D180*C189</f>
        <v>56131032.733171605</v>
      </c>
      <c r="F180" s="6">
        <f t="shared" si="29"/>
        <v>76923002329.321991</v>
      </c>
      <c r="G180" s="7">
        <v>13</v>
      </c>
      <c r="H180" s="8">
        <f t="shared" si="30"/>
        <v>99999903028.118576</v>
      </c>
      <c r="I180" s="8">
        <f t="shared" si="31"/>
        <v>-23096818162.02449</v>
      </c>
    </row>
    <row r="181" spans="2:9" x14ac:dyDescent="0.3">
      <c r="B181" s="5">
        <v>8</v>
      </c>
      <c r="C181" s="6">
        <f t="shared" si="28"/>
        <v>36213569.505272008</v>
      </c>
      <c r="D181" s="7">
        <v>26</v>
      </c>
      <c r="E181" s="8">
        <f>D181*C189</f>
        <v>47077640.356853604</v>
      </c>
      <c r="F181" s="6">
        <f t="shared" si="29"/>
        <v>76923002329.321991</v>
      </c>
      <c r="G181" s="7">
        <v>14</v>
      </c>
      <c r="H181" s="8">
        <f t="shared" si="30"/>
        <v>107692203261.05078</v>
      </c>
      <c r="I181" s="8">
        <f t="shared" si="31"/>
        <v>-30780065002.580368</v>
      </c>
    </row>
    <row r="182" spans="2:9" x14ac:dyDescent="0.3">
      <c r="B182" s="5">
        <v>9</v>
      </c>
      <c r="C182" s="6">
        <f t="shared" si="28"/>
        <v>36213569.505272008</v>
      </c>
      <c r="D182" s="7">
        <v>13</v>
      </c>
      <c r="E182" s="8">
        <f>D182*C189</f>
        <v>23538820.178426802</v>
      </c>
      <c r="F182" s="6">
        <f t="shared" si="29"/>
        <v>76923002329.321991</v>
      </c>
      <c r="G182" s="7">
        <v>8</v>
      </c>
      <c r="H182" s="8">
        <f t="shared" si="30"/>
        <v>61538401863.457588</v>
      </c>
      <c r="I182" s="8">
        <f t="shared" si="31"/>
        <v>15397275215.191246</v>
      </c>
    </row>
    <row r="183" spans="2:9" x14ac:dyDescent="0.3">
      <c r="B183" s="5">
        <v>10</v>
      </c>
      <c r="C183" s="6">
        <f t="shared" si="28"/>
        <v>36213569.505272008</v>
      </c>
      <c r="D183" s="7">
        <v>28</v>
      </c>
      <c r="E183" s="8">
        <f>D183*C189</f>
        <v>50698997.30738081</v>
      </c>
      <c r="F183" s="6">
        <f t="shared" si="29"/>
        <v>76923002329.321991</v>
      </c>
      <c r="G183" s="7">
        <v>12</v>
      </c>
      <c r="H183" s="8">
        <f t="shared" si="30"/>
        <v>92307602795.186386</v>
      </c>
      <c r="I183" s="8">
        <f t="shared" si="31"/>
        <v>-15399085893.666504</v>
      </c>
    </row>
    <row r="184" spans="2:9" x14ac:dyDescent="0.3">
      <c r="B184" s="5">
        <v>11</v>
      </c>
      <c r="C184" s="6">
        <f t="shared" si="28"/>
        <v>36213569.505272008</v>
      </c>
      <c r="D184" s="7">
        <v>25</v>
      </c>
      <c r="E184" s="8">
        <f>D184*C189</f>
        <v>45266961.881590009</v>
      </c>
      <c r="F184" s="6">
        <f t="shared" si="29"/>
        <v>76923002329.321991</v>
      </c>
      <c r="G184" s="7">
        <v>9</v>
      </c>
      <c r="H184" s="8">
        <f t="shared" si="30"/>
        <v>69230702096.389786</v>
      </c>
      <c r="I184" s="8">
        <f t="shared" si="31"/>
        <v>7683246840.5558929</v>
      </c>
    </row>
    <row r="185" spans="2:9" x14ac:dyDescent="0.3">
      <c r="B185" s="5">
        <v>12</v>
      </c>
      <c r="C185" s="6">
        <f t="shared" si="28"/>
        <v>36213569.505272008</v>
      </c>
      <c r="D185" s="7">
        <v>11</v>
      </c>
      <c r="E185" s="8">
        <f>D185*C189</f>
        <v>19917463.227899604</v>
      </c>
      <c r="F185" s="6">
        <f t="shared" si="29"/>
        <v>76923002329.321991</v>
      </c>
      <c r="G185" s="7">
        <v>10</v>
      </c>
      <c r="H185" s="8">
        <f t="shared" si="30"/>
        <v>76923002329.321991</v>
      </c>
      <c r="I185" s="8">
        <f t="shared" si="31"/>
        <v>16296106.277374268</v>
      </c>
    </row>
    <row r="186" spans="2:9" x14ac:dyDescent="0.3">
      <c r="B186" s="19" t="s">
        <v>23</v>
      </c>
      <c r="C186" s="20"/>
      <c r="D186" s="20"/>
      <c r="E186" s="20"/>
      <c r="F186" s="20"/>
      <c r="G186" s="20"/>
      <c r="H186" s="21"/>
      <c r="I186" s="13">
        <f>SUM(I174:I185)</f>
        <v>-130850584491.23415</v>
      </c>
    </row>
    <row r="187" spans="2:9" x14ac:dyDescent="0.3">
      <c r="C187" s="10"/>
      <c r="D187" s="9"/>
      <c r="E187" s="9"/>
    </row>
    <row r="188" spans="2:9" x14ac:dyDescent="0.3">
      <c r="C188" s="9"/>
      <c r="D188" s="9"/>
      <c r="E188" s="9"/>
    </row>
    <row r="189" spans="2:9" x14ac:dyDescent="0.3">
      <c r="B189" s="9" t="s">
        <v>26</v>
      </c>
      <c r="C189" s="10">
        <f>C190*C191*C192</f>
        <v>1810678.4752636002</v>
      </c>
      <c r="D189" s="11"/>
      <c r="E189" s="9" t="s">
        <v>27</v>
      </c>
      <c r="F189" s="9">
        <f>F190*F191*F192</f>
        <v>7692300232.9321985</v>
      </c>
    </row>
    <row r="190" spans="2:9" x14ac:dyDescent="0.3">
      <c r="B190" s="9" t="s">
        <v>25</v>
      </c>
      <c r="C190" s="9">
        <v>0.2</v>
      </c>
      <c r="D190" s="9"/>
      <c r="E190" s="9" t="s">
        <v>28</v>
      </c>
      <c r="F190" s="9">
        <v>0.1</v>
      </c>
    </row>
    <row r="191" spans="2:9" x14ac:dyDescent="0.3">
      <c r="B191" s="9" t="s">
        <v>29</v>
      </c>
      <c r="C191" s="9">
        <v>15844228.869999999</v>
      </c>
      <c r="D191" s="9"/>
      <c r="E191" s="9" t="s">
        <v>29</v>
      </c>
      <c r="F191" s="9">
        <v>15844228.869999999</v>
      </c>
    </row>
    <row r="192" spans="2:9" x14ac:dyDescent="0.3">
      <c r="B192" s="9" t="s">
        <v>30</v>
      </c>
      <c r="C192" s="9">
        <v>0.57140000000000002</v>
      </c>
      <c r="D192" s="9"/>
      <c r="E192" s="9" t="s">
        <v>31</v>
      </c>
      <c r="F192" s="9">
        <v>4854.9539999999997</v>
      </c>
    </row>
    <row r="194" spans="2:9" x14ac:dyDescent="0.3">
      <c r="B194" s="18" t="s">
        <v>40</v>
      </c>
      <c r="C194" s="18"/>
      <c r="D194" s="18"/>
    </row>
    <row r="195" spans="2:9" x14ac:dyDescent="0.3">
      <c r="B195" s="15" t="s">
        <v>14</v>
      </c>
      <c r="C195" s="15"/>
      <c r="D195" s="15"/>
      <c r="E195" s="15"/>
      <c r="F195" s="15" t="s">
        <v>22</v>
      </c>
      <c r="G195" s="15"/>
      <c r="H195" s="15"/>
      <c r="I195" s="15"/>
    </row>
    <row r="196" spans="2:9" x14ac:dyDescent="0.3">
      <c r="B196" s="16"/>
      <c r="C196" s="17" t="s">
        <v>17</v>
      </c>
      <c r="D196" s="16" t="s">
        <v>24</v>
      </c>
      <c r="E196" s="16" t="s">
        <v>20</v>
      </c>
      <c r="F196" s="17" t="s">
        <v>17</v>
      </c>
      <c r="G196" s="16" t="s">
        <v>24</v>
      </c>
      <c r="H196" s="16" t="s">
        <v>20</v>
      </c>
      <c r="I196" s="17"/>
    </row>
    <row r="197" spans="2:9" x14ac:dyDescent="0.3">
      <c r="B197" s="16"/>
      <c r="C197" s="17"/>
      <c r="D197" s="16"/>
      <c r="E197" s="16"/>
      <c r="F197" s="17"/>
      <c r="G197" s="16"/>
      <c r="H197" s="16"/>
      <c r="I197" s="17"/>
    </row>
    <row r="198" spans="2:9" x14ac:dyDescent="0.3">
      <c r="B198" s="5">
        <v>1</v>
      </c>
      <c r="C198" s="6">
        <f>100*$C$21*$C$22</f>
        <v>36213569.505272008</v>
      </c>
      <c r="D198" s="7">
        <v>25</v>
      </c>
      <c r="E198" s="8">
        <f>D198*C213</f>
        <v>45266961.881590009</v>
      </c>
      <c r="F198" s="6">
        <f>100*$F$21*$F$22</f>
        <v>76923002329.321991</v>
      </c>
      <c r="G198" s="7">
        <v>13</v>
      </c>
      <c r="H198" s="8">
        <f>G198*$F$21</f>
        <v>99999903028.118576</v>
      </c>
      <c r="I198" s="8">
        <f>C198-E198+F198-H198</f>
        <v>-23085954091.172897</v>
      </c>
    </row>
    <row r="199" spans="2:9" x14ac:dyDescent="0.3">
      <c r="B199" s="5">
        <v>2</v>
      </c>
      <c r="C199" s="6">
        <f t="shared" ref="C199:C209" si="32">100*$C$21*$C$22</f>
        <v>36213569.505272008</v>
      </c>
      <c r="D199" s="7">
        <v>19</v>
      </c>
      <c r="E199" s="8">
        <f>D199*C213</f>
        <v>34402891.030008405</v>
      </c>
      <c r="F199" s="6">
        <f t="shared" ref="F199:F209" si="33">100*$F$21*$F$22</f>
        <v>76923002329.321991</v>
      </c>
      <c r="G199" s="7">
        <v>15</v>
      </c>
      <c r="H199" s="8">
        <f t="shared" ref="H199:H209" si="34">G199*$F$21</f>
        <v>115384503493.98297</v>
      </c>
      <c r="I199" s="8">
        <f t="shared" ref="I199:I209" si="35">C199-E199+F199-H199</f>
        <v>-38459690486.185715</v>
      </c>
    </row>
    <row r="200" spans="2:9" x14ac:dyDescent="0.3">
      <c r="B200" s="5">
        <v>3</v>
      </c>
      <c r="C200" s="6">
        <f t="shared" si="32"/>
        <v>36213569.505272008</v>
      </c>
      <c r="D200" s="7">
        <v>20</v>
      </c>
      <c r="E200" s="8">
        <f>D200*C213</f>
        <v>36213569.505272001</v>
      </c>
      <c r="F200" s="6">
        <f t="shared" si="33"/>
        <v>76923002329.321991</v>
      </c>
      <c r="G200" s="7">
        <v>6</v>
      </c>
      <c r="H200" s="8">
        <f t="shared" si="34"/>
        <v>46153801397.593193</v>
      </c>
      <c r="I200" s="8">
        <f t="shared" si="35"/>
        <v>30769200931.728798</v>
      </c>
    </row>
    <row r="201" spans="2:9" x14ac:dyDescent="0.3">
      <c r="B201" s="5">
        <v>4</v>
      </c>
      <c r="C201" s="6">
        <f t="shared" si="32"/>
        <v>36213569.505272008</v>
      </c>
      <c r="D201" s="7">
        <v>24</v>
      </c>
      <c r="E201" s="8">
        <f>D201*C213</f>
        <v>43456283.406326406</v>
      </c>
      <c r="F201" s="6">
        <f t="shared" si="33"/>
        <v>76923002329.321991</v>
      </c>
      <c r="G201" s="7">
        <v>12</v>
      </c>
      <c r="H201" s="8">
        <f t="shared" si="34"/>
        <v>92307602795.186386</v>
      </c>
      <c r="I201" s="8">
        <f t="shared" si="35"/>
        <v>-15391843179.765457</v>
      </c>
    </row>
    <row r="202" spans="2:9" x14ac:dyDescent="0.3">
      <c r="B202" s="5">
        <v>5</v>
      </c>
      <c r="C202" s="6">
        <f t="shared" si="32"/>
        <v>36213569.505272008</v>
      </c>
      <c r="D202" s="7">
        <v>22</v>
      </c>
      <c r="E202" s="8">
        <f>D202*C213</f>
        <v>39834926.455799207</v>
      </c>
      <c r="F202" s="6">
        <f t="shared" si="33"/>
        <v>76923002329.321991</v>
      </c>
      <c r="G202" s="7">
        <v>17</v>
      </c>
      <c r="H202" s="8">
        <f t="shared" si="34"/>
        <v>130769103959.84738</v>
      </c>
      <c r="I202" s="8">
        <f t="shared" si="35"/>
        <v>-53849722987.475922</v>
      </c>
    </row>
    <row r="203" spans="2:9" x14ac:dyDescent="0.3">
      <c r="B203" s="5">
        <v>6</v>
      </c>
      <c r="C203" s="6">
        <f t="shared" si="32"/>
        <v>36213569.505272008</v>
      </c>
      <c r="D203" s="7">
        <v>27</v>
      </c>
      <c r="E203" s="8">
        <f>D203*C213</f>
        <v>48888318.832117207</v>
      </c>
      <c r="F203" s="6">
        <f t="shared" si="33"/>
        <v>76923002329.321991</v>
      </c>
      <c r="G203" s="7">
        <v>4</v>
      </c>
      <c r="H203" s="8">
        <f t="shared" si="34"/>
        <v>30769200931.728794</v>
      </c>
      <c r="I203" s="8">
        <f t="shared" si="35"/>
        <v>46141126648.266357</v>
      </c>
    </row>
    <row r="204" spans="2:9" x14ac:dyDescent="0.3">
      <c r="B204" s="5">
        <v>7</v>
      </c>
      <c r="C204" s="6">
        <f t="shared" si="32"/>
        <v>36213569.505272008</v>
      </c>
      <c r="D204" s="7">
        <v>20</v>
      </c>
      <c r="E204" s="8">
        <f>D204*C213</f>
        <v>36213569.505272001</v>
      </c>
      <c r="F204" s="6">
        <f t="shared" si="33"/>
        <v>76923002329.321991</v>
      </c>
      <c r="G204" s="7">
        <v>11</v>
      </c>
      <c r="H204" s="8">
        <f t="shared" si="34"/>
        <v>84615302562.254181</v>
      </c>
      <c r="I204" s="8">
        <f t="shared" si="35"/>
        <v>-7692300232.9321899</v>
      </c>
    </row>
    <row r="205" spans="2:9" x14ac:dyDescent="0.3">
      <c r="B205" s="5">
        <v>8</v>
      </c>
      <c r="C205" s="6">
        <f t="shared" si="32"/>
        <v>36213569.505272008</v>
      </c>
      <c r="D205" s="7">
        <v>27</v>
      </c>
      <c r="E205" s="8">
        <f>D205*C213</f>
        <v>48888318.832117207</v>
      </c>
      <c r="F205" s="6">
        <f t="shared" si="33"/>
        <v>76923002329.321991</v>
      </c>
      <c r="G205" s="7">
        <v>15</v>
      </c>
      <c r="H205" s="8">
        <f t="shared" si="34"/>
        <v>115384503493.98297</v>
      </c>
      <c r="I205" s="8">
        <f t="shared" si="35"/>
        <v>-38474175913.987823</v>
      </c>
    </row>
    <row r="206" spans="2:9" x14ac:dyDescent="0.3">
      <c r="B206" s="5">
        <v>9</v>
      </c>
      <c r="C206" s="6">
        <f t="shared" si="32"/>
        <v>36213569.505272008</v>
      </c>
      <c r="D206" s="7">
        <v>26</v>
      </c>
      <c r="E206" s="8">
        <f>D206*C213</f>
        <v>47077640.356853604</v>
      </c>
      <c r="F206" s="6">
        <f t="shared" si="33"/>
        <v>76923002329.321991</v>
      </c>
      <c r="G206" s="7">
        <v>17</v>
      </c>
      <c r="H206" s="8">
        <f t="shared" si="34"/>
        <v>130769103959.84738</v>
      </c>
      <c r="I206" s="8">
        <f t="shared" si="35"/>
        <v>-53856965701.376968</v>
      </c>
    </row>
    <row r="207" spans="2:9" x14ac:dyDescent="0.3">
      <c r="B207" s="5">
        <v>10</v>
      </c>
      <c r="C207" s="6">
        <f t="shared" si="32"/>
        <v>36213569.505272008</v>
      </c>
      <c r="D207" s="7">
        <v>19</v>
      </c>
      <c r="E207" s="8">
        <f>D207*C213</f>
        <v>34402891.030008405</v>
      </c>
      <c r="F207" s="6">
        <f t="shared" si="33"/>
        <v>76923002329.321991</v>
      </c>
      <c r="G207" s="7">
        <v>7</v>
      </c>
      <c r="H207" s="8">
        <f t="shared" si="34"/>
        <v>53846101630.525391</v>
      </c>
      <c r="I207" s="8">
        <f t="shared" si="35"/>
        <v>23078711377.271866</v>
      </c>
    </row>
    <row r="208" spans="2:9" x14ac:dyDescent="0.3">
      <c r="B208" s="5">
        <v>11</v>
      </c>
      <c r="C208" s="6">
        <f t="shared" si="32"/>
        <v>36213569.505272008</v>
      </c>
      <c r="D208" s="7">
        <v>17</v>
      </c>
      <c r="E208" s="8">
        <f>D208*C213</f>
        <v>30781534.079481203</v>
      </c>
      <c r="F208" s="6">
        <f t="shared" si="33"/>
        <v>76923002329.321991</v>
      </c>
      <c r="G208" s="7">
        <v>13</v>
      </c>
      <c r="H208" s="8">
        <f t="shared" si="34"/>
        <v>99999903028.118576</v>
      </c>
      <c r="I208" s="8">
        <f t="shared" si="35"/>
        <v>-23071468663.370789</v>
      </c>
    </row>
    <row r="209" spans="2:9" x14ac:dyDescent="0.3">
      <c r="B209" s="5">
        <v>12</v>
      </c>
      <c r="C209" s="6">
        <f t="shared" si="32"/>
        <v>36213569.505272008</v>
      </c>
      <c r="D209" s="7">
        <v>27</v>
      </c>
      <c r="E209" s="8">
        <f>D209*C213</f>
        <v>48888318.832117207</v>
      </c>
      <c r="F209" s="6">
        <f t="shared" si="33"/>
        <v>76923002329.321991</v>
      </c>
      <c r="G209" s="7">
        <v>11</v>
      </c>
      <c r="H209" s="8">
        <f t="shared" si="34"/>
        <v>84615302562.254181</v>
      </c>
      <c r="I209" s="8">
        <f t="shared" si="35"/>
        <v>-7704974982.2590332</v>
      </c>
    </row>
    <row r="210" spans="2:9" x14ac:dyDescent="0.3">
      <c r="B210" s="19" t="s">
        <v>23</v>
      </c>
      <c r="C210" s="20"/>
      <c r="D210" s="20"/>
      <c r="E210" s="20"/>
      <c r="F210" s="20"/>
      <c r="G210" s="20"/>
      <c r="H210" s="21"/>
      <c r="I210" s="13">
        <f>SUM(I198:I209)</f>
        <v>-161598057281.25977</v>
      </c>
    </row>
    <row r="211" spans="2:9" x14ac:dyDescent="0.3">
      <c r="C211" s="10"/>
      <c r="D211" s="9"/>
      <c r="E211" s="9"/>
    </row>
    <row r="212" spans="2:9" x14ac:dyDescent="0.3">
      <c r="C212" s="9"/>
      <c r="D212" s="9"/>
      <c r="E212" s="9"/>
    </row>
    <row r="213" spans="2:9" x14ac:dyDescent="0.3">
      <c r="B213" s="9" t="s">
        <v>26</v>
      </c>
      <c r="C213" s="10">
        <f>C214*C215*C216</f>
        <v>1810678.4752636002</v>
      </c>
      <c r="D213" s="11"/>
      <c r="E213" s="9" t="s">
        <v>27</v>
      </c>
      <c r="F213" s="9">
        <f>F214*F215*F216</f>
        <v>7692300232.9321985</v>
      </c>
    </row>
    <row r="214" spans="2:9" x14ac:dyDescent="0.3">
      <c r="B214" s="9" t="s">
        <v>25</v>
      </c>
      <c r="C214" s="9">
        <v>0.2</v>
      </c>
      <c r="D214" s="9"/>
      <c r="E214" s="9" t="s">
        <v>28</v>
      </c>
      <c r="F214" s="9">
        <v>0.1</v>
      </c>
    </row>
    <row r="215" spans="2:9" x14ac:dyDescent="0.3">
      <c r="B215" s="9" t="s">
        <v>29</v>
      </c>
      <c r="C215" s="9">
        <v>15844228.869999999</v>
      </c>
      <c r="D215" s="9"/>
      <c r="E215" s="9" t="s">
        <v>29</v>
      </c>
      <c r="F215" s="9">
        <v>15844228.869999999</v>
      </c>
    </row>
    <row r="216" spans="2:9" x14ac:dyDescent="0.3">
      <c r="B216" s="9" t="s">
        <v>30</v>
      </c>
      <c r="C216" s="9">
        <v>0.57140000000000002</v>
      </c>
      <c r="D216" s="9"/>
      <c r="E216" s="9" t="s">
        <v>31</v>
      </c>
      <c r="F216" s="9">
        <v>4854.9539999999997</v>
      </c>
    </row>
    <row r="218" spans="2:9" x14ac:dyDescent="0.3">
      <c r="B218" s="18" t="s">
        <v>41</v>
      </c>
      <c r="C218" s="18"/>
      <c r="D218" s="18"/>
    </row>
    <row r="219" spans="2:9" x14ac:dyDescent="0.3">
      <c r="B219" s="15" t="s">
        <v>14</v>
      </c>
      <c r="C219" s="15"/>
      <c r="D219" s="15"/>
      <c r="E219" s="15"/>
      <c r="F219" s="15" t="s">
        <v>22</v>
      </c>
      <c r="G219" s="15"/>
      <c r="H219" s="15"/>
      <c r="I219" s="15"/>
    </row>
    <row r="220" spans="2:9" x14ac:dyDescent="0.3">
      <c r="B220" s="16"/>
      <c r="C220" s="17" t="s">
        <v>17</v>
      </c>
      <c r="D220" s="16" t="s">
        <v>24</v>
      </c>
      <c r="E220" s="16" t="s">
        <v>20</v>
      </c>
      <c r="F220" s="17" t="s">
        <v>17</v>
      </c>
      <c r="G220" s="16" t="s">
        <v>24</v>
      </c>
      <c r="H220" s="16" t="s">
        <v>20</v>
      </c>
      <c r="I220" s="17"/>
    </row>
    <row r="221" spans="2:9" x14ac:dyDescent="0.3">
      <c r="B221" s="16"/>
      <c r="C221" s="17"/>
      <c r="D221" s="16"/>
      <c r="E221" s="16"/>
      <c r="F221" s="17"/>
      <c r="G221" s="16"/>
      <c r="H221" s="16"/>
      <c r="I221" s="17"/>
    </row>
    <row r="222" spans="2:9" x14ac:dyDescent="0.3">
      <c r="B222" s="5">
        <v>1</v>
      </c>
      <c r="C222" s="6">
        <f>100*$C$21*$C$22</f>
        <v>36213569.505272008</v>
      </c>
      <c r="D222" s="7">
        <v>24</v>
      </c>
      <c r="E222" s="8">
        <f>D222*C237</f>
        <v>43456283.406326406</v>
      </c>
      <c r="F222" s="6">
        <f>100*$F$21*$F$22</f>
        <v>76923002329.321991</v>
      </c>
      <c r="G222" s="7">
        <v>9</v>
      </c>
      <c r="H222" s="8">
        <f>G222*$F$21</f>
        <v>69230702096.389786</v>
      </c>
      <c r="I222" s="8">
        <f>C222-E222+F222-H222</f>
        <v>7685057519.0311432</v>
      </c>
    </row>
    <row r="223" spans="2:9" x14ac:dyDescent="0.3">
      <c r="B223" s="5">
        <v>2</v>
      </c>
      <c r="C223" s="6">
        <f t="shared" ref="C223:C233" si="36">100*$C$21*$C$22</f>
        <v>36213569.505272008</v>
      </c>
      <c r="D223" s="7">
        <v>35</v>
      </c>
      <c r="E223" s="8">
        <f>D223*C237</f>
        <v>63373746.634226009</v>
      </c>
      <c r="F223" s="6">
        <f t="shared" ref="F223:F233" si="37">100*$F$21*$F$22</f>
        <v>76923002329.321991</v>
      </c>
      <c r="G223" s="7">
        <v>10</v>
      </c>
      <c r="H223" s="8">
        <f t="shared" ref="H223:H233" si="38">G223*$F$21</f>
        <v>76923002329.321991</v>
      </c>
      <c r="I223" s="8">
        <f t="shared" ref="I223:I233" si="39">C223-E223+F223-H223</f>
        <v>-27160177.128952026</v>
      </c>
    </row>
    <row r="224" spans="2:9" x14ac:dyDescent="0.3">
      <c r="B224" s="5">
        <v>3</v>
      </c>
      <c r="C224" s="6">
        <f t="shared" si="36"/>
        <v>36213569.505272008</v>
      </c>
      <c r="D224" s="7">
        <v>21</v>
      </c>
      <c r="E224" s="8">
        <f>D224*C237</f>
        <v>38024247.980535604</v>
      </c>
      <c r="F224" s="6">
        <f t="shared" si="37"/>
        <v>76923002329.321991</v>
      </c>
      <c r="G224" s="7">
        <v>12</v>
      </c>
      <c r="H224" s="8">
        <f t="shared" si="38"/>
        <v>92307602795.186386</v>
      </c>
      <c r="I224" s="8">
        <f t="shared" si="39"/>
        <v>-15386411144.339661</v>
      </c>
    </row>
    <row r="225" spans="2:9" x14ac:dyDescent="0.3">
      <c r="B225" s="5">
        <v>4</v>
      </c>
      <c r="C225" s="6">
        <f t="shared" si="36"/>
        <v>36213569.505272008</v>
      </c>
      <c r="D225" s="7">
        <v>24</v>
      </c>
      <c r="E225" s="8">
        <f>D225*C237</f>
        <v>43456283.406326406</v>
      </c>
      <c r="F225" s="6">
        <f t="shared" si="37"/>
        <v>76923002329.321991</v>
      </c>
      <c r="G225" s="7">
        <v>12</v>
      </c>
      <c r="H225" s="8">
        <f t="shared" si="38"/>
        <v>92307602795.186386</v>
      </c>
      <c r="I225" s="8">
        <f t="shared" si="39"/>
        <v>-15391843179.765457</v>
      </c>
    </row>
    <row r="226" spans="2:9" x14ac:dyDescent="0.3">
      <c r="B226" s="5">
        <v>5</v>
      </c>
      <c r="C226" s="6">
        <f t="shared" si="36"/>
        <v>36213569.505272008</v>
      </c>
      <c r="D226" s="7">
        <v>15</v>
      </c>
      <c r="E226" s="8">
        <f>D226*C237</f>
        <v>27160177.128954004</v>
      </c>
      <c r="F226" s="6">
        <f t="shared" si="37"/>
        <v>76923002329.321991</v>
      </c>
      <c r="G226" s="7">
        <v>14</v>
      </c>
      <c r="H226" s="8">
        <f t="shared" si="38"/>
        <v>107692203261.05078</v>
      </c>
      <c r="I226" s="8">
        <f t="shared" si="39"/>
        <v>-30760147539.352478</v>
      </c>
    </row>
    <row r="227" spans="2:9" x14ac:dyDescent="0.3">
      <c r="B227" s="5">
        <v>6</v>
      </c>
      <c r="C227" s="6">
        <f t="shared" si="36"/>
        <v>36213569.505272008</v>
      </c>
      <c r="D227" s="7">
        <v>26</v>
      </c>
      <c r="E227" s="8">
        <f>D227*C237</f>
        <v>47077640.356853604</v>
      </c>
      <c r="F227" s="6">
        <f t="shared" si="37"/>
        <v>76923002329.321991</v>
      </c>
      <c r="G227" s="7">
        <v>8</v>
      </c>
      <c r="H227" s="8">
        <f t="shared" si="38"/>
        <v>61538401863.457588</v>
      </c>
      <c r="I227" s="8">
        <f t="shared" si="39"/>
        <v>15373736395.012825</v>
      </c>
    </row>
    <row r="228" spans="2:9" x14ac:dyDescent="0.3">
      <c r="B228" s="5">
        <v>7</v>
      </c>
      <c r="C228" s="6">
        <f t="shared" si="36"/>
        <v>36213569.505272008</v>
      </c>
      <c r="D228" s="7">
        <v>22</v>
      </c>
      <c r="E228" s="8">
        <f>D228*C237</f>
        <v>39834926.455799207</v>
      </c>
      <c r="F228" s="6">
        <f t="shared" si="37"/>
        <v>76923002329.321991</v>
      </c>
      <c r="G228" s="7">
        <v>13</v>
      </c>
      <c r="H228" s="8">
        <f t="shared" si="38"/>
        <v>99999903028.118576</v>
      </c>
      <c r="I228" s="8">
        <f t="shared" si="39"/>
        <v>-23080522055.747116</v>
      </c>
    </row>
    <row r="229" spans="2:9" x14ac:dyDescent="0.3">
      <c r="B229" s="5">
        <v>8</v>
      </c>
      <c r="C229" s="6">
        <f t="shared" si="36"/>
        <v>36213569.505272008</v>
      </c>
      <c r="D229" s="7">
        <v>19</v>
      </c>
      <c r="E229" s="8">
        <f>D229*C237</f>
        <v>34402891.030008405</v>
      </c>
      <c r="F229" s="6">
        <f t="shared" si="37"/>
        <v>76923002329.321991</v>
      </c>
      <c r="G229" s="7">
        <v>12</v>
      </c>
      <c r="H229" s="8">
        <f t="shared" si="38"/>
        <v>92307602795.186386</v>
      </c>
      <c r="I229" s="8">
        <f t="shared" si="39"/>
        <v>-15382789787.38913</v>
      </c>
    </row>
    <row r="230" spans="2:9" x14ac:dyDescent="0.3">
      <c r="B230" s="5">
        <v>9</v>
      </c>
      <c r="C230" s="6">
        <f t="shared" si="36"/>
        <v>36213569.505272008</v>
      </c>
      <c r="D230" s="7">
        <v>21</v>
      </c>
      <c r="E230" s="8">
        <f>D230*C237</f>
        <v>38024247.980535604</v>
      </c>
      <c r="F230" s="6">
        <f t="shared" si="37"/>
        <v>76923002329.321991</v>
      </c>
      <c r="G230" s="7">
        <v>12</v>
      </c>
      <c r="H230" s="8">
        <f t="shared" si="38"/>
        <v>92307602795.186386</v>
      </c>
      <c r="I230" s="8">
        <f t="shared" si="39"/>
        <v>-15386411144.339661</v>
      </c>
    </row>
    <row r="231" spans="2:9" x14ac:dyDescent="0.3">
      <c r="B231" s="5">
        <v>10</v>
      </c>
      <c r="C231" s="6">
        <f t="shared" si="36"/>
        <v>36213569.505272008</v>
      </c>
      <c r="D231" s="7">
        <v>33</v>
      </c>
      <c r="E231" s="8">
        <f>D231*C237</f>
        <v>59752389.683698811</v>
      </c>
      <c r="F231" s="6">
        <f t="shared" si="37"/>
        <v>76923002329.321991</v>
      </c>
      <c r="G231" s="7">
        <v>11</v>
      </c>
      <c r="H231" s="8">
        <f t="shared" si="38"/>
        <v>84615302562.254181</v>
      </c>
      <c r="I231" s="8">
        <f t="shared" si="39"/>
        <v>-7715839053.110611</v>
      </c>
    </row>
    <row r="232" spans="2:9" x14ac:dyDescent="0.3">
      <c r="B232" s="5">
        <v>11</v>
      </c>
      <c r="C232" s="6">
        <f t="shared" si="36"/>
        <v>36213569.505272008</v>
      </c>
      <c r="D232" s="7">
        <v>18</v>
      </c>
      <c r="E232" s="8">
        <f>D232*C237</f>
        <v>32592212.554744802</v>
      </c>
      <c r="F232" s="6">
        <f t="shared" si="37"/>
        <v>76923002329.321991</v>
      </c>
      <c r="G232" s="7">
        <v>8</v>
      </c>
      <c r="H232" s="8">
        <f t="shared" si="38"/>
        <v>61538401863.457588</v>
      </c>
      <c r="I232" s="8">
        <f t="shared" si="39"/>
        <v>15388221822.814934</v>
      </c>
    </row>
    <row r="233" spans="2:9" x14ac:dyDescent="0.3">
      <c r="B233" s="5">
        <v>12</v>
      </c>
      <c r="C233" s="6">
        <f t="shared" si="36"/>
        <v>36213569.505272008</v>
      </c>
      <c r="D233" s="7">
        <v>26</v>
      </c>
      <c r="E233" s="8">
        <f>D233*C237</f>
        <v>47077640.356853604</v>
      </c>
      <c r="F233" s="6">
        <f t="shared" si="37"/>
        <v>76923002329.321991</v>
      </c>
      <c r="G233" s="7">
        <v>15</v>
      </c>
      <c r="H233" s="8">
        <f t="shared" si="38"/>
        <v>115384503493.98297</v>
      </c>
      <c r="I233" s="8">
        <f t="shared" si="39"/>
        <v>-38472365235.512558</v>
      </c>
    </row>
    <row r="234" spans="2:9" x14ac:dyDescent="0.3">
      <c r="B234" s="19" t="s">
        <v>23</v>
      </c>
      <c r="C234" s="20"/>
      <c r="D234" s="20"/>
      <c r="E234" s="20"/>
      <c r="F234" s="20"/>
      <c r="G234" s="20"/>
      <c r="H234" s="21"/>
      <c r="I234" s="13">
        <f>SUM(I222:I233)</f>
        <v>-123156473579.82674</v>
      </c>
    </row>
    <row r="235" spans="2:9" x14ac:dyDescent="0.3">
      <c r="C235" s="10"/>
      <c r="D235" s="9"/>
      <c r="E235" s="9"/>
    </row>
    <row r="236" spans="2:9" x14ac:dyDescent="0.3">
      <c r="C236" s="9"/>
      <c r="D236" s="9"/>
      <c r="E236" s="9"/>
    </row>
    <row r="237" spans="2:9" x14ac:dyDescent="0.3">
      <c r="B237" s="9" t="s">
        <v>26</v>
      </c>
      <c r="C237" s="10">
        <f>C238*C239*C240</f>
        <v>1810678.4752636002</v>
      </c>
      <c r="D237" s="11"/>
      <c r="E237" s="9" t="s">
        <v>27</v>
      </c>
      <c r="F237" s="9">
        <f>F238*F239*F240</f>
        <v>7692300232.9321985</v>
      </c>
    </row>
    <row r="238" spans="2:9" x14ac:dyDescent="0.3">
      <c r="B238" s="9" t="s">
        <v>25</v>
      </c>
      <c r="C238" s="9">
        <v>0.2</v>
      </c>
      <c r="D238" s="9"/>
      <c r="E238" s="9" t="s">
        <v>28</v>
      </c>
      <c r="F238" s="9">
        <v>0.1</v>
      </c>
    </row>
    <row r="239" spans="2:9" x14ac:dyDescent="0.3">
      <c r="B239" s="9" t="s">
        <v>29</v>
      </c>
      <c r="C239" s="9">
        <v>15844228.869999999</v>
      </c>
      <c r="D239" s="9"/>
      <c r="E239" s="9" t="s">
        <v>29</v>
      </c>
      <c r="F239" s="9">
        <v>15844228.869999999</v>
      </c>
    </row>
    <row r="240" spans="2:9" x14ac:dyDescent="0.3">
      <c r="B240" s="9" t="s">
        <v>30</v>
      </c>
      <c r="C240" s="9">
        <v>0.57140000000000002</v>
      </c>
      <c r="D240" s="9"/>
      <c r="E240" s="9" t="s">
        <v>31</v>
      </c>
      <c r="F240" s="9">
        <v>4854.9539999999997</v>
      </c>
    </row>
  </sheetData>
  <mergeCells count="120">
    <mergeCell ref="B2:D2"/>
    <mergeCell ref="B26:D26"/>
    <mergeCell ref="B50:D50"/>
    <mergeCell ref="B74:D74"/>
    <mergeCell ref="G76:G77"/>
    <mergeCell ref="B75:E75"/>
    <mergeCell ref="F75:I75"/>
    <mergeCell ref="B51:E51"/>
    <mergeCell ref="F51:I51"/>
    <mergeCell ref="B52:B53"/>
    <mergeCell ref="C52:C53"/>
    <mergeCell ref="D52:D53"/>
    <mergeCell ref="E52:E53"/>
    <mergeCell ref="F52:F53"/>
    <mergeCell ref="G52:G53"/>
    <mergeCell ref="H52:H53"/>
    <mergeCell ref="B3:E3"/>
    <mergeCell ref="B4:B5"/>
    <mergeCell ref="C4:C5"/>
    <mergeCell ref="D4:D5"/>
    <mergeCell ref="E4:E5"/>
    <mergeCell ref="B18:H18"/>
    <mergeCell ref="B42:H42"/>
    <mergeCell ref="B66:H66"/>
    <mergeCell ref="I100:I101"/>
    <mergeCell ref="I76:I77"/>
    <mergeCell ref="B99:E99"/>
    <mergeCell ref="F99:I99"/>
    <mergeCell ref="B76:B77"/>
    <mergeCell ref="B98:D98"/>
    <mergeCell ref="B114:H114"/>
    <mergeCell ref="B100:B101"/>
    <mergeCell ref="C100:C101"/>
    <mergeCell ref="D100:D101"/>
    <mergeCell ref="E100:E101"/>
    <mergeCell ref="F100:F101"/>
    <mergeCell ref="G100:G101"/>
    <mergeCell ref="H100:H101"/>
    <mergeCell ref="B90:H90"/>
    <mergeCell ref="H76:H77"/>
    <mergeCell ref="C76:C77"/>
    <mergeCell ref="D76:D77"/>
    <mergeCell ref="E76:E77"/>
    <mergeCell ref="F76:F77"/>
    <mergeCell ref="F3:I3"/>
    <mergeCell ref="F4:F5"/>
    <mergeCell ref="G4:G5"/>
    <mergeCell ref="H4:H5"/>
    <mergeCell ref="I4:I5"/>
    <mergeCell ref="I52:I53"/>
    <mergeCell ref="F27:I27"/>
    <mergeCell ref="B28:B29"/>
    <mergeCell ref="C28:C29"/>
    <mergeCell ref="D28:D29"/>
    <mergeCell ref="E28:E29"/>
    <mergeCell ref="F28:F29"/>
    <mergeCell ref="G28:G29"/>
    <mergeCell ref="H28:H29"/>
    <mergeCell ref="I28:I29"/>
    <mergeCell ref="B27:E27"/>
    <mergeCell ref="B122:D122"/>
    <mergeCell ref="B123:E123"/>
    <mergeCell ref="F123:I123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B138:H138"/>
    <mergeCell ref="B146:D146"/>
    <mergeCell ref="B147:E147"/>
    <mergeCell ref="F147:I147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B162:H162"/>
    <mergeCell ref="B170:D170"/>
    <mergeCell ref="B171:E171"/>
    <mergeCell ref="F171:I171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B186:H186"/>
    <mergeCell ref="B194:D194"/>
    <mergeCell ref="B195:E195"/>
    <mergeCell ref="F195:I195"/>
    <mergeCell ref="B196:B197"/>
    <mergeCell ref="C196:C197"/>
    <mergeCell ref="D196:D197"/>
    <mergeCell ref="E196:E197"/>
    <mergeCell ref="F196:F197"/>
    <mergeCell ref="G196:G197"/>
    <mergeCell ref="H196:H197"/>
    <mergeCell ref="I196:I197"/>
    <mergeCell ref="B234:H234"/>
    <mergeCell ref="B210:H210"/>
    <mergeCell ref="B218:D218"/>
    <mergeCell ref="B219:E219"/>
    <mergeCell ref="F219:I219"/>
    <mergeCell ref="B220:B221"/>
    <mergeCell ref="C220:C221"/>
    <mergeCell ref="D220:D221"/>
    <mergeCell ref="E220:E221"/>
    <mergeCell ref="F220:F221"/>
    <mergeCell ref="G220:G221"/>
    <mergeCell ref="H220:H221"/>
    <mergeCell ref="I220:I22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6018-003D-4117-B1E7-6BBAD463B00B}">
  <dimension ref="B2:I244"/>
  <sheetViews>
    <sheetView tabSelected="1" topLeftCell="A10" zoomScale="69" zoomScaleNormal="70" workbookViewId="0">
      <selection activeCell="D24" sqref="D24"/>
    </sheetView>
  </sheetViews>
  <sheetFormatPr defaultRowHeight="14.4" x14ac:dyDescent="0.3"/>
  <cols>
    <col min="2" max="2" width="3.6640625" customWidth="1"/>
    <col min="3" max="3" width="19.5546875" customWidth="1"/>
    <col min="4" max="4" width="8.6640625" customWidth="1"/>
    <col min="5" max="5" width="21.5546875" customWidth="1"/>
    <col min="6" max="6" width="19.6640625" customWidth="1"/>
    <col min="7" max="7" width="8.6640625" customWidth="1"/>
    <col min="8" max="8" width="20" customWidth="1"/>
    <col min="9" max="9" width="22" customWidth="1"/>
  </cols>
  <sheetData>
    <row r="2" spans="2:9" x14ac:dyDescent="0.3">
      <c r="B2" s="18" t="s">
        <v>32</v>
      </c>
      <c r="C2" s="18"/>
      <c r="D2" s="18"/>
    </row>
    <row r="3" spans="2:9" x14ac:dyDescent="0.3">
      <c r="B3" s="15" t="s">
        <v>14</v>
      </c>
      <c r="C3" s="15"/>
      <c r="D3" s="15"/>
      <c r="E3" s="15"/>
      <c r="F3" s="15" t="s">
        <v>22</v>
      </c>
      <c r="G3" s="15"/>
      <c r="H3" s="15"/>
      <c r="I3" s="15"/>
    </row>
    <row r="4" spans="2:9" x14ac:dyDescent="0.3">
      <c r="B4" s="16"/>
      <c r="C4" s="17" t="s">
        <v>17</v>
      </c>
      <c r="D4" s="16" t="s">
        <v>24</v>
      </c>
      <c r="E4" s="16" t="s">
        <v>20</v>
      </c>
      <c r="F4" s="17" t="s">
        <v>17</v>
      </c>
      <c r="G4" s="16" t="s">
        <v>24</v>
      </c>
      <c r="H4" s="16" t="s">
        <v>20</v>
      </c>
      <c r="I4" s="17"/>
    </row>
    <row r="5" spans="2:9" x14ac:dyDescent="0.3">
      <c r="B5" s="16"/>
      <c r="C5" s="17"/>
      <c r="D5" s="16"/>
      <c r="E5" s="16"/>
      <c r="F5" s="17"/>
      <c r="G5" s="16"/>
      <c r="H5" s="16"/>
      <c r="I5" s="17"/>
    </row>
    <row r="6" spans="2:9" x14ac:dyDescent="0.3">
      <c r="B6" s="5">
        <v>1</v>
      </c>
      <c r="C6" s="6">
        <f>100*$C$21*$C$22</f>
        <v>86548562685</v>
      </c>
      <c r="D6" s="7">
        <v>17</v>
      </c>
      <c r="E6" s="8">
        <f>D6*C21</f>
        <v>98088371043</v>
      </c>
      <c r="F6" s="6">
        <f>100*$F$21*$F$22</f>
        <v>86548562685</v>
      </c>
      <c r="G6" s="7">
        <v>13</v>
      </c>
      <c r="H6" s="8">
        <f>G6*$F$21</f>
        <v>75008754327</v>
      </c>
      <c r="I6" s="8">
        <f>C6-E6+F6-H6</f>
        <v>0</v>
      </c>
    </row>
    <row r="7" spans="2:9" x14ac:dyDescent="0.3">
      <c r="B7" s="5">
        <v>2</v>
      </c>
      <c r="C7" s="6">
        <f t="shared" ref="C7:C17" si="0">100*$C$21*$C$22</f>
        <v>86548562685</v>
      </c>
      <c r="D7" s="7">
        <v>11</v>
      </c>
      <c r="E7" s="8">
        <f>D7*C21</f>
        <v>63468945969</v>
      </c>
      <c r="F7" s="6">
        <f t="shared" ref="F7:F17" si="1">100*$F$21*$F$22</f>
        <v>86548562685</v>
      </c>
      <c r="G7" s="7">
        <v>11</v>
      </c>
      <c r="H7" s="8">
        <f t="shared" ref="H7:H17" si="2">G7*$F$21</f>
        <v>63468945969</v>
      </c>
      <c r="I7" s="8">
        <f t="shared" ref="I7:I17" si="3">C7-E7+F7-H7</f>
        <v>46159233432</v>
      </c>
    </row>
    <row r="8" spans="2:9" x14ac:dyDescent="0.3">
      <c r="B8" s="5">
        <v>3</v>
      </c>
      <c r="C8" s="6">
        <f t="shared" si="0"/>
        <v>86548562685</v>
      </c>
      <c r="D8" s="7">
        <v>17</v>
      </c>
      <c r="E8" s="8">
        <f>D8*C21</f>
        <v>98088371043</v>
      </c>
      <c r="F8" s="6">
        <f t="shared" si="1"/>
        <v>86548562685</v>
      </c>
      <c r="G8" s="7">
        <v>16</v>
      </c>
      <c r="H8" s="8">
        <f t="shared" si="2"/>
        <v>92318466864</v>
      </c>
      <c r="I8" s="8">
        <f t="shared" si="3"/>
        <v>-17309712537</v>
      </c>
    </row>
    <row r="9" spans="2:9" x14ac:dyDescent="0.3">
      <c r="B9" s="5">
        <v>4</v>
      </c>
      <c r="C9" s="6">
        <f t="shared" si="0"/>
        <v>86548562685</v>
      </c>
      <c r="D9" s="7">
        <v>13</v>
      </c>
      <c r="E9" s="8">
        <f>D9*C21</f>
        <v>75008754327</v>
      </c>
      <c r="F9" s="6">
        <f t="shared" si="1"/>
        <v>86548562685</v>
      </c>
      <c r="G9" s="7">
        <v>9</v>
      </c>
      <c r="H9" s="8">
        <f t="shared" si="2"/>
        <v>51929137611</v>
      </c>
      <c r="I9" s="8">
        <f t="shared" si="3"/>
        <v>46159233432</v>
      </c>
    </row>
    <row r="10" spans="2:9" x14ac:dyDescent="0.3">
      <c r="B10" s="5">
        <v>5</v>
      </c>
      <c r="C10" s="6">
        <f t="shared" si="0"/>
        <v>86548562685</v>
      </c>
      <c r="D10" s="7">
        <v>20</v>
      </c>
      <c r="E10" s="8">
        <f>D10*C21</f>
        <v>115398083580</v>
      </c>
      <c r="F10" s="6">
        <f t="shared" si="1"/>
        <v>86548562685</v>
      </c>
      <c r="G10" s="7">
        <v>11</v>
      </c>
      <c r="H10" s="8">
        <f t="shared" si="2"/>
        <v>63468945969</v>
      </c>
      <c r="I10" s="8">
        <f t="shared" si="3"/>
        <v>-5769904179</v>
      </c>
    </row>
    <row r="11" spans="2:9" x14ac:dyDescent="0.3">
      <c r="B11" s="5">
        <v>6</v>
      </c>
      <c r="C11" s="6">
        <f t="shared" si="0"/>
        <v>86548562685</v>
      </c>
      <c r="D11" s="7">
        <v>17</v>
      </c>
      <c r="E11" s="8">
        <f>D11*C21</f>
        <v>98088371043</v>
      </c>
      <c r="F11" s="6">
        <f t="shared" si="1"/>
        <v>86548562685</v>
      </c>
      <c r="G11" s="7">
        <v>14</v>
      </c>
      <c r="H11" s="8">
        <f t="shared" si="2"/>
        <v>80778658506</v>
      </c>
      <c r="I11" s="8">
        <f t="shared" si="3"/>
        <v>-5769904179</v>
      </c>
    </row>
    <row r="12" spans="2:9" x14ac:dyDescent="0.3">
      <c r="B12" s="5">
        <v>7</v>
      </c>
      <c r="C12" s="6">
        <f t="shared" si="0"/>
        <v>86548562685</v>
      </c>
      <c r="D12" s="7">
        <v>11</v>
      </c>
      <c r="E12" s="8">
        <f>D12*C21</f>
        <v>63468945969</v>
      </c>
      <c r="F12" s="6">
        <f t="shared" si="1"/>
        <v>86548562685</v>
      </c>
      <c r="G12" s="7">
        <v>17</v>
      </c>
      <c r="H12" s="8">
        <f t="shared" si="2"/>
        <v>98088371043</v>
      </c>
      <c r="I12" s="8">
        <f t="shared" si="3"/>
        <v>11539808358</v>
      </c>
    </row>
    <row r="13" spans="2:9" x14ac:dyDescent="0.3">
      <c r="B13" s="5">
        <v>8</v>
      </c>
      <c r="C13" s="6">
        <f t="shared" si="0"/>
        <v>86548562685</v>
      </c>
      <c r="D13" s="7">
        <v>12</v>
      </c>
      <c r="E13" s="8">
        <f>D13*C21</f>
        <v>69238850148</v>
      </c>
      <c r="F13" s="6">
        <f t="shared" si="1"/>
        <v>86548562685</v>
      </c>
      <c r="G13" s="7">
        <v>10</v>
      </c>
      <c r="H13" s="8">
        <f t="shared" si="2"/>
        <v>57699041790</v>
      </c>
      <c r="I13" s="8">
        <f t="shared" si="3"/>
        <v>46159233432</v>
      </c>
    </row>
    <row r="14" spans="2:9" x14ac:dyDescent="0.3">
      <c r="B14" s="5">
        <v>9</v>
      </c>
      <c r="C14" s="6">
        <f t="shared" si="0"/>
        <v>86548562685</v>
      </c>
      <c r="D14" s="7">
        <v>16</v>
      </c>
      <c r="E14" s="8">
        <f>D14*C21</f>
        <v>92318466864</v>
      </c>
      <c r="F14" s="6">
        <f t="shared" si="1"/>
        <v>86548562685</v>
      </c>
      <c r="G14" s="7">
        <v>15</v>
      </c>
      <c r="H14" s="8">
        <f t="shared" si="2"/>
        <v>86548562685</v>
      </c>
      <c r="I14" s="8">
        <f t="shared" si="3"/>
        <v>-5769904179</v>
      </c>
    </row>
    <row r="15" spans="2:9" x14ac:dyDescent="0.3">
      <c r="B15" s="5">
        <v>10</v>
      </c>
      <c r="C15" s="6">
        <f t="shared" si="0"/>
        <v>86548562685</v>
      </c>
      <c r="D15" s="7">
        <v>14</v>
      </c>
      <c r="E15" s="8">
        <f>D15*C21</f>
        <v>80778658506</v>
      </c>
      <c r="F15" s="6">
        <f t="shared" si="1"/>
        <v>86548562685</v>
      </c>
      <c r="G15" s="7">
        <v>15</v>
      </c>
      <c r="H15" s="8">
        <f t="shared" si="2"/>
        <v>86548562685</v>
      </c>
      <c r="I15" s="8">
        <f t="shared" si="3"/>
        <v>5769904179</v>
      </c>
    </row>
    <row r="16" spans="2:9" x14ac:dyDescent="0.3">
      <c r="B16" s="5">
        <v>11</v>
      </c>
      <c r="C16" s="6">
        <f t="shared" si="0"/>
        <v>86548562685</v>
      </c>
      <c r="D16" s="7">
        <v>11</v>
      </c>
      <c r="E16" s="8">
        <f>D16*C21</f>
        <v>63468945969</v>
      </c>
      <c r="F16" s="6">
        <f t="shared" si="1"/>
        <v>86548562685</v>
      </c>
      <c r="G16" s="7">
        <v>12</v>
      </c>
      <c r="H16" s="8">
        <f t="shared" si="2"/>
        <v>69238850148</v>
      </c>
      <c r="I16" s="8">
        <f t="shared" si="3"/>
        <v>40389329253</v>
      </c>
    </row>
    <row r="17" spans="2:9" x14ac:dyDescent="0.3">
      <c r="B17" s="5">
        <v>12</v>
      </c>
      <c r="C17" s="6">
        <f t="shared" si="0"/>
        <v>86548562685</v>
      </c>
      <c r="D17" s="7">
        <v>8</v>
      </c>
      <c r="E17" s="8">
        <f>D17*C21</f>
        <v>46159233432</v>
      </c>
      <c r="F17" s="6">
        <f t="shared" si="1"/>
        <v>86548562685</v>
      </c>
      <c r="G17" s="7">
        <v>17</v>
      </c>
      <c r="H17" s="8">
        <f t="shared" si="2"/>
        <v>98088371043</v>
      </c>
      <c r="I17" s="8">
        <f t="shared" si="3"/>
        <v>28849520895</v>
      </c>
    </row>
    <row r="18" spans="2:9" x14ac:dyDescent="0.3">
      <c r="B18" s="19" t="s">
        <v>23</v>
      </c>
      <c r="C18" s="20"/>
      <c r="D18" s="20"/>
      <c r="E18" s="20"/>
      <c r="F18" s="20"/>
      <c r="G18" s="20"/>
      <c r="H18" s="21"/>
      <c r="I18" s="13">
        <f>SUM(I6:I17)</f>
        <v>190406837907</v>
      </c>
    </row>
    <row r="19" spans="2:9" x14ac:dyDescent="0.3">
      <c r="C19" s="10"/>
      <c r="D19" s="9"/>
      <c r="E19" s="9"/>
    </row>
    <row r="20" spans="2:9" x14ac:dyDescent="0.3">
      <c r="C20" s="9"/>
      <c r="D20" s="9"/>
      <c r="E20" s="9"/>
    </row>
    <row r="21" spans="2:9" x14ac:dyDescent="0.3">
      <c r="B21" s="9" t="s">
        <v>26</v>
      </c>
      <c r="C21" s="10">
        <v>5769904179</v>
      </c>
      <c r="D21" s="11"/>
      <c r="E21" s="9" t="s">
        <v>27</v>
      </c>
      <c r="F21" s="9">
        <v>5769904179</v>
      </c>
    </row>
    <row r="22" spans="2:9" x14ac:dyDescent="0.3">
      <c r="B22" s="9" t="s">
        <v>25</v>
      </c>
      <c r="C22" s="9">
        <v>0.15</v>
      </c>
      <c r="D22" s="9"/>
      <c r="E22" s="9" t="s">
        <v>28</v>
      </c>
      <c r="F22" s="9">
        <v>0.15</v>
      </c>
    </row>
    <row r="23" spans="2:9" x14ac:dyDescent="0.3">
      <c r="B23" s="9" t="s">
        <v>29</v>
      </c>
      <c r="C23" s="9">
        <v>15844228.869999999</v>
      </c>
      <c r="D23" s="9"/>
      <c r="E23" s="9" t="s">
        <v>29</v>
      </c>
      <c r="F23" s="9">
        <v>15844228.869999999</v>
      </c>
    </row>
    <row r="24" spans="2:9" x14ac:dyDescent="0.3">
      <c r="B24" s="9" t="s">
        <v>30</v>
      </c>
      <c r="C24" s="9">
        <v>0.57140000000000002</v>
      </c>
      <c r="D24" s="9"/>
      <c r="E24" s="9" t="s">
        <v>31</v>
      </c>
      <c r="F24" s="9">
        <v>4854.9539999999997</v>
      </c>
    </row>
    <row r="27" spans="2:9" x14ac:dyDescent="0.3">
      <c r="B27" s="18" t="s">
        <v>33</v>
      </c>
      <c r="C27" s="18"/>
      <c r="D27" s="18"/>
    </row>
    <row r="28" spans="2:9" x14ac:dyDescent="0.3">
      <c r="B28" s="15" t="s">
        <v>14</v>
      </c>
      <c r="C28" s="15"/>
      <c r="D28" s="15"/>
      <c r="E28" s="15"/>
      <c r="F28" s="15" t="s">
        <v>22</v>
      </c>
      <c r="G28" s="15"/>
      <c r="H28" s="15"/>
      <c r="I28" s="15"/>
    </row>
    <row r="29" spans="2:9" x14ac:dyDescent="0.3">
      <c r="B29" s="16"/>
      <c r="C29" s="17" t="s">
        <v>17</v>
      </c>
      <c r="D29" s="16" t="s">
        <v>24</v>
      </c>
      <c r="E29" s="16" t="s">
        <v>20</v>
      </c>
      <c r="F29" s="17" t="s">
        <v>17</v>
      </c>
      <c r="G29" s="16" t="s">
        <v>24</v>
      </c>
      <c r="H29" s="16" t="s">
        <v>20</v>
      </c>
      <c r="I29" s="17"/>
    </row>
    <row r="30" spans="2:9" x14ac:dyDescent="0.3">
      <c r="B30" s="16"/>
      <c r="C30" s="17"/>
      <c r="D30" s="16"/>
      <c r="E30" s="16"/>
      <c r="F30" s="17"/>
      <c r="G30" s="16"/>
      <c r="H30" s="16"/>
      <c r="I30" s="17"/>
    </row>
    <row r="31" spans="2:9" x14ac:dyDescent="0.3">
      <c r="B31" s="5">
        <v>1</v>
      </c>
      <c r="C31" s="6">
        <f>100*$C$21*$C$22</f>
        <v>86548562685</v>
      </c>
      <c r="D31" s="7">
        <v>12</v>
      </c>
      <c r="E31" s="8">
        <f>D31*C46</f>
        <v>69238850148</v>
      </c>
      <c r="F31" s="6">
        <f>100*$F$21*$F$22</f>
        <v>86548562685</v>
      </c>
      <c r="G31" s="7">
        <v>26</v>
      </c>
      <c r="H31" s="8">
        <f>G31*$F$21</f>
        <v>150017508654</v>
      </c>
      <c r="I31" s="8">
        <f>C31-E31+F31-H31</f>
        <v>-46159233432</v>
      </c>
    </row>
    <row r="32" spans="2:9" x14ac:dyDescent="0.3">
      <c r="B32" s="5">
        <v>2</v>
      </c>
      <c r="C32" s="6">
        <f t="shared" ref="C32:C42" si="4">100*$C$21*$C$22</f>
        <v>86548562685</v>
      </c>
      <c r="D32" s="7">
        <v>16</v>
      </c>
      <c r="E32" s="8">
        <f>D32*C46</f>
        <v>92318466864</v>
      </c>
      <c r="F32" s="6">
        <f t="shared" ref="F32:F42" si="5">100*$F$21*$F$22</f>
        <v>86548562685</v>
      </c>
      <c r="G32" s="7">
        <v>19</v>
      </c>
      <c r="H32" s="8">
        <f t="shared" ref="H32:H42" si="6">G32*$F$21</f>
        <v>109628179401</v>
      </c>
      <c r="I32" s="8">
        <f t="shared" ref="I32:I42" si="7">C32-E32+F32-H32</f>
        <v>-28849520895</v>
      </c>
    </row>
    <row r="33" spans="2:9" x14ac:dyDescent="0.3">
      <c r="B33" s="5">
        <v>3</v>
      </c>
      <c r="C33" s="6">
        <f t="shared" si="4"/>
        <v>86548562685</v>
      </c>
      <c r="D33" s="7">
        <v>14</v>
      </c>
      <c r="E33" s="8">
        <f>D33*C46</f>
        <v>80778658506</v>
      </c>
      <c r="F33" s="6">
        <f t="shared" si="5"/>
        <v>86548562685</v>
      </c>
      <c r="G33" s="7">
        <v>16</v>
      </c>
      <c r="H33" s="8">
        <f t="shared" si="6"/>
        <v>92318466864</v>
      </c>
      <c r="I33" s="8">
        <f t="shared" si="7"/>
        <v>0</v>
      </c>
    </row>
    <row r="34" spans="2:9" x14ac:dyDescent="0.3">
      <c r="B34" s="5">
        <v>4</v>
      </c>
      <c r="C34" s="6">
        <f t="shared" si="4"/>
        <v>86548562685</v>
      </c>
      <c r="D34" s="7">
        <v>14</v>
      </c>
      <c r="E34" s="8">
        <f>D34*C46</f>
        <v>80778658506</v>
      </c>
      <c r="F34" s="6">
        <f t="shared" si="5"/>
        <v>86548562685</v>
      </c>
      <c r="G34" s="7">
        <v>13</v>
      </c>
      <c r="H34" s="8">
        <f t="shared" si="6"/>
        <v>75008754327</v>
      </c>
      <c r="I34" s="8">
        <f t="shared" si="7"/>
        <v>17309712537</v>
      </c>
    </row>
    <row r="35" spans="2:9" x14ac:dyDescent="0.3">
      <c r="B35" s="5">
        <v>5</v>
      </c>
      <c r="C35" s="6">
        <f t="shared" si="4"/>
        <v>86548562685</v>
      </c>
      <c r="D35" s="7">
        <v>18</v>
      </c>
      <c r="E35" s="8">
        <f>D35*C46</f>
        <v>103858275222</v>
      </c>
      <c r="F35" s="6">
        <f t="shared" si="5"/>
        <v>86548562685</v>
      </c>
      <c r="G35" s="7">
        <v>14</v>
      </c>
      <c r="H35" s="8">
        <f t="shared" si="6"/>
        <v>80778658506</v>
      </c>
      <c r="I35" s="8">
        <f t="shared" si="7"/>
        <v>-11539808358</v>
      </c>
    </row>
    <row r="36" spans="2:9" x14ac:dyDescent="0.3">
      <c r="B36" s="5">
        <v>6</v>
      </c>
      <c r="C36" s="6">
        <f t="shared" si="4"/>
        <v>86548562685</v>
      </c>
      <c r="D36" s="7">
        <v>18</v>
      </c>
      <c r="E36" s="8">
        <f>D36*C46</f>
        <v>103858275222</v>
      </c>
      <c r="F36" s="6">
        <f t="shared" si="5"/>
        <v>86548562685</v>
      </c>
      <c r="G36" s="7">
        <v>11</v>
      </c>
      <c r="H36" s="8">
        <f t="shared" si="6"/>
        <v>63468945969</v>
      </c>
      <c r="I36" s="8">
        <f t="shared" si="7"/>
        <v>5769904179</v>
      </c>
    </row>
    <row r="37" spans="2:9" x14ac:dyDescent="0.3">
      <c r="B37" s="5">
        <v>7</v>
      </c>
      <c r="C37" s="6">
        <f t="shared" si="4"/>
        <v>86548562685</v>
      </c>
      <c r="D37" s="7">
        <v>13</v>
      </c>
      <c r="E37" s="8">
        <f>D37*C46</f>
        <v>75008754327</v>
      </c>
      <c r="F37" s="6">
        <f t="shared" si="5"/>
        <v>86548562685</v>
      </c>
      <c r="G37" s="7">
        <v>11</v>
      </c>
      <c r="H37" s="8">
        <f t="shared" si="6"/>
        <v>63468945969</v>
      </c>
      <c r="I37" s="8">
        <f t="shared" si="7"/>
        <v>34619425074</v>
      </c>
    </row>
    <row r="38" spans="2:9" x14ac:dyDescent="0.3">
      <c r="B38" s="5">
        <v>8</v>
      </c>
      <c r="C38" s="6">
        <f t="shared" si="4"/>
        <v>86548562685</v>
      </c>
      <c r="D38" s="7">
        <v>13</v>
      </c>
      <c r="E38" s="8">
        <f>D38*C46</f>
        <v>75008754327</v>
      </c>
      <c r="F38" s="6">
        <f t="shared" si="5"/>
        <v>86548562685</v>
      </c>
      <c r="G38" s="7">
        <v>12</v>
      </c>
      <c r="H38" s="8">
        <f t="shared" si="6"/>
        <v>69238850148</v>
      </c>
      <c r="I38" s="8">
        <f t="shared" si="7"/>
        <v>28849520895</v>
      </c>
    </row>
    <row r="39" spans="2:9" x14ac:dyDescent="0.3">
      <c r="B39" s="5">
        <v>9</v>
      </c>
      <c r="C39" s="6">
        <f t="shared" si="4"/>
        <v>86548562685</v>
      </c>
      <c r="D39" s="7">
        <v>16</v>
      </c>
      <c r="E39" s="8">
        <f>D39*C46</f>
        <v>92318466864</v>
      </c>
      <c r="F39" s="6">
        <f t="shared" si="5"/>
        <v>86548562685</v>
      </c>
      <c r="G39" s="7">
        <v>20</v>
      </c>
      <c r="H39" s="8">
        <f t="shared" si="6"/>
        <v>115398083580</v>
      </c>
      <c r="I39" s="8">
        <f t="shared" si="7"/>
        <v>-34619425074</v>
      </c>
    </row>
    <row r="40" spans="2:9" x14ac:dyDescent="0.3">
      <c r="B40" s="5">
        <v>10</v>
      </c>
      <c r="C40" s="6">
        <f t="shared" si="4"/>
        <v>86548562685</v>
      </c>
      <c r="D40" s="7">
        <v>17</v>
      </c>
      <c r="E40" s="8">
        <f>D40*C46</f>
        <v>98088371043</v>
      </c>
      <c r="F40" s="6">
        <f t="shared" si="5"/>
        <v>86548562685</v>
      </c>
      <c r="G40" s="7">
        <v>18</v>
      </c>
      <c r="H40" s="8">
        <f t="shared" si="6"/>
        <v>103858275222</v>
      </c>
      <c r="I40" s="8">
        <f t="shared" si="7"/>
        <v>-28849520895</v>
      </c>
    </row>
    <row r="41" spans="2:9" x14ac:dyDescent="0.3">
      <c r="B41" s="5">
        <v>11</v>
      </c>
      <c r="C41" s="6">
        <f t="shared" si="4"/>
        <v>86548562685</v>
      </c>
      <c r="D41" s="7">
        <v>16</v>
      </c>
      <c r="E41" s="8">
        <f>D41*C46</f>
        <v>92318466864</v>
      </c>
      <c r="F41" s="6">
        <f t="shared" si="5"/>
        <v>86548562685</v>
      </c>
      <c r="G41" s="7">
        <v>12</v>
      </c>
      <c r="H41" s="8">
        <f t="shared" si="6"/>
        <v>69238850148</v>
      </c>
      <c r="I41" s="8">
        <f t="shared" si="7"/>
        <v>11539808358</v>
      </c>
    </row>
    <row r="42" spans="2:9" x14ac:dyDescent="0.3">
      <c r="B42" s="5">
        <v>12</v>
      </c>
      <c r="C42" s="6">
        <f t="shared" si="4"/>
        <v>86548562685</v>
      </c>
      <c r="D42" s="7">
        <v>19</v>
      </c>
      <c r="E42" s="8">
        <f>D42*C46</f>
        <v>109628179401</v>
      </c>
      <c r="F42" s="6">
        <f t="shared" si="5"/>
        <v>86548562685</v>
      </c>
      <c r="G42" s="7">
        <v>12</v>
      </c>
      <c r="H42" s="8">
        <f t="shared" si="6"/>
        <v>69238850148</v>
      </c>
      <c r="I42" s="8">
        <f t="shared" si="7"/>
        <v>-5769904179</v>
      </c>
    </row>
    <row r="43" spans="2:9" x14ac:dyDescent="0.3">
      <c r="B43" s="19" t="s">
        <v>23</v>
      </c>
      <c r="C43" s="20"/>
      <c r="D43" s="20"/>
      <c r="E43" s="20"/>
      <c r="F43" s="20"/>
      <c r="G43" s="20"/>
      <c r="H43" s="21"/>
      <c r="I43" s="13">
        <f>SUM(I31:I42)</f>
        <v>-57699041790</v>
      </c>
    </row>
    <row r="44" spans="2:9" x14ac:dyDescent="0.3">
      <c r="C44" s="10"/>
      <c r="D44" s="9"/>
      <c r="E44" s="9"/>
    </row>
    <row r="45" spans="2:9" x14ac:dyDescent="0.3">
      <c r="C45" s="9"/>
      <c r="D45" s="9"/>
      <c r="E45" s="9"/>
    </row>
    <row r="46" spans="2:9" x14ac:dyDescent="0.3">
      <c r="B46" s="9" t="s">
        <v>26</v>
      </c>
      <c r="C46" s="10">
        <v>5769904179</v>
      </c>
      <c r="D46" s="11"/>
      <c r="E46" s="9" t="s">
        <v>27</v>
      </c>
      <c r="F46" s="9">
        <v>5769904179</v>
      </c>
    </row>
    <row r="47" spans="2:9" x14ac:dyDescent="0.3">
      <c r="B47" s="9" t="s">
        <v>25</v>
      </c>
      <c r="C47" s="9">
        <v>0.15</v>
      </c>
      <c r="D47" s="9"/>
      <c r="E47" s="9" t="s">
        <v>28</v>
      </c>
      <c r="F47" s="9">
        <v>0.15</v>
      </c>
    </row>
    <row r="48" spans="2:9" x14ac:dyDescent="0.3">
      <c r="B48" s="9" t="s">
        <v>29</v>
      </c>
      <c r="C48" s="9">
        <v>15844228.869999999</v>
      </c>
      <c r="D48" s="9"/>
      <c r="E48" s="9" t="s">
        <v>29</v>
      </c>
      <c r="F48" s="9">
        <v>15844228.869999999</v>
      </c>
    </row>
    <row r="49" spans="2:9" x14ac:dyDescent="0.3">
      <c r="B49" s="9" t="s">
        <v>30</v>
      </c>
      <c r="C49" s="9">
        <v>0.57140000000000002</v>
      </c>
      <c r="D49" s="9"/>
      <c r="E49" s="9" t="s">
        <v>31</v>
      </c>
      <c r="F49" s="9">
        <v>4854.9539999999997</v>
      </c>
    </row>
    <row r="52" spans="2:9" x14ac:dyDescent="0.3">
      <c r="B52" s="18" t="s">
        <v>34</v>
      </c>
      <c r="C52" s="18"/>
      <c r="D52" s="18"/>
    </row>
    <row r="53" spans="2:9" x14ac:dyDescent="0.3">
      <c r="B53" s="15" t="s">
        <v>14</v>
      </c>
      <c r="C53" s="15"/>
      <c r="D53" s="15"/>
      <c r="E53" s="15"/>
      <c r="F53" s="15" t="s">
        <v>22</v>
      </c>
      <c r="G53" s="15"/>
      <c r="H53" s="15"/>
      <c r="I53" s="15"/>
    </row>
    <row r="54" spans="2:9" x14ac:dyDescent="0.3">
      <c r="B54" s="16"/>
      <c r="C54" s="17" t="s">
        <v>17</v>
      </c>
      <c r="D54" s="16" t="s">
        <v>24</v>
      </c>
      <c r="E54" s="16" t="s">
        <v>20</v>
      </c>
      <c r="F54" s="17" t="s">
        <v>17</v>
      </c>
      <c r="G54" s="16" t="s">
        <v>24</v>
      </c>
      <c r="H54" s="16" t="s">
        <v>20</v>
      </c>
      <c r="I54" s="17"/>
    </row>
    <row r="55" spans="2:9" x14ac:dyDescent="0.3">
      <c r="B55" s="16"/>
      <c r="C55" s="17"/>
      <c r="D55" s="16"/>
      <c r="E55" s="16"/>
      <c r="F55" s="17"/>
      <c r="G55" s="16"/>
      <c r="H55" s="16"/>
      <c r="I55" s="17"/>
    </row>
    <row r="56" spans="2:9" x14ac:dyDescent="0.3">
      <c r="B56" s="5">
        <v>1</v>
      </c>
      <c r="C56" s="6">
        <f>100*$C$21*$C$22</f>
        <v>86548562685</v>
      </c>
      <c r="D56" s="7">
        <v>11</v>
      </c>
      <c r="E56" s="8">
        <f>D56*C71</f>
        <v>63468945969</v>
      </c>
      <c r="F56" s="6">
        <f>100*$F$21*$F$22</f>
        <v>86548562685</v>
      </c>
      <c r="G56" s="7">
        <v>19</v>
      </c>
      <c r="H56" s="8">
        <f>G56*$F$21</f>
        <v>109628179401</v>
      </c>
      <c r="I56" s="8">
        <f>C56-E56+F56-H56</f>
        <v>0</v>
      </c>
    </row>
    <row r="57" spans="2:9" x14ac:dyDescent="0.3">
      <c r="B57" s="5">
        <v>2</v>
      </c>
      <c r="C57" s="6">
        <f t="shared" ref="C57:C67" si="8">100*$C$21*$C$22</f>
        <v>86548562685</v>
      </c>
      <c r="D57" s="7">
        <v>15</v>
      </c>
      <c r="E57" s="8">
        <f>D57*C71</f>
        <v>86548562685</v>
      </c>
      <c r="F57" s="6">
        <f t="shared" ref="F57:F67" si="9">100*$F$21*$F$22</f>
        <v>86548562685</v>
      </c>
      <c r="G57" s="7">
        <v>14</v>
      </c>
      <c r="H57" s="8">
        <f t="shared" ref="H57:H67" si="10">G57*$F$21</f>
        <v>80778658506</v>
      </c>
      <c r="I57" s="8">
        <f t="shared" ref="I57:I67" si="11">C57-E57+F57-H57</f>
        <v>5769904179</v>
      </c>
    </row>
    <row r="58" spans="2:9" x14ac:dyDescent="0.3">
      <c r="B58" s="5">
        <v>3</v>
      </c>
      <c r="C58" s="6">
        <f t="shared" si="8"/>
        <v>86548562685</v>
      </c>
      <c r="D58" s="7">
        <v>19</v>
      </c>
      <c r="E58" s="8">
        <f>D58*C71</f>
        <v>109628179401</v>
      </c>
      <c r="F58" s="6">
        <f t="shared" si="9"/>
        <v>86548562685</v>
      </c>
      <c r="G58" s="7">
        <v>11</v>
      </c>
      <c r="H58" s="8">
        <f t="shared" si="10"/>
        <v>63468945969</v>
      </c>
      <c r="I58" s="8">
        <f t="shared" si="11"/>
        <v>0</v>
      </c>
    </row>
    <row r="59" spans="2:9" x14ac:dyDescent="0.3">
      <c r="B59" s="5">
        <v>4</v>
      </c>
      <c r="C59" s="6">
        <f t="shared" si="8"/>
        <v>86548562685</v>
      </c>
      <c r="D59" s="7">
        <v>22</v>
      </c>
      <c r="E59" s="8">
        <f>D59*C71</f>
        <v>126937891938</v>
      </c>
      <c r="F59" s="6">
        <f t="shared" si="9"/>
        <v>86548562685</v>
      </c>
      <c r="G59" s="7">
        <v>21</v>
      </c>
      <c r="H59" s="8">
        <f t="shared" si="10"/>
        <v>121167987759</v>
      </c>
      <c r="I59" s="8">
        <f t="shared" si="11"/>
        <v>-75008754327</v>
      </c>
    </row>
    <row r="60" spans="2:9" x14ac:dyDescent="0.3">
      <c r="B60" s="5">
        <v>5</v>
      </c>
      <c r="C60" s="6">
        <f t="shared" si="8"/>
        <v>86548562685</v>
      </c>
      <c r="D60" s="7">
        <v>15</v>
      </c>
      <c r="E60" s="8">
        <f>D60*C71</f>
        <v>86548562685</v>
      </c>
      <c r="F60" s="6">
        <f t="shared" si="9"/>
        <v>86548562685</v>
      </c>
      <c r="G60" s="7">
        <v>15</v>
      </c>
      <c r="H60" s="8">
        <f t="shared" si="10"/>
        <v>86548562685</v>
      </c>
      <c r="I60" s="8">
        <f t="shared" si="11"/>
        <v>0</v>
      </c>
    </row>
    <row r="61" spans="2:9" x14ac:dyDescent="0.3">
      <c r="B61" s="5">
        <v>6</v>
      </c>
      <c r="C61" s="6">
        <f t="shared" si="8"/>
        <v>86548562685</v>
      </c>
      <c r="D61" s="7">
        <v>13</v>
      </c>
      <c r="E61" s="8">
        <f>D61*C71</f>
        <v>75008754327</v>
      </c>
      <c r="F61" s="6">
        <f t="shared" si="9"/>
        <v>86548562685</v>
      </c>
      <c r="G61" s="7">
        <v>13</v>
      </c>
      <c r="H61" s="8">
        <f t="shared" si="10"/>
        <v>75008754327</v>
      </c>
      <c r="I61" s="8">
        <f t="shared" si="11"/>
        <v>23079616716</v>
      </c>
    </row>
    <row r="62" spans="2:9" x14ac:dyDescent="0.3">
      <c r="B62" s="5">
        <v>7</v>
      </c>
      <c r="C62" s="6">
        <f t="shared" si="8"/>
        <v>86548562685</v>
      </c>
      <c r="D62" s="7">
        <v>18</v>
      </c>
      <c r="E62" s="8">
        <f>D62*C71</f>
        <v>103858275222</v>
      </c>
      <c r="F62" s="6">
        <f t="shared" si="9"/>
        <v>86548562685</v>
      </c>
      <c r="G62" s="7">
        <v>21</v>
      </c>
      <c r="H62" s="8">
        <f t="shared" si="10"/>
        <v>121167987759</v>
      </c>
      <c r="I62" s="8">
        <f t="shared" si="11"/>
        <v>-51929137611</v>
      </c>
    </row>
    <row r="63" spans="2:9" x14ac:dyDescent="0.3">
      <c r="B63" s="5">
        <v>8</v>
      </c>
      <c r="C63" s="6">
        <f t="shared" si="8"/>
        <v>86548562685</v>
      </c>
      <c r="D63" s="7">
        <v>18</v>
      </c>
      <c r="E63" s="8">
        <f>D63*C71</f>
        <v>103858275222</v>
      </c>
      <c r="F63" s="6">
        <f t="shared" si="9"/>
        <v>86548562685</v>
      </c>
      <c r="G63" s="7">
        <v>15</v>
      </c>
      <c r="H63" s="8">
        <f t="shared" si="10"/>
        <v>86548562685</v>
      </c>
      <c r="I63" s="8">
        <f t="shared" si="11"/>
        <v>-17309712537</v>
      </c>
    </row>
    <row r="64" spans="2:9" x14ac:dyDescent="0.3">
      <c r="B64" s="5">
        <v>9</v>
      </c>
      <c r="C64" s="6">
        <f t="shared" si="8"/>
        <v>86548562685</v>
      </c>
      <c r="D64" s="7">
        <v>12</v>
      </c>
      <c r="E64" s="8">
        <f>D64*C71</f>
        <v>69238850148</v>
      </c>
      <c r="F64" s="6">
        <f t="shared" si="9"/>
        <v>86548562685</v>
      </c>
      <c r="G64" s="7">
        <v>17</v>
      </c>
      <c r="H64" s="8">
        <f t="shared" si="10"/>
        <v>98088371043</v>
      </c>
      <c r="I64" s="8">
        <f t="shared" si="11"/>
        <v>5769904179</v>
      </c>
    </row>
    <row r="65" spans="2:9" x14ac:dyDescent="0.3">
      <c r="B65" s="5">
        <v>10</v>
      </c>
      <c r="C65" s="6">
        <f t="shared" si="8"/>
        <v>86548562685</v>
      </c>
      <c r="D65" s="7">
        <v>17</v>
      </c>
      <c r="E65" s="8">
        <f>D65*C71</f>
        <v>98088371043</v>
      </c>
      <c r="F65" s="6">
        <f t="shared" si="9"/>
        <v>86548562685</v>
      </c>
      <c r="G65" s="7">
        <v>14</v>
      </c>
      <c r="H65" s="8">
        <f t="shared" si="10"/>
        <v>80778658506</v>
      </c>
      <c r="I65" s="8">
        <f t="shared" si="11"/>
        <v>-5769904179</v>
      </c>
    </row>
    <row r="66" spans="2:9" x14ac:dyDescent="0.3">
      <c r="B66" s="5">
        <v>11</v>
      </c>
      <c r="C66" s="6">
        <f t="shared" si="8"/>
        <v>86548562685</v>
      </c>
      <c r="D66" s="7">
        <v>15</v>
      </c>
      <c r="E66" s="8">
        <f>D66*C71</f>
        <v>86548562685</v>
      </c>
      <c r="F66" s="6">
        <f t="shared" si="9"/>
        <v>86548562685</v>
      </c>
      <c r="G66" s="7">
        <v>13</v>
      </c>
      <c r="H66" s="8">
        <f t="shared" si="10"/>
        <v>75008754327</v>
      </c>
      <c r="I66" s="8">
        <f t="shared" si="11"/>
        <v>11539808358</v>
      </c>
    </row>
    <row r="67" spans="2:9" x14ac:dyDescent="0.3">
      <c r="B67" s="5">
        <v>12</v>
      </c>
      <c r="C67" s="6">
        <f t="shared" si="8"/>
        <v>86548562685</v>
      </c>
      <c r="D67" s="7">
        <v>14</v>
      </c>
      <c r="E67" s="8">
        <f>D67*C71</f>
        <v>80778658506</v>
      </c>
      <c r="F67" s="6">
        <f t="shared" si="9"/>
        <v>86548562685</v>
      </c>
      <c r="G67" s="7">
        <v>16</v>
      </c>
      <c r="H67" s="8">
        <f t="shared" si="10"/>
        <v>92318466864</v>
      </c>
      <c r="I67" s="8">
        <f t="shared" si="11"/>
        <v>0</v>
      </c>
    </row>
    <row r="68" spans="2:9" x14ac:dyDescent="0.3">
      <c r="B68" s="19" t="s">
        <v>23</v>
      </c>
      <c r="C68" s="20"/>
      <c r="D68" s="20"/>
      <c r="E68" s="20"/>
      <c r="F68" s="20"/>
      <c r="G68" s="20"/>
      <c r="H68" s="21"/>
      <c r="I68" s="13">
        <f>SUM(I56:I67)</f>
        <v>-103858275222</v>
      </c>
    </row>
    <row r="69" spans="2:9" x14ac:dyDescent="0.3">
      <c r="C69" s="10"/>
      <c r="D69" s="9"/>
      <c r="E69" s="9"/>
    </row>
    <row r="70" spans="2:9" x14ac:dyDescent="0.3">
      <c r="C70" s="9"/>
      <c r="D70" s="9"/>
      <c r="E70" s="9"/>
    </row>
    <row r="71" spans="2:9" x14ac:dyDescent="0.3">
      <c r="B71" s="9" t="s">
        <v>26</v>
      </c>
      <c r="C71" s="10">
        <v>5769904179</v>
      </c>
      <c r="D71" s="11"/>
      <c r="E71" s="9" t="s">
        <v>27</v>
      </c>
      <c r="F71" s="9">
        <v>5769904179</v>
      </c>
    </row>
    <row r="72" spans="2:9" x14ac:dyDescent="0.3">
      <c r="B72" s="9" t="s">
        <v>25</v>
      </c>
      <c r="C72" s="9">
        <v>0.15</v>
      </c>
      <c r="D72" s="9"/>
      <c r="E72" s="9" t="s">
        <v>28</v>
      </c>
      <c r="F72" s="9">
        <v>0.15</v>
      </c>
    </row>
    <row r="73" spans="2:9" x14ac:dyDescent="0.3">
      <c r="B73" s="9" t="s">
        <v>29</v>
      </c>
      <c r="C73" s="9">
        <v>15844228.869999999</v>
      </c>
      <c r="D73" s="9"/>
      <c r="E73" s="9" t="s">
        <v>29</v>
      </c>
      <c r="F73" s="9">
        <v>15844228.869999999</v>
      </c>
    </row>
    <row r="74" spans="2:9" x14ac:dyDescent="0.3">
      <c r="B74" s="9" t="s">
        <v>30</v>
      </c>
      <c r="C74" s="9">
        <v>0.57140000000000002</v>
      </c>
      <c r="D74" s="9"/>
      <c r="E74" s="9" t="s">
        <v>31</v>
      </c>
      <c r="F74" s="9">
        <v>4854.9539999999997</v>
      </c>
    </row>
    <row r="77" spans="2:9" x14ac:dyDescent="0.3">
      <c r="B77" s="18" t="s">
        <v>35</v>
      </c>
      <c r="C77" s="18"/>
      <c r="D77" s="18"/>
    </row>
    <row r="78" spans="2:9" x14ac:dyDescent="0.3">
      <c r="B78" s="15" t="s">
        <v>14</v>
      </c>
      <c r="C78" s="15"/>
      <c r="D78" s="15"/>
      <c r="E78" s="15"/>
      <c r="F78" s="15" t="s">
        <v>22</v>
      </c>
      <c r="G78" s="15"/>
      <c r="H78" s="15"/>
      <c r="I78" s="15"/>
    </row>
    <row r="79" spans="2:9" x14ac:dyDescent="0.3">
      <c r="B79" s="16"/>
      <c r="C79" s="17" t="s">
        <v>17</v>
      </c>
      <c r="D79" s="16" t="s">
        <v>24</v>
      </c>
      <c r="E79" s="16" t="s">
        <v>20</v>
      </c>
      <c r="F79" s="17" t="s">
        <v>17</v>
      </c>
      <c r="G79" s="16" t="s">
        <v>24</v>
      </c>
      <c r="H79" s="16" t="s">
        <v>20</v>
      </c>
      <c r="I79" s="17"/>
    </row>
    <row r="80" spans="2:9" x14ac:dyDescent="0.3">
      <c r="B80" s="16"/>
      <c r="C80" s="17"/>
      <c r="D80" s="16"/>
      <c r="E80" s="16"/>
      <c r="F80" s="17"/>
      <c r="G80" s="16"/>
      <c r="H80" s="16"/>
      <c r="I80" s="17"/>
    </row>
    <row r="81" spans="2:9" x14ac:dyDescent="0.3">
      <c r="B81" s="5">
        <v>1</v>
      </c>
      <c r="C81" s="6">
        <f>100*$C$21*$C$22</f>
        <v>86548562685</v>
      </c>
      <c r="D81" s="7">
        <v>11</v>
      </c>
      <c r="E81" s="8">
        <f>D81*C96</f>
        <v>63468945969</v>
      </c>
      <c r="F81" s="6">
        <f>100*$F$21*$F$22</f>
        <v>86548562685</v>
      </c>
      <c r="G81" s="7">
        <v>15</v>
      </c>
      <c r="H81" s="8">
        <f>G81*$F$21</f>
        <v>86548562685</v>
      </c>
      <c r="I81" s="8">
        <f>C81-E81+F81-H81</f>
        <v>23079616716</v>
      </c>
    </row>
    <row r="82" spans="2:9" x14ac:dyDescent="0.3">
      <c r="B82" s="5">
        <v>2</v>
      </c>
      <c r="C82" s="6">
        <f t="shared" ref="C82:C92" si="12">100*$C$21*$C$22</f>
        <v>86548562685</v>
      </c>
      <c r="D82" s="7">
        <v>15</v>
      </c>
      <c r="E82" s="8">
        <f>D82*C96</f>
        <v>86548562685</v>
      </c>
      <c r="F82" s="6">
        <f t="shared" ref="F82:F92" si="13">100*$F$21*$F$22</f>
        <v>86548562685</v>
      </c>
      <c r="G82" s="7">
        <v>17</v>
      </c>
      <c r="H82" s="8">
        <f t="shared" ref="H82:H92" si="14">G82*$F$21</f>
        <v>98088371043</v>
      </c>
      <c r="I82" s="8">
        <f t="shared" ref="I82:I92" si="15">C82-E82+F82-H82</f>
        <v>-11539808358</v>
      </c>
    </row>
    <row r="83" spans="2:9" x14ac:dyDescent="0.3">
      <c r="B83" s="5">
        <v>3</v>
      </c>
      <c r="C83" s="6">
        <f t="shared" si="12"/>
        <v>86548562685</v>
      </c>
      <c r="D83" s="7">
        <v>22</v>
      </c>
      <c r="E83" s="8">
        <f>D83*C96</f>
        <v>126937891938</v>
      </c>
      <c r="F83" s="6">
        <f t="shared" si="13"/>
        <v>86548562685</v>
      </c>
      <c r="G83" s="7">
        <v>17</v>
      </c>
      <c r="H83" s="8">
        <f t="shared" si="14"/>
        <v>98088371043</v>
      </c>
      <c r="I83" s="8">
        <f t="shared" si="15"/>
        <v>-51929137611</v>
      </c>
    </row>
    <row r="84" spans="2:9" x14ac:dyDescent="0.3">
      <c r="B84" s="5">
        <v>4</v>
      </c>
      <c r="C84" s="6">
        <f t="shared" si="12"/>
        <v>86548562685</v>
      </c>
      <c r="D84" s="7">
        <v>19</v>
      </c>
      <c r="E84" s="8">
        <f>D84*C96</f>
        <v>109628179401</v>
      </c>
      <c r="F84" s="6">
        <f t="shared" si="13"/>
        <v>86548562685</v>
      </c>
      <c r="G84" s="7">
        <v>10</v>
      </c>
      <c r="H84" s="8">
        <f t="shared" si="14"/>
        <v>57699041790</v>
      </c>
      <c r="I84" s="8">
        <f t="shared" si="15"/>
        <v>5769904179</v>
      </c>
    </row>
    <row r="85" spans="2:9" x14ac:dyDescent="0.3">
      <c r="B85" s="5">
        <v>5</v>
      </c>
      <c r="C85" s="6">
        <f t="shared" si="12"/>
        <v>86548562685</v>
      </c>
      <c r="D85" s="7">
        <v>15</v>
      </c>
      <c r="E85" s="8">
        <f>D85*C96</f>
        <v>86548562685</v>
      </c>
      <c r="F85" s="6">
        <f t="shared" si="13"/>
        <v>86548562685</v>
      </c>
      <c r="G85" s="7">
        <v>18</v>
      </c>
      <c r="H85" s="8">
        <f t="shared" si="14"/>
        <v>103858275222</v>
      </c>
      <c r="I85" s="8">
        <f t="shared" si="15"/>
        <v>-17309712537</v>
      </c>
    </row>
    <row r="86" spans="2:9" x14ac:dyDescent="0.3">
      <c r="B86" s="5">
        <v>6</v>
      </c>
      <c r="C86" s="6">
        <f t="shared" si="12"/>
        <v>86548562685</v>
      </c>
      <c r="D86" s="7">
        <v>12</v>
      </c>
      <c r="E86" s="8">
        <f>D86*C96</f>
        <v>69238850148</v>
      </c>
      <c r="F86" s="6">
        <f t="shared" si="13"/>
        <v>86548562685</v>
      </c>
      <c r="G86" s="7">
        <v>16</v>
      </c>
      <c r="H86" s="8">
        <f t="shared" si="14"/>
        <v>92318466864</v>
      </c>
      <c r="I86" s="8">
        <f t="shared" si="15"/>
        <v>11539808358</v>
      </c>
    </row>
    <row r="87" spans="2:9" x14ac:dyDescent="0.3">
      <c r="B87" s="5">
        <v>7</v>
      </c>
      <c r="C87" s="6">
        <f t="shared" si="12"/>
        <v>86548562685</v>
      </c>
      <c r="D87" s="7">
        <v>12</v>
      </c>
      <c r="E87" s="8">
        <f>D87*C96</f>
        <v>69238850148</v>
      </c>
      <c r="F87" s="6">
        <f t="shared" si="13"/>
        <v>86548562685</v>
      </c>
      <c r="G87" s="7">
        <v>13</v>
      </c>
      <c r="H87" s="8">
        <f t="shared" si="14"/>
        <v>75008754327</v>
      </c>
      <c r="I87" s="8">
        <f t="shared" si="15"/>
        <v>28849520895</v>
      </c>
    </row>
    <row r="88" spans="2:9" x14ac:dyDescent="0.3">
      <c r="B88" s="5">
        <v>8</v>
      </c>
      <c r="C88" s="6">
        <f t="shared" si="12"/>
        <v>86548562685</v>
      </c>
      <c r="D88" s="7">
        <v>13</v>
      </c>
      <c r="E88" s="8">
        <f>D88*C96</f>
        <v>75008754327</v>
      </c>
      <c r="F88" s="6">
        <f t="shared" si="13"/>
        <v>86548562685</v>
      </c>
      <c r="G88" s="7">
        <v>13</v>
      </c>
      <c r="H88" s="8">
        <f t="shared" si="14"/>
        <v>75008754327</v>
      </c>
      <c r="I88" s="8">
        <f t="shared" si="15"/>
        <v>23079616716</v>
      </c>
    </row>
    <row r="89" spans="2:9" x14ac:dyDescent="0.3">
      <c r="B89" s="5">
        <v>9</v>
      </c>
      <c r="C89" s="6">
        <f t="shared" si="12"/>
        <v>86548562685</v>
      </c>
      <c r="D89" s="7">
        <v>16</v>
      </c>
      <c r="E89" s="8">
        <f>D89*C96</f>
        <v>92318466864</v>
      </c>
      <c r="F89" s="6">
        <f t="shared" si="13"/>
        <v>86548562685</v>
      </c>
      <c r="G89" s="7">
        <v>13</v>
      </c>
      <c r="H89" s="8">
        <f t="shared" si="14"/>
        <v>75008754327</v>
      </c>
      <c r="I89" s="8">
        <f t="shared" si="15"/>
        <v>5769904179</v>
      </c>
    </row>
    <row r="90" spans="2:9" x14ac:dyDescent="0.3">
      <c r="B90" s="5">
        <v>10</v>
      </c>
      <c r="C90" s="6">
        <f t="shared" si="12"/>
        <v>86548562685</v>
      </c>
      <c r="D90" s="7">
        <v>9</v>
      </c>
      <c r="E90" s="8">
        <f>D90*C96</f>
        <v>51929137611</v>
      </c>
      <c r="F90" s="6">
        <f t="shared" si="13"/>
        <v>86548562685</v>
      </c>
      <c r="G90" s="7">
        <v>20</v>
      </c>
      <c r="H90" s="8">
        <f t="shared" si="14"/>
        <v>115398083580</v>
      </c>
      <c r="I90" s="8">
        <f t="shared" si="15"/>
        <v>5769904179</v>
      </c>
    </row>
    <row r="91" spans="2:9" x14ac:dyDescent="0.3">
      <c r="B91" s="5">
        <v>11</v>
      </c>
      <c r="C91" s="6">
        <f t="shared" si="12"/>
        <v>86548562685</v>
      </c>
      <c r="D91" s="7">
        <v>18</v>
      </c>
      <c r="E91" s="8">
        <f>D91*C96</f>
        <v>103858275222</v>
      </c>
      <c r="F91" s="6">
        <f t="shared" si="13"/>
        <v>86548562685</v>
      </c>
      <c r="G91" s="7">
        <v>7</v>
      </c>
      <c r="H91" s="8">
        <f t="shared" si="14"/>
        <v>40389329253</v>
      </c>
      <c r="I91" s="8">
        <f t="shared" si="15"/>
        <v>28849520895</v>
      </c>
    </row>
    <row r="92" spans="2:9" x14ac:dyDescent="0.3">
      <c r="B92" s="5">
        <v>12</v>
      </c>
      <c r="C92" s="6">
        <f t="shared" si="12"/>
        <v>86548562685</v>
      </c>
      <c r="D92" s="7">
        <v>14</v>
      </c>
      <c r="E92" s="8">
        <f>D92*C96</f>
        <v>80778658506</v>
      </c>
      <c r="F92" s="6">
        <f t="shared" si="13"/>
        <v>86548562685</v>
      </c>
      <c r="G92" s="7">
        <v>11</v>
      </c>
      <c r="H92" s="8">
        <f t="shared" si="14"/>
        <v>63468945969</v>
      </c>
      <c r="I92" s="8">
        <f t="shared" si="15"/>
        <v>28849520895</v>
      </c>
    </row>
    <row r="93" spans="2:9" x14ac:dyDescent="0.3">
      <c r="B93" s="19" t="s">
        <v>23</v>
      </c>
      <c r="C93" s="20"/>
      <c r="D93" s="20"/>
      <c r="E93" s="20"/>
      <c r="F93" s="20"/>
      <c r="G93" s="20"/>
      <c r="H93" s="21"/>
      <c r="I93" s="13">
        <f>SUM(I81:I92)</f>
        <v>80778658506</v>
      </c>
    </row>
    <row r="94" spans="2:9" x14ac:dyDescent="0.3">
      <c r="C94" s="10"/>
      <c r="D94" s="9"/>
      <c r="E94" s="9"/>
    </row>
    <row r="95" spans="2:9" x14ac:dyDescent="0.3">
      <c r="C95" s="9"/>
      <c r="D95" s="9"/>
      <c r="E95" s="9"/>
    </row>
    <row r="96" spans="2:9" x14ac:dyDescent="0.3">
      <c r="B96" s="9" t="s">
        <v>26</v>
      </c>
      <c r="C96" s="10">
        <v>5769904179</v>
      </c>
      <c r="D96" s="11"/>
      <c r="E96" s="9" t="s">
        <v>27</v>
      </c>
      <c r="F96" s="9">
        <v>5769904179</v>
      </c>
    </row>
    <row r="97" spans="2:9" x14ac:dyDescent="0.3">
      <c r="B97" s="9" t="s">
        <v>25</v>
      </c>
      <c r="C97" s="9">
        <v>0.15</v>
      </c>
      <c r="D97" s="9"/>
      <c r="E97" s="9" t="s">
        <v>28</v>
      </c>
      <c r="F97" s="9">
        <v>0.15</v>
      </c>
    </row>
    <row r="98" spans="2:9" x14ac:dyDescent="0.3">
      <c r="B98" s="9" t="s">
        <v>29</v>
      </c>
      <c r="C98" s="9">
        <v>15844228.869999999</v>
      </c>
      <c r="D98" s="9"/>
      <c r="E98" s="9" t="s">
        <v>29</v>
      </c>
      <c r="F98" s="9">
        <v>15844228.869999999</v>
      </c>
    </row>
    <row r="99" spans="2:9" x14ac:dyDescent="0.3">
      <c r="B99" s="9" t="s">
        <v>30</v>
      </c>
      <c r="C99" s="9">
        <v>0.57140000000000002</v>
      </c>
      <c r="D99" s="9"/>
      <c r="E99" s="9" t="s">
        <v>31</v>
      </c>
      <c r="F99" s="9">
        <v>4854.9539999999997</v>
      </c>
    </row>
    <row r="102" spans="2:9" x14ac:dyDescent="0.3">
      <c r="B102" s="18" t="s">
        <v>36</v>
      </c>
      <c r="C102" s="18"/>
      <c r="D102" s="18"/>
    </row>
    <row r="103" spans="2:9" x14ac:dyDescent="0.3">
      <c r="B103" s="15" t="s">
        <v>14</v>
      </c>
      <c r="C103" s="15"/>
      <c r="D103" s="15"/>
      <c r="E103" s="15"/>
      <c r="F103" s="15" t="s">
        <v>22</v>
      </c>
      <c r="G103" s="15"/>
      <c r="H103" s="15"/>
      <c r="I103" s="15"/>
    </row>
    <row r="104" spans="2:9" x14ac:dyDescent="0.3">
      <c r="B104" s="16"/>
      <c r="C104" s="17" t="s">
        <v>17</v>
      </c>
      <c r="D104" s="16" t="s">
        <v>24</v>
      </c>
      <c r="E104" s="16" t="s">
        <v>20</v>
      </c>
      <c r="F104" s="17" t="s">
        <v>17</v>
      </c>
      <c r="G104" s="16" t="s">
        <v>24</v>
      </c>
      <c r="H104" s="16" t="s">
        <v>20</v>
      </c>
      <c r="I104" s="17"/>
    </row>
    <row r="105" spans="2:9" x14ac:dyDescent="0.3">
      <c r="B105" s="16"/>
      <c r="C105" s="17"/>
      <c r="D105" s="16"/>
      <c r="E105" s="16"/>
      <c r="F105" s="17"/>
      <c r="G105" s="16"/>
      <c r="H105" s="16"/>
      <c r="I105" s="17"/>
    </row>
    <row r="106" spans="2:9" x14ac:dyDescent="0.3">
      <c r="B106" s="5">
        <v>1</v>
      </c>
      <c r="C106" s="6">
        <f>100*$C$21*$C$22</f>
        <v>86548562685</v>
      </c>
      <c r="D106" s="7">
        <v>14</v>
      </c>
      <c r="E106" s="8">
        <f>D106*C121</f>
        <v>80778658506</v>
      </c>
      <c r="F106" s="6">
        <f>100*$F$21*$F$22</f>
        <v>86548562685</v>
      </c>
      <c r="G106" s="7">
        <v>18</v>
      </c>
      <c r="H106" s="8">
        <f>G106*$F$21</f>
        <v>103858275222</v>
      </c>
      <c r="I106" s="8">
        <f>C106-E106+F106-H106</f>
        <v>-11539808358</v>
      </c>
    </row>
    <row r="107" spans="2:9" x14ac:dyDescent="0.3">
      <c r="B107" s="5">
        <v>2</v>
      </c>
      <c r="C107" s="6">
        <f t="shared" ref="C107:C117" si="16">100*$C$21*$C$22</f>
        <v>86548562685</v>
      </c>
      <c r="D107" s="7">
        <v>12</v>
      </c>
      <c r="E107" s="8">
        <f>D107*C121</f>
        <v>69238850148</v>
      </c>
      <c r="F107" s="6">
        <f t="shared" ref="F107:F117" si="17">100*$F$21*$F$22</f>
        <v>86548562685</v>
      </c>
      <c r="G107" s="7">
        <v>14</v>
      </c>
      <c r="H107" s="8">
        <f t="shared" ref="H107:H117" si="18">G107*$F$21</f>
        <v>80778658506</v>
      </c>
      <c r="I107" s="8">
        <f t="shared" ref="I107:I117" si="19">C107-E107+F107-H107</f>
        <v>23079616716</v>
      </c>
    </row>
    <row r="108" spans="2:9" x14ac:dyDescent="0.3">
      <c r="B108" s="5">
        <v>3</v>
      </c>
      <c r="C108" s="6">
        <f t="shared" si="16"/>
        <v>86548562685</v>
      </c>
      <c r="D108" s="7">
        <v>17</v>
      </c>
      <c r="E108" s="8">
        <f>D108*C121</f>
        <v>98088371043</v>
      </c>
      <c r="F108" s="6">
        <f t="shared" si="17"/>
        <v>86548562685</v>
      </c>
      <c r="G108" s="7">
        <v>12</v>
      </c>
      <c r="H108" s="8">
        <f t="shared" si="18"/>
        <v>69238850148</v>
      </c>
      <c r="I108" s="8">
        <f t="shared" si="19"/>
        <v>5769904179</v>
      </c>
    </row>
    <row r="109" spans="2:9" x14ac:dyDescent="0.3">
      <c r="B109" s="5">
        <v>4</v>
      </c>
      <c r="C109" s="6">
        <f t="shared" si="16"/>
        <v>86548562685</v>
      </c>
      <c r="D109" s="7">
        <v>13</v>
      </c>
      <c r="E109" s="8">
        <f>D109*C121</f>
        <v>75008754327</v>
      </c>
      <c r="F109" s="6">
        <f t="shared" si="17"/>
        <v>86548562685</v>
      </c>
      <c r="G109" s="7">
        <v>12</v>
      </c>
      <c r="H109" s="8">
        <f t="shared" si="18"/>
        <v>69238850148</v>
      </c>
      <c r="I109" s="8">
        <f t="shared" si="19"/>
        <v>28849520895</v>
      </c>
    </row>
    <row r="110" spans="2:9" x14ac:dyDescent="0.3">
      <c r="B110" s="5">
        <v>5</v>
      </c>
      <c r="C110" s="6">
        <f t="shared" si="16"/>
        <v>86548562685</v>
      </c>
      <c r="D110" s="7">
        <v>14</v>
      </c>
      <c r="E110" s="8">
        <f>D110*C121</f>
        <v>80778658506</v>
      </c>
      <c r="F110" s="6">
        <f t="shared" si="17"/>
        <v>86548562685</v>
      </c>
      <c r="G110" s="7">
        <v>19</v>
      </c>
      <c r="H110" s="8">
        <f t="shared" si="18"/>
        <v>109628179401</v>
      </c>
      <c r="I110" s="8">
        <f t="shared" si="19"/>
        <v>-17309712537</v>
      </c>
    </row>
    <row r="111" spans="2:9" x14ac:dyDescent="0.3">
      <c r="B111" s="5">
        <v>6</v>
      </c>
      <c r="C111" s="6">
        <f t="shared" si="16"/>
        <v>86548562685</v>
      </c>
      <c r="D111" s="7">
        <v>12</v>
      </c>
      <c r="E111" s="8">
        <f>D111*C121</f>
        <v>69238850148</v>
      </c>
      <c r="F111" s="6">
        <f t="shared" si="17"/>
        <v>86548562685</v>
      </c>
      <c r="G111" s="7">
        <v>13</v>
      </c>
      <c r="H111" s="8">
        <f t="shared" si="18"/>
        <v>75008754327</v>
      </c>
      <c r="I111" s="8">
        <f t="shared" si="19"/>
        <v>28849520895</v>
      </c>
    </row>
    <row r="112" spans="2:9" x14ac:dyDescent="0.3">
      <c r="B112" s="5">
        <v>7</v>
      </c>
      <c r="C112" s="6">
        <f t="shared" si="16"/>
        <v>86548562685</v>
      </c>
      <c r="D112" s="7">
        <v>14</v>
      </c>
      <c r="E112" s="8">
        <f>D112*C121</f>
        <v>80778658506</v>
      </c>
      <c r="F112" s="6">
        <f t="shared" si="17"/>
        <v>86548562685</v>
      </c>
      <c r="G112" s="7">
        <v>11</v>
      </c>
      <c r="H112" s="8">
        <f t="shared" si="18"/>
        <v>63468945969</v>
      </c>
      <c r="I112" s="8">
        <f t="shared" si="19"/>
        <v>28849520895</v>
      </c>
    </row>
    <row r="113" spans="2:9" x14ac:dyDescent="0.3">
      <c r="B113" s="5">
        <v>8</v>
      </c>
      <c r="C113" s="6">
        <f t="shared" si="16"/>
        <v>86548562685</v>
      </c>
      <c r="D113" s="7">
        <v>13</v>
      </c>
      <c r="E113" s="8">
        <f>D113*C121</f>
        <v>75008754327</v>
      </c>
      <c r="F113" s="6">
        <f t="shared" si="17"/>
        <v>86548562685</v>
      </c>
      <c r="G113" s="7">
        <v>14</v>
      </c>
      <c r="H113" s="8">
        <f t="shared" si="18"/>
        <v>80778658506</v>
      </c>
      <c r="I113" s="8">
        <f t="shared" si="19"/>
        <v>17309712537</v>
      </c>
    </row>
    <row r="114" spans="2:9" x14ac:dyDescent="0.3">
      <c r="B114" s="5">
        <v>9</v>
      </c>
      <c r="C114" s="6">
        <f t="shared" si="16"/>
        <v>86548562685</v>
      </c>
      <c r="D114" s="7">
        <v>13</v>
      </c>
      <c r="E114" s="8">
        <f>D114*C121</f>
        <v>75008754327</v>
      </c>
      <c r="F114" s="6">
        <f t="shared" si="17"/>
        <v>86548562685</v>
      </c>
      <c r="G114" s="7">
        <v>16</v>
      </c>
      <c r="H114" s="8">
        <f t="shared" si="18"/>
        <v>92318466864</v>
      </c>
      <c r="I114" s="8">
        <f t="shared" si="19"/>
        <v>5769904179</v>
      </c>
    </row>
    <row r="115" spans="2:9" x14ac:dyDescent="0.3">
      <c r="B115" s="5">
        <v>10</v>
      </c>
      <c r="C115" s="6">
        <f t="shared" si="16"/>
        <v>86548562685</v>
      </c>
      <c r="D115" s="7">
        <v>16</v>
      </c>
      <c r="E115" s="8">
        <f>D115*C121</f>
        <v>92318466864</v>
      </c>
      <c r="F115" s="6">
        <f t="shared" si="17"/>
        <v>86548562685</v>
      </c>
      <c r="G115" s="7">
        <v>16</v>
      </c>
      <c r="H115" s="8">
        <f t="shared" si="18"/>
        <v>92318466864</v>
      </c>
      <c r="I115" s="8">
        <f t="shared" si="19"/>
        <v>-11539808358</v>
      </c>
    </row>
    <row r="116" spans="2:9" x14ac:dyDescent="0.3">
      <c r="B116" s="5">
        <v>11</v>
      </c>
      <c r="C116" s="6">
        <f t="shared" si="16"/>
        <v>86548562685</v>
      </c>
      <c r="D116" s="7">
        <v>14</v>
      </c>
      <c r="E116" s="8">
        <f>D116*C121</f>
        <v>80778658506</v>
      </c>
      <c r="F116" s="6">
        <f t="shared" si="17"/>
        <v>86548562685</v>
      </c>
      <c r="G116" s="7">
        <v>14</v>
      </c>
      <c r="H116" s="8">
        <f t="shared" si="18"/>
        <v>80778658506</v>
      </c>
      <c r="I116" s="8">
        <f t="shared" si="19"/>
        <v>11539808358</v>
      </c>
    </row>
    <row r="117" spans="2:9" x14ac:dyDescent="0.3">
      <c r="B117" s="5">
        <v>12</v>
      </c>
      <c r="C117" s="6">
        <f t="shared" si="16"/>
        <v>86548562685</v>
      </c>
      <c r="D117" s="7">
        <v>19</v>
      </c>
      <c r="E117" s="8">
        <f>D117*C121</f>
        <v>109628179401</v>
      </c>
      <c r="F117" s="6">
        <f t="shared" si="17"/>
        <v>86548562685</v>
      </c>
      <c r="G117" s="7">
        <v>15</v>
      </c>
      <c r="H117" s="8">
        <f t="shared" si="18"/>
        <v>86548562685</v>
      </c>
      <c r="I117" s="8">
        <f t="shared" si="19"/>
        <v>-23079616716</v>
      </c>
    </row>
    <row r="118" spans="2:9" x14ac:dyDescent="0.3">
      <c r="B118" s="19" t="s">
        <v>23</v>
      </c>
      <c r="C118" s="20"/>
      <c r="D118" s="20"/>
      <c r="E118" s="20"/>
      <c r="F118" s="20"/>
      <c r="G118" s="20"/>
      <c r="H118" s="21"/>
      <c r="I118" s="13">
        <f>SUM(I106:I117)</f>
        <v>86548562685</v>
      </c>
    </row>
    <row r="119" spans="2:9" x14ac:dyDescent="0.3">
      <c r="C119" s="10"/>
      <c r="D119" s="9"/>
      <c r="E119" s="9"/>
    </row>
    <row r="120" spans="2:9" x14ac:dyDescent="0.3">
      <c r="C120" s="9"/>
      <c r="D120" s="9"/>
      <c r="E120" s="9"/>
    </row>
    <row r="121" spans="2:9" x14ac:dyDescent="0.3">
      <c r="B121" s="9" t="s">
        <v>26</v>
      </c>
      <c r="C121" s="10">
        <v>5769904179</v>
      </c>
      <c r="D121" s="11"/>
      <c r="E121" s="9" t="s">
        <v>27</v>
      </c>
      <c r="F121" s="9">
        <v>5769904179</v>
      </c>
    </row>
    <row r="122" spans="2:9" x14ac:dyDescent="0.3">
      <c r="B122" s="9" t="s">
        <v>25</v>
      </c>
      <c r="C122" s="9">
        <v>0.15</v>
      </c>
      <c r="D122" s="9"/>
      <c r="E122" s="9" t="s">
        <v>28</v>
      </c>
      <c r="F122" s="9">
        <v>0.15</v>
      </c>
    </row>
    <row r="123" spans="2:9" x14ac:dyDescent="0.3">
      <c r="B123" s="9" t="s">
        <v>29</v>
      </c>
      <c r="C123" s="9">
        <v>15844228.869999999</v>
      </c>
      <c r="D123" s="9"/>
      <c r="E123" s="9" t="s">
        <v>29</v>
      </c>
      <c r="F123" s="9">
        <v>15844228.869999999</v>
      </c>
    </row>
    <row r="124" spans="2:9" x14ac:dyDescent="0.3">
      <c r="B124" s="9" t="s">
        <v>30</v>
      </c>
      <c r="C124" s="9">
        <v>0.57140000000000002</v>
      </c>
      <c r="D124" s="9"/>
      <c r="E124" s="9" t="s">
        <v>31</v>
      </c>
      <c r="F124" s="9">
        <v>4854.9539999999997</v>
      </c>
    </row>
    <row r="126" spans="2:9" x14ac:dyDescent="0.3">
      <c r="B126" s="18" t="s">
        <v>37</v>
      </c>
      <c r="C126" s="18"/>
      <c r="D126" s="18"/>
    </row>
    <row r="127" spans="2:9" x14ac:dyDescent="0.3">
      <c r="B127" s="23" t="s">
        <v>14</v>
      </c>
      <c r="C127" s="24"/>
      <c r="D127" s="24"/>
      <c r="E127" s="25"/>
      <c r="F127" s="23" t="s">
        <v>22</v>
      </c>
      <c r="G127" s="24"/>
      <c r="H127" s="24"/>
      <c r="I127" s="25"/>
    </row>
    <row r="128" spans="2:9" x14ac:dyDescent="0.3">
      <c r="B128" s="26"/>
      <c r="C128" s="28" t="s">
        <v>17</v>
      </c>
      <c r="D128" s="26" t="s">
        <v>24</v>
      </c>
      <c r="E128" s="26" t="s">
        <v>20</v>
      </c>
      <c r="F128" s="28" t="s">
        <v>17</v>
      </c>
      <c r="G128" s="26" t="s">
        <v>24</v>
      </c>
      <c r="H128" s="26" t="s">
        <v>20</v>
      </c>
      <c r="I128" s="28"/>
    </row>
    <row r="129" spans="2:9" x14ac:dyDescent="0.3">
      <c r="B129" s="27"/>
      <c r="C129" s="29"/>
      <c r="D129" s="27"/>
      <c r="E129" s="27"/>
      <c r="F129" s="29"/>
      <c r="G129" s="27"/>
      <c r="H129" s="27"/>
      <c r="I129" s="29"/>
    </row>
    <row r="130" spans="2:9" x14ac:dyDescent="0.3">
      <c r="B130" s="5">
        <v>1</v>
      </c>
      <c r="C130" s="6">
        <f>100*$C$21*$C$22</f>
        <v>86548562685</v>
      </c>
      <c r="D130" s="7">
        <v>18</v>
      </c>
      <c r="E130" s="8">
        <f>D130*C145</f>
        <v>103858275222</v>
      </c>
      <c r="F130" s="6">
        <f>100*$F$21*$F$22</f>
        <v>86548562685</v>
      </c>
      <c r="G130" s="7">
        <v>18</v>
      </c>
      <c r="H130" s="8">
        <f>G130*$F$21</f>
        <v>103858275222</v>
      </c>
      <c r="I130" s="8">
        <f>C130-E130+F130-H130</f>
        <v>-34619425074</v>
      </c>
    </row>
    <row r="131" spans="2:9" x14ac:dyDescent="0.3">
      <c r="B131" s="5">
        <v>2</v>
      </c>
      <c r="C131" s="6">
        <f t="shared" ref="C131:C141" si="20">100*$C$21*$C$22</f>
        <v>86548562685</v>
      </c>
      <c r="D131" s="7">
        <v>16</v>
      </c>
      <c r="E131" s="8">
        <f>D131*C145</f>
        <v>92318466864</v>
      </c>
      <c r="F131" s="6">
        <f t="shared" ref="F131:F141" si="21">100*$F$21*$F$22</f>
        <v>86548562685</v>
      </c>
      <c r="G131" s="7">
        <v>15</v>
      </c>
      <c r="H131" s="8">
        <f t="shared" ref="H131:H141" si="22">G131*$F$21</f>
        <v>86548562685</v>
      </c>
      <c r="I131" s="8">
        <f t="shared" ref="I131:I141" si="23">C131-E131+F131-H131</f>
        <v>-5769904179</v>
      </c>
    </row>
    <row r="132" spans="2:9" x14ac:dyDescent="0.3">
      <c r="B132" s="5">
        <v>3</v>
      </c>
      <c r="C132" s="6">
        <f t="shared" si="20"/>
        <v>86548562685</v>
      </c>
      <c r="D132" s="7">
        <v>9</v>
      </c>
      <c r="E132" s="8">
        <f>D132*C145</f>
        <v>51929137611</v>
      </c>
      <c r="F132" s="6">
        <f t="shared" si="21"/>
        <v>86548562685</v>
      </c>
      <c r="G132" s="7">
        <v>19</v>
      </c>
      <c r="H132" s="8">
        <f t="shared" si="22"/>
        <v>109628179401</v>
      </c>
      <c r="I132" s="8">
        <f t="shared" si="23"/>
        <v>11539808358</v>
      </c>
    </row>
    <row r="133" spans="2:9" x14ac:dyDescent="0.3">
      <c r="B133" s="5">
        <v>4</v>
      </c>
      <c r="C133" s="6">
        <f t="shared" si="20"/>
        <v>86548562685</v>
      </c>
      <c r="D133" s="7">
        <v>15</v>
      </c>
      <c r="E133" s="8">
        <f>D133*C145</f>
        <v>86548562685</v>
      </c>
      <c r="F133" s="6">
        <f t="shared" si="21"/>
        <v>86548562685</v>
      </c>
      <c r="G133" s="7">
        <v>19</v>
      </c>
      <c r="H133" s="8">
        <f t="shared" si="22"/>
        <v>109628179401</v>
      </c>
      <c r="I133" s="8">
        <f t="shared" si="23"/>
        <v>-23079616716</v>
      </c>
    </row>
    <row r="134" spans="2:9" x14ac:dyDescent="0.3">
      <c r="B134" s="5">
        <v>5</v>
      </c>
      <c r="C134" s="6">
        <f t="shared" si="20"/>
        <v>86548562685</v>
      </c>
      <c r="D134" s="7">
        <v>25</v>
      </c>
      <c r="E134" s="8">
        <f>D134*C145</f>
        <v>144247604475</v>
      </c>
      <c r="F134" s="6">
        <f t="shared" si="21"/>
        <v>86548562685</v>
      </c>
      <c r="G134" s="7">
        <v>19</v>
      </c>
      <c r="H134" s="8">
        <f t="shared" si="22"/>
        <v>109628179401</v>
      </c>
      <c r="I134" s="8">
        <f t="shared" si="23"/>
        <v>-80778658506</v>
      </c>
    </row>
    <row r="135" spans="2:9" x14ac:dyDescent="0.3">
      <c r="B135" s="5">
        <v>6</v>
      </c>
      <c r="C135" s="6">
        <f t="shared" si="20"/>
        <v>86548562685</v>
      </c>
      <c r="D135" s="7">
        <v>16</v>
      </c>
      <c r="E135" s="8">
        <f>D135*C145</f>
        <v>92318466864</v>
      </c>
      <c r="F135" s="6">
        <f t="shared" si="21"/>
        <v>86548562685</v>
      </c>
      <c r="G135" s="7">
        <v>13</v>
      </c>
      <c r="H135" s="8">
        <f t="shared" si="22"/>
        <v>75008754327</v>
      </c>
      <c r="I135" s="8">
        <f t="shared" si="23"/>
        <v>5769904179</v>
      </c>
    </row>
    <row r="136" spans="2:9" x14ac:dyDescent="0.3">
      <c r="B136" s="5">
        <v>7</v>
      </c>
      <c r="C136" s="6">
        <f t="shared" si="20"/>
        <v>86548562685</v>
      </c>
      <c r="D136" s="7">
        <v>11</v>
      </c>
      <c r="E136" s="8">
        <f>D136*C145</f>
        <v>63468945969</v>
      </c>
      <c r="F136" s="6">
        <f t="shared" si="21"/>
        <v>86548562685</v>
      </c>
      <c r="G136" s="7">
        <v>14</v>
      </c>
      <c r="H136" s="8">
        <f t="shared" si="22"/>
        <v>80778658506</v>
      </c>
      <c r="I136" s="8">
        <f t="shared" si="23"/>
        <v>28849520895</v>
      </c>
    </row>
    <row r="137" spans="2:9" x14ac:dyDescent="0.3">
      <c r="B137" s="5">
        <v>8</v>
      </c>
      <c r="C137" s="6">
        <f t="shared" si="20"/>
        <v>86548562685</v>
      </c>
      <c r="D137" s="7">
        <v>16</v>
      </c>
      <c r="E137" s="8">
        <f>D137*C145</f>
        <v>92318466864</v>
      </c>
      <c r="F137" s="6">
        <f t="shared" si="21"/>
        <v>86548562685</v>
      </c>
      <c r="G137" s="7">
        <v>15</v>
      </c>
      <c r="H137" s="8">
        <f t="shared" si="22"/>
        <v>86548562685</v>
      </c>
      <c r="I137" s="8">
        <f t="shared" si="23"/>
        <v>-5769904179</v>
      </c>
    </row>
    <row r="138" spans="2:9" x14ac:dyDescent="0.3">
      <c r="B138" s="5">
        <v>9</v>
      </c>
      <c r="C138" s="6">
        <f t="shared" si="20"/>
        <v>86548562685</v>
      </c>
      <c r="D138" s="7">
        <v>19</v>
      </c>
      <c r="E138" s="8">
        <f>D138*C145</f>
        <v>109628179401</v>
      </c>
      <c r="F138" s="6">
        <f t="shared" si="21"/>
        <v>86548562685</v>
      </c>
      <c r="G138" s="7">
        <v>16</v>
      </c>
      <c r="H138" s="8">
        <f t="shared" si="22"/>
        <v>92318466864</v>
      </c>
      <c r="I138" s="8">
        <f t="shared" si="23"/>
        <v>-28849520895</v>
      </c>
    </row>
    <row r="139" spans="2:9" x14ac:dyDescent="0.3">
      <c r="B139" s="5">
        <v>10</v>
      </c>
      <c r="C139" s="6">
        <f t="shared" si="20"/>
        <v>86548562685</v>
      </c>
      <c r="D139" s="7">
        <v>14</v>
      </c>
      <c r="E139" s="8">
        <f>D139*C145</f>
        <v>80778658506</v>
      </c>
      <c r="F139" s="6">
        <f t="shared" si="21"/>
        <v>86548562685</v>
      </c>
      <c r="G139" s="7">
        <v>10</v>
      </c>
      <c r="H139" s="8">
        <f t="shared" si="22"/>
        <v>57699041790</v>
      </c>
      <c r="I139" s="8">
        <f t="shared" si="23"/>
        <v>34619425074</v>
      </c>
    </row>
    <row r="140" spans="2:9" x14ac:dyDescent="0.3">
      <c r="B140" s="5">
        <v>11</v>
      </c>
      <c r="C140" s="6">
        <f t="shared" si="20"/>
        <v>86548562685</v>
      </c>
      <c r="D140" s="7">
        <v>17</v>
      </c>
      <c r="E140" s="8">
        <f>D140*C145</f>
        <v>98088371043</v>
      </c>
      <c r="F140" s="6">
        <f t="shared" si="21"/>
        <v>86548562685</v>
      </c>
      <c r="G140" s="7">
        <v>13</v>
      </c>
      <c r="H140" s="8">
        <f t="shared" si="22"/>
        <v>75008754327</v>
      </c>
      <c r="I140" s="8">
        <f t="shared" si="23"/>
        <v>0</v>
      </c>
    </row>
    <row r="141" spans="2:9" x14ac:dyDescent="0.3">
      <c r="B141" s="5">
        <v>12</v>
      </c>
      <c r="C141" s="6">
        <f t="shared" si="20"/>
        <v>86548562685</v>
      </c>
      <c r="D141" s="7">
        <v>16</v>
      </c>
      <c r="E141" s="8">
        <f>D141*C145</f>
        <v>92318466864</v>
      </c>
      <c r="F141" s="6">
        <f t="shared" si="21"/>
        <v>86548562685</v>
      </c>
      <c r="G141" s="7">
        <v>12</v>
      </c>
      <c r="H141" s="8">
        <f t="shared" si="22"/>
        <v>69238850148</v>
      </c>
      <c r="I141" s="8">
        <f t="shared" si="23"/>
        <v>11539808358</v>
      </c>
    </row>
    <row r="142" spans="2:9" x14ac:dyDescent="0.3">
      <c r="B142" s="19" t="s">
        <v>23</v>
      </c>
      <c r="C142" s="20"/>
      <c r="D142" s="20"/>
      <c r="E142" s="20"/>
      <c r="F142" s="20"/>
      <c r="G142" s="20"/>
      <c r="H142" s="21"/>
      <c r="I142" s="13">
        <f>SUM(I130:I141)</f>
        <v>-86548562685</v>
      </c>
    </row>
    <row r="143" spans="2:9" x14ac:dyDescent="0.3">
      <c r="C143" s="10"/>
      <c r="D143" s="9"/>
      <c r="E143" s="9"/>
    </row>
    <row r="144" spans="2:9" x14ac:dyDescent="0.3">
      <c r="C144" s="9"/>
      <c r="D144" s="9"/>
      <c r="E144" s="9"/>
    </row>
    <row r="145" spans="2:9" x14ac:dyDescent="0.3">
      <c r="B145" s="9" t="s">
        <v>26</v>
      </c>
      <c r="C145" s="10">
        <v>5769904179</v>
      </c>
      <c r="D145" s="11"/>
      <c r="E145" s="9" t="s">
        <v>27</v>
      </c>
      <c r="F145" s="9">
        <v>5769904179</v>
      </c>
    </row>
    <row r="146" spans="2:9" x14ac:dyDescent="0.3">
      <c r="B146" s="9" t="s">
        <v>25</v>
      </c>
      <c r="C146" s="9">
        <v>0.15</v>
      </c>
      <c r="D146" s="9"/>
      <c r="E146" s="9" t="s">
        <v>28</v>
      </c>
      <c r="F146" s="9">
        <v>0.15</v>
      </c>
    </row>
    <row r="147" spans="2:9" x14ac:dyDescent="0.3">
      <c r="B147" s="9" t="s">
        <v>29</v>
      </c>
      <c r="C147" s="9">
        <v>15844228.869999999</v>
      </c>
      <c r="D147" s="9"/>
      <c r="E147" s="9" t="s">
        <v>29</v>
      </c>
      <c r="F147" s="9">
        <v>15844228.869999999</v>
      </c>
    </row>
    <row r="148" spans="2:9" x14ac:dyDescent="0.3">
      <c r="B148" s="9" t="s">
        <v>30</v>
      </c>
      <c r="C148" s="9">
        <v>0.57140000000000002</v>
      </c>
      <c r="D148" s="9"/>
      <c r="E148" s="9" t="s">
        <v>31</v>
      </c>
      <c r="F148" s="9">
        <v>4854.9539999999997</v>
      </c>
    </row>
    <row r="150" spans="2:9" x14ac:dyDescent="0.3">
      <c r="B150" s="18" t="s">
        <v>38</v>
      </c>
      <c r="C150" s="18"/>
      <c r="D150" s="18"/>
    </row>
    <row r="151" spans="2:9" x14ac:dyDescent="0.3">
      <c r="B151" s="23" t="s">
        <v>14</v>
      </c>
      <c r="C151" s="24"/>
      <c r="D151" s="24"/>
      <c r="E151" s="25"/>
      <c r="F151" s="23" t="s">
        <v>22</v>
      </c>
      <c r="G151" s="24"/>
      <c r="H151" s="24"/>
      <c r="I151" s="25"/>
    </row>
    <row r="152" spans="2:9" x14ac:dyDescent="0.3">
      <c r="B152" s="26"/>
      <c r="C152" s="28" t="s">
        <v>17</v>
      </c>
      <c r="D152" s="26" t="s">
        <v>24</v>
      </c>
      <c r="E152" s="26" t="s">
        <v>20</v>
      </c>
      <c r="F152" s="28" t="s">
        <v>17</v>
      </c>
      <c r="G152" s="26" t="s">
        <v>24</v>
      </c>
      <c r="H152" s="26" t="s">
        <v>20</v>
      </c>
      <c r="I152" s="28"/>
    </row>
    <row r="153" spans="2:9" x14ac:dyDescent="0.3">
      <c r="B153" s="27"/>
      <c r="C153" s="29"/>
      <c r="D153" s="27"/>
      <c r="E153" s="27"/>
      <c r="F153" s="29"/>
      <c r="G153" s="27"/>
      <c r="H153" s="27"/>
      <c r="I153" s="29"/>
    </row>
    <row r="154" spans="2:9" x14ac:dyDescent="0.3">
      <c r="B154" s="5">
        <v>1</v>
      </c>
      <c r="C154" s="6">
        <f>100*$C$21*$C$22</f>
        <v>86548562685</v>
      </c>
      <c r="D154" s="7">
        <v>15</v>
      </c>
      <c r="E154" s="8">
        <f>D154*C169</f>
        <v>86548562685</v>
      </c>
      <c r="F154" s="6">
        <f>100*$F$21*$F$22</f>
        <v>86548562685</v>
      </c>
      <c r="G154" s="7">
        <v>8</v>
      </c>
      <c r="H154" s="8">
        <f>G154*$F$21</f>
        <v>46159233432</v>
      </c>
      <c r="I154" s="8">
        <f>C154-E154+F154-H154</f>
        <v>40389329253</v>
      </c>
    </row>
    <row r="155" spans="2:9" x14ac:dyDescent="0.3">
      <c r="B155" s="5">
        <v>2</v>
      </c>
      <c r="C155" s="6">
        <f t="shared" ref="C155:C165" si="24">100*$C$21*$C$22</f>
        <v>86548562685</v>
      </c>
      <c r="D155" s="7">
        <v>17</v>
      </c>
      <c r="E155" s="8">
        <f>D155*C169</f>
        <v>98088371043</v>
      </c>
      <c r="F155" s="6">
        <f t="shared" ref="F155:F165" si="25">100*$F$21*$F$22</f>
        <v>86548562685</v>
      </c>
      <c r="G155" s="7">
        <v>16</v>
      </c>
      <c r="H155" s="8">
        <f t="shared" ref="H155:H165" si="26">G155*$F$21</f>
        <v>92318466864</v>
      </c>
      <c r="I155" s="8">
        <f t="shared" ref="I155:I165" si="27">C155-E155+F155-H155</f>
        <v>-17309712537</v>
      </c>
    </row>
    <row r="156" spans="2:9" x14ac:dyDescent="0.3">
      <c r="B156" s="5">
        <v>3</v>
      </c>
      <c r="C156" s="6">
        <f t="shared" si="24"/>
        <v>86548562685</v>
      </c>
      <c r="D156" s="7">
        <v>17</v>
      </c>
      <c r="E156" s="8">
        <f>D156*C169</f>
        <v>98088371043</v>
      </c>
      <c r="F156" s="6">
        <f t="shared" si="25"/>
        <v>86548562685</v>
      </c>
      <c r="G156" s="7">
        <v>12</v>
      </c>
      <c r="H156" s="8">
        <f t="shared" si="26"/>
        <v>69238850148</v>
      </c>
      <c r="I156" s="8">
        <f t="shared" si="27"/>
        <v>5769904179</v>
      </c>
    </row>
    <row r="157" spans="2:9" x14ac:dyDescent="0.3">
      <c r="B157" s="5">
        <v>4</v>
      </c>
      <c r="C157" s="6">
        <f t="shared" si="24"/>
        <v>86548562685</v>
      </c>
      <c r="D157" s="7">
        <v>14</v>
      </c>
      <c r="E157" s="8">
        <f>D157*C169</f>
        <v>80778658506</v>
      </c>
      <c r="F157" s="6">
        <f t="shared" si="25"/>
        <v>86548562685</v>
      </c>
      <c r="G157" s="7">
        <v>12</v>
      </c>
      <c r="H157" s="8">
        <f t="shared" si="26"/>
        <v>69238850148</v>
      </c>
      <c r="I157" s="8">
        <f t="shared" si="27"/>
        <v>23079616716</v>
      </c>
    </row>
    <row r="158" spans="2:9" x14ac:dyDescent="0.3">
      <c r="B158" s="5">
        <v>5</v>
      </c>
      <c r="C158" s="6">
        <f t="shared" si="24"/>
        <v>86548562685</v>
      </c>
      <c r="D158" s="7">
        <v>13</v>
      </c>
      <c r="E158" s="8">
        <f>D158*C169</f>
        <v>75008754327</v>
      </c>
      <c r="F158" s="6">
        <f t="shared" si="25"/>
        <v>86548562685</v>
      </c>
      <c r="G158" s="7">
        <v>10</v>
      </c>
      <c r="H158" s="8">
        <f t="shared" si="26"/>
        <v>57699041790</v>
      </c>
      <c r="I158" s="8">
        <f t="shared" si="27"/>
        <v>40389329253</v>
      </c>
    </row>
    <row r="159" spans="2:9" x14ac:dyDescent="0.3">
      <c r="B159" s="5">
        <v>6</v>
      </c>
      <c r="C159" s="6">
        <f t="shared" si="24"/>
        <v>86548562685</v>
      </c>
      <c r="D159" s="7">
        <v>7</v>
      </c>
      <c r="E159" s="8">
        <f>D159*C169</f>
        <v>40389329253</v>
      </c>
      <c r="F159" s="6">
        <f t="shared" si="25"/>
        <v>86548562685</v>
      </c>
      <c r="G159" s="7">
        <v>15</v>
      </c>
      <c r="H159" s="8">
        <f t="shared" si="26"/>
        <v>86548562685</v>
      </c>
      <c r="I159" s="8">
        <f t="shared" si="27"/>
        <v>46159233432</v>
      </c>
    </row>
    <row r="160" spans="2:9" x14ac:dyDescent="0.3">
      <c r="B160" s="5">
        <v>7</v>
      </c>
      <c r="C160" s="6">
        <f t="shared" si="24"/>
        <v>86548562685</v>
      </c>
      <c r="D160" s="7">
        <v>22</v>
      </c>
      <c r="E160" s="8">
        <f>D160*C169</f>
        <v>126937891938</v>
      </c>
      <c r="F160" s="6">
        <f t="shared" si="25"/>
        <v>86548562685</v>
      </c>
      <c r="G160" s="7">
        <v>18</v>
      </c>
      <c r="H160" s="8">
        <f t="shared" si="26"/>
        <v>103858275222</v>
      </c>
      <c r="I160" s="8">
        <f t="shared" si="27"/>
        <v>-57699041790</v>
      </c>
    </row>
    <row r="161" spans="2:9" x14ac:dyDescent="0.3">
      <c r="B161" s="5">
        <v>8</v>
      </c>
      <c r="C161" s="6">
        <f t="shared" si="24"/>
        <v>86548562685</v>
      </c>
      <c r="D161" s="7">
        <v>16</v>
      </c>
      <c r="E161" s="8">
        <f>D161*C169</f>
        <v>92318466864</v>
      </c>
      <c r="F161" s="6">
        <f t="shared" si="25"/>
        <v>86548562685</v>
      </c>
      <c r="G161" s="7">
        <v>11</v>
      </c>
      <c r="H161" s="8">
        <f t="shared" si="26"/>
        <v>63468945969</v>
      </c>
      <c r="I161" s="8">
        <f t="shared" si="27"/>
        <v>17309712537</v>
      </c>
    </row>
    <row r="162" spans="2:9" x14ac:dyDescent="0.3">
      <c r="B162" s="5">
        <v>9</v>
      </c>
      <c r="C162" s="6">
        <f t="shared" si="24"/>
        <v>86548562685</v>
      </c>
      <c r="D162" s="7">
        <v>21</v>
      </c>
      <c r="E162" s="8">
        <f>D162*C169</f>
        <v>121167987759</v>
      </c>
      <c r="F162" s="6">
        <f t="shared" si="25"/>
        <v>86548562685</v>
      </c>
      <c r="G162" s="7">
        <v>15</v>
      </c>
      <c r="H162" s="8">
        <f t="shared" si="26"/>
        <v>86548562685</v>
      </c>
      <c r="I162" s="8">
        <f t="shared" si="27"/>
        <v>-34619425074</v>
      </c>
    </row>
    <row r="163" spans="2:9" x14ac:dyDescent="0.3">
      <c r="B163" s="5">
        <v>10</v>
      </c>
      <c r="C163" s="6">
        <f t="shared" si="24"/>
        <v>86548562685</v>
      </c>
      <c r="D163" s="7">
        <v>16</v>
      </c>
      <c r="E163" s="8">
        <f>D163*C169</f>
        <v>92318466864</v>
      </c>
      <c r="F163" s="6">
        <f t="shared" si="25"/>
        <v>86548562685</v>
      </c>
      <c r="G163" s="7">
        <v>19</v>
      </c>
      <c r="H163" s="8">
        <f t="shared" si="26"/>
        <v>109628179401</v>
      </c>
      <c r="I163" s="8">
        <f t="shared" si="27"/>
        <v>-28849520895</v>
      </c>
    </row>
    <row r="164" spans="2:9" x14ac:dyDescent="0.3">
      <c r="B164" s="5">
        <v>11</v>
      </c>
      <c r="C164" s="6">
        <f t="shared" si="24"/>
        <v>86548562685</v>
      </c>
      <c r="D164" s="7">
        <v>13</v>
      </c>
      <c r="E164" s="8">
        <f>D164*C169</f>
        <v>75008754327</v>
      </c>
      <c r="F164" s="6">
        <f t="shared" si="25"/>
        <v>86548562685</v>
      </c>
      <c r="G164" s="7">
        <v>22</v>
      </c>
      <c r="H164" s="8">
        <f t="shared" si="26"/>
        <v>126937891938</v>
      </c>
      <c r="I164" s="8">
        <f t="shared" si="27"/>
        <v>-28849520895</v>
      </c>
    </row>
    <row r="165" spans="2:9" x14ac:dyDescent="0.3">
      <c r="B165" s="5">
        <v>12</v>
      </c>
      <c r="C165" s="6">
        <f t="shared" si="24"/>
        <v>86548562685</v>
      </c>
      <c r="D165" s="7">
        <v>19</v>
      </c>
      <c r="E165" s="8">
        <f>D165*C169</f>
        <v>109628179401</v>
      </c>
      <c r="F165" s="6">
        <f t="shared" si="25"/>
        <v>86548562685</v>
      </c>
      <c r="G165" s="7">
        <v>19</v>
      </c>
      <c r="H165" s="8">
        <f t="shared" si="26"/>
        <v>109628179401</v>
      </c>
      <c r="I165" s="8">
        <f t="shared" si="27"/>
        <v>-46159233432</v>
      </c>
    </row>
    <row r="166" spans="2:9" x14ac:dyDescent="0.3">
      <c r="B166" s="19" t="s">
        <v>23</v>
      </c>
      <c r="C166" s="20"/>
      <c r="D166" s="20"/>
      <c r="E166" s="20"/>
      <c r="F166" s="20"/>
      <c r="G166" s="20"/>
      <c r="H166" s="21"/>
      <c r="I166" s="13">
        <f>SUM(I154:I165)</f>
        <v>-40389329253</v>
      </c>
    </row>
    <row r="167" spans="2:9" x14ac:dyDescent="0.3">
      <c r="C167" s="10"/>
      <c r="D167" s="9"/>
      <c r="E167" s="9"/>
    </row>
    <row r="168" spans="2:9" x14ac:dyDescent="0.3">
      <c r="C168" s="9"/>
      <c r="D168" s="9"/>
      <c r="E168" s="9"/>
    </row>
    <row r="169" spans="2:9" x14ac:dyDescent="0.3">
      <c r="B169" s="9" t="s">
        <v>26</v>
      </c>
      <c r="C169" s="10">
        <v>5769904179</v>
      </c>
      <c r="D169" s="11"/>
      <c r="E169" s="9" t="s">
        <v>27</v>
      </c>
      <c r="F169" s="9">
        <v>5769904179</v>
      </c>
    </row>
    <row r="170" spans="2:9" x14ac:dyDescent="0.3">
      <c r="B170" s="9" t="s">
        <v>25</v>
      </c>
      <c r="C170" s="9">
        <v>0.15</v>
      </c>
      <c r="D170" s="9"/>
      <c r="E170" s="9" t="s">
        <v>28</v>
      </c>
      <c r="F170" s="9">
        <v>0.15</v>
      </c>
    </row>
    <row r="171" spans="2:9" x14ac:dyDescent="0.3">
      <c r="B171" s="9" t="s">
        <v>29</v>
      </c>
      <c r="C171" s="9">
        <v>15844228.869999999</v>
      </c>
      <c r="D171" s="9"/>
      <c r="E171" s="9" t="s">
        <v>29</v>
      </c>
      <c r="F171" s="9">
        <v>15844228.869999999</v>
      </c>
    </row>
    <row r="172" spans="2:9" x14ac:dyDescent="0.3">
      <c r="B172" s="9" t="s">
        <v>30</v>
      </c>
      <c r="C172" s="9">
        <v>0.57140000000000002</v>
      </c>
      <c r="D172" s="9"/>
      <c r="E172" s="9" t="s">
        <v>31</v>
      </c>
      <c r="F172" s="9">
        <v>4854.9539999999997</v>
      </c>
    </row>
    <row r="174" spans="2:9" x14ac:dyDescent="0.3">
      <c r="B174" s="18" t="s">
        <v>39</v>
      </c>
      <c r="C174" s="18"/>
      <c r="D174" s="18"/>
    </row>
    <row r="175" spans="2:9" x14ac:dyDescent="0.3">
      <c r="B175" s="23" t="s">
        <v>14</v>
      </c>
      <c r="C175" s="24"/>
      <c r="D175" s="24"/>
      <c r="E175" s="25"/>
      <c r="F175" s="23" t="s">
        <v>22</v>
      </c>
      <c r="G175" s="24"/>
      <c r="H175" s="24"/>
      <c r="I175" s="25"/>
    </row>
    <row r="176" spans="2:9" x14ac:dyDescent="0.3">
      <c r="B176" s="26"/>
      <c r="C176" s="28" t="s">
        <v>17</v>
      </c>
      <c r="D176" s="26" t="s">
        <v>24</v>
      </c>
      <c r="E176" s="26" t="s">
        <v>20</v>
      </c>
      <c r="F176" s="28" t="s">
        <v>17</v>
      </c>
      <c r="G176" s="26" t="s">
        <v>24</v>
      </c>
      <c r="H176" s="26" t="s">
        <v>20</v>
      </c>
      <c r="I176" s="28"/>
    </row>
    <row r="177" spans="2:9" x14ac:dyDescent="0.3">
      <c r="B177" s="27"/>
      <c r="C177" s="29"/>
      <c r="D177" s="27"/>
      <c r="E177" s="27"/>
      <c r="F177" s="29"/>
      <c r="G177" s="27"/>
      <c r="H177" s="27"/>
      <c r="I177" s="29"/>
    </row>
    <row r="178" spans="2:9" x14ac:dyDescent="0.3">
      <c r="B178" s="5">
        <v>1</v>
      </c>
      <c r="C178" s="6">
        <f>100*$C$21*$C$22</f>
        <v>86548562685</v>
      </c>
      <c r="D178" s="7">
        <v>11</v>
      </c>
      <c r="E178" s="8">
        <f>D178*C193</f>
        <v>63468945969</v>
      </c>
      <c r="F178" s="6">
        <f>100*$F$21*$F$22</f>
        <v>86548562685</v>
      </c>
      <c r="G178" s="7">
        <v>24</v>
      </c>
      <c r="H178" s="8">
        <f>G178*$F$21</f>
        <v>138477700296</v>
      </c>
      <c r="I178" s="8">
        <f>C178-E178+F178-H178</f>
        <v>-28849520895</v>
      </c>
    </row>
    <row r="179" spans="2:9" x14ac:dyDescent="0.3">
      <c r="B179" s="5">
        <v>2</v>
      </c>
      <c r="C179" s="6">
        <f t="shared" ref="C179:C189" si="28">100*$C$21*$C$22</f>
        <v>86548562685</v>
      </c>
      <c r="D179" s="7">
        <v>16</v>
      </c>
      <c r="E179" s="8">
        <f>D179*C193</f>
        <v>92318466864</v>
      </c>
      <c r="F179" s="6">
        <f t="shared" ref="F179:F189" si="29">100*$F$21*$F$22</f>
        <v>86548562685</v>
      </c>
      <c r="G179" s="7">
        <v>12</v>
      </c>
      <c r="H179" s="8">
        <f t="shared" ref="H179:H189" si="30">G179*$F$21</f>
        <v>69238850148</v>
      </c>
      <c r="I179" s="8">
        <f t="shared" ref="I179:I189" si="31">C179-E179+F179-H179</f>
        <v>11539808358</v>
      </c>
    </row>
    <row r="180" spans="2:9" x14ac:dyDescent="0.3">
      <c r="B180" s="5">
        <v>3</v>
      </c>
      <c r="C180" s="6">
        <f t="shared" si="28"/>
        <v>86548562685</v>
      </c>
      <c r="D180" s="7">
        <v>17</v>
      </c>
      <c r="E180" s="8">
        <f>D180*C193</f>
        <v>98088371043</v>
      </c>
      <c r="F180" s="6">
        <f t="shared" si="29"/>
        <v>86548562685</v>
      </c>
      <c r="G180" s="7">
        <v>14</v>
      </c>
      <c r="H180" s="8">
        <f t="shared" si="30"/>
        <v>80778658506</v>
      </c>
      <c r="I180" s="8">
        <f t="shared" si="31"/>
        <v>-5769904179</v>
      </c>
    </row>
    <row r="181" spans="2:9" x14ac:dyDescent="0.3">
      <c r="B181" s="5">
        <v>4</v>
      </c>
      <c r="C181" s="6">
        <f t="shared" si="28"/>
        <v>86548562685</v>
      </c>
      <c r="D181" s="7">
        <v>16</v>
      </c>
      <c r="E181" s="8">
        <f>D181*C193</f>
        <v>92318466864</v>
      </c>
      <c r="F181" s="6">
        <f t="shared" si="29"/>
        <v>86548562685</v>
      </c>
      <c r="G181" s="7">
        <v>11</v>
      </c>
      <c r="H181" s="8">
        <f t="shared" si="30"/>
        <v>63468945969</v>
      </c>
      <c r="I181" s="8">
        <f t="shared" si="31"/>
        <v>17309712537</v>
      </c>
    </row>
    <row r="182" spans="2:9" x14ac:dyDescent="0.3">
      <c r="B182" s="5">
        <v>5</v>
      </c>
      <c r="C182" s="6">
        <f t="shared" si="28"/>
        <v>86548562685</v>
      </c>
      <c r="D182" s="7">
        <v>23</v>
      </c>
      <c r="E182" s="8">
        <f>D182*C193</f>
        <v>132707796117</v>
      </c>
      <c r="F182" s="6">
        <f t="shared" si="29"/>
        <v>86548562685</v>
      </c>
      <c r="G182" s="7">
        <v>12</v>
      </c>
      <c r="H182" s="8">
        <f t="shared" si="30"/>
        <v>69238850148</v>
      </c>
      <c r="I182" s="8">
        <f t="shared" si="31"/>
        <v>-28849520895</v>
      </c>
    </row>
    <row r="183" spans="2:9" x14ac:dyDescent="0.3">
      <c r="B183" s="5">
        <v>6</v>
      </c>
      <c r="C183" s="6">
        <f t="shared" si="28"/>
        <v>86548562685</v>
      </c>
      <c r="D183" s="7">
        <v>16</v>
      </c>
      <c r="E183" s="8">
        <f>D183*C193</f>
        <v>92318466864</v>
      </c>
      <c r="F183" s="6">
        <f t="shared" si="29"/>
        <v>86548562685</v>
      </c>
      <c r="G183" s="7">
        <v>10</v>
      </c>
      <c r="H183" s="8">
        <f t="shared" si="30"/>
        <v>57699041790</v>
      </c>
      <c r="I183" s="8">
        <f t="shared" si="31"/>
        <v>23079616716</v>
      </c>
    </row>
    <row r="184" spans="2:9" x14ac:dyDescent="0.3">
      <c r="B184" s="5">
        <v>7</v>
      </c>
      <c r="C184" s="6">
        <f t="shared" si="28"/>
        <v>86548562685</v>
      </c>
      <c r="D184" s="7">
        <v>18</v>
      </c>
      <c r="E184" s="8">
        <f>D184*C193</f>
        <v>103858275222</v>
      </c>
      <c r="F184" s="6">
        <f t="shared" si="29"/>
        <v>86548562685</v>
      </c>
      <c r="G184" s="7">
        <v>16</v>
      </c>
      <c r="H184" s="8">
        <f t="shared" si="30"/>
        <v>92318466864</v>
      </c>
      <c r="I184" s="8">
        <f t="shared" si="31"/>
        <v>-23079616716</v>
      </c>
    </row>
    <row r="185" spans="2:9" x14ac:dyDescent="0.3">
      <c r="B185" s="5">
        <v>8</v>
      </c>
      <c r="C185" s="6">
        <f t="shared" si="28"/>
        <v>86548562685</v>
      </c>
      <c r="D185" s="7">
        <v>15</v>
      </c>
      <c r="E185" s="8">
        <f>D185*C193</f>
        <v>86548562685</v>
      </c>
      <c r="F185" s="6">
        <f t="shared" si="29"/>
        <v>86548562685</v>
      </c>
      <c r="G185" s="7">
        <v>11</v>
      </c>
      <c r="H185" s="8">
        <f t="shared" si="30"/>
        <v>63468945969</v>
      </c>
      <c r="I185" s="8">
        <f t="shared" si="31"/>
        <v>23079616716</v>
      </c>
    </row>
    <row r="186" spans="2:9" x14ac:dyDescent="0.3">
      <c r="B186" s="5">
        <v>9</v>
      </c>
      <c r="C186" s="6">
        <f t="shared" si="28"/>
        <v>86548562685</v>
      </c>
      <c r="D186" s="7">
        <v>13</v>
      </c>
      <c r="E186" s="8">
        <f>D186*C193</f>
        <v>75008754327</v>
      </c>
      <c r="F186" s="6">
        <f t="shared" si="29"/>
        <v>86548562685</v>
      </c>
      <c r="G186" s="7">
        <v>11</v>
      </c>
      <c r="H186" s="8">
        <f t="shared" si="30"/>
        <v>63468945969</v>
      </c>
      <c r="I186" s="8">
        <f t="shared" si="31"/>
        <v>34619425074</v>
      </c>
    </row>
    <row r="187" spans="2:9" x14ac:dyDescent="0.3">
      <c r="B187" s="5">
        <v>10</v>
      </c>
      <c r="C187" s="6">
        <f t="shared" si="28"/>
        <v>86548562685</v>
      </c>
      <c r="D187" s="7">
        <v>17</v>
      </c>
      <c r="E187" s="8">
        <f>D187*C193</f>
        <v>98088371043</v>
      </c>
      <c r="F187" s="6">
        <f t="shared" si="29"/>
        <v>86548562685</v>
      </c>
      <c r="G187" s="7">
        <v>16</v>
      </c>
      <c r="H187" s="8">
        <f t="shared" si="30"/>
        <v>92318466864</v>
      </c>
      <c r="I187" s="8">
        <f t="shared" si="31"/>
        <v>-17309712537</v>
      </c>
    </row>
    <row r="188" spans="2:9" x14ac:dyDescent="0.3">
      <c r="B188" s="5">
        <v>11</v>
      </c>
      <c r="C188" s="6">
        <f t="shared" si="28"/>
        <v>86548562685</v>
      </c>
      <c r="D188" s="7">
        <v>12</v>
      </c>
      <c r="E188" s="8">
        <f>D188*C193</f>
        <v>69238850148</v>
      </c>
      <c r="F188" s="6">
        <f t="shared" si="29"/>
        <v>86548562685</v>
      </c>
      <c r="G188" s="7">
        <v>13</v>
      </c>
      <c r="H188" s="8">
        <f t="shared" si="30"/>
        <v>75008754327</v>
      </c>
      <c r="I188" s="8">
        <f t="shared" si="31"/>
        <v>28849520895</v>
      </c>
    </row>
    <row r="189" spans="2:9" x14ac:dyDescent="0.3">
      <c r="B189" s="5">
        <v>12</v>
      </c>
      <c r="C189" s="6">
        <f t="shared" si="28"/>
        <v>86548562685</v>
      </c>
      <c r="D189" s="7">
        <v>16</v>
      </c>
      <c r="E189" s="8">
        <f>D189*C193</f>
        <v>92318466864</v>
      </c>
      <c r="F189" s="6">
        <f t="shared" si="29"/>
        <v>86548562685</v>
      </c>
      <c r="G189" s="7">
        <v>16</v>
      </c>
      <c r="H189" s="8">
        <f t="shared" si="30"/>
        <v>92318466864</v>
      </c>
      <c r="I189" s="8">
        <f t="shared" si="31"/>
        <v>-11539808358</v>
      </c>
    </row>
    <row r="190" spans="2:9" x14ac:dyDescent="0.3">
      <c r="B190" s="19" t="s">
        <v>23</v>
      </c>
      <c r="C190" s="20"/>
      <c r="D190" s="20"/>
      <c r="E190" s="20"/>
      <c r="F190" s="20"/>
      <c r="G190" s="20"/>
      <c r="H190" s="21"/>
      <c r="I190" s="13">
        <f>SUM(I178:I189)</f>
        <v>23079616716</v>
      </c>
    </row>
    <row r="191" spans="2:9" x14ac:dyDescent="0.3">
      <c r="C191" s="10"/>
      <c r="D191" s="9"/>
      <c r="E191" s="9"/>
    </row>
    <row r="192" spans="2:9" x14ac:dyDescent="0.3">
      <c r="C192" s="9"/>
      <c r="D192" s="9"/>
      <c r="E192" s="9"/>
    </row>
    <row r="193" spans="2:9" x14ac:dyDescent="0.3">
      <c r="B193" s="9" t="s">
        <v>26</v>
      </c>
      <c r="C193" s="10">
        <v>5769904179</v>
      </c>
      <c r="D193" s="11"/>
      <c r="E193" s="9" t="s">
        <v>27</v>
      </c>
      <c r="F193" s="9">
        <v>5769904179</v>
      </c>
    </row>
    <row r="194" spans="2:9" x14ac:dyDescent="0.3">
      <c r="B194" s="9" t="s">
        <v>25</v>
      </c>
      <c r="C194" s="9">
        <v>0.15</v>
      </c>
      <c r="D194" s="9"/>
      <c r="E194" s="9" t="s">
        <v>28</v>
      </c>
      <c r="F194" s="9">
        <v>0.15</v>
      </c>
    </row>
    <row r="195" spans="2:9" x14ac:dyDescent="0.3">
      <c r="B195" s="9" t="s">
        <v>29</v>
      </c>
      <c r="C195" s="9">
        <v>15844228.869999999</v>
      </c>
      <c r="D195" s="9"/>
      <c r="E195" s="9" t="s">
        <v>29</v>
      </c>
      <c r="F195" s="9">
        <v>15844228.869999999</v>
      </c>
    </row>
    <row r="196" spans="2:9" x14ac:dyDescent="0.3">
      <c r="B196" s="9" t="s">
        <v>30</v>
      </c>
      <c r="C196" s="9">
        <v>0.57140000000000002</v>
      </c>
      <c r="D196" s="9"/>
      <c r="E196" s="9" t="s">
        <v>31</v>
      </c>
      <c r="F196" s="9">
        <v>4854.9539999999997</v>
      </c>
    </row>
    <row r="198" spans="2:9" x14ac:dyDescent="0.3">
      <c r="B198" s="18" t="s">
        <v>40</v>
      </c>
      <c r="C198" s="18"/>
      <c r="D198" s="18"/>
    </row>
    <row r="199" spans="2:9" x14ac:dyDescent="0.3">
      <c r="B199" s="23" t="s">
        <v>14</v>
      </c>
      <c r="C199" s="24"/>
      <c r="D199" s="24"/>
      <c r="E199" s="25"/>
      <c r="F199" s="23" t="s">
        <v>22</v>
      </c>
      <c r="G199" s="24"/>
      <c r="H199" s="24"/>
      <c r="I199" s="25"/>
    </row>
    <row r="200" spans="2:9" x14ac:dyDescent="0.3">
      <c r="B200" s="26"/>
      <c r="C200" s="28" t="s">
        <v>17</v>
      </c>
      <c r="D200" s="26" t="s">
        <v>24</v>
      </c>
      <c r="E200" s="26" t="s">
        <v>20</v>
      </c>
      <c r="F200" s="28" t="s">
        <v>17</v>
      </c>
      <c r="G200" s="26" t="s">
        <v>24</v>
      </c>
      <c r="H200" s="26" t="s">
        <v>20</v>
      </c>
      <c r="I200" s="28"/>
    </row>
    <row r="201" spans="2:9" x14ac:dyDescent="0.3">
      <c r="B201" s="27"/>
      <c r="C201" s="29"/>
      <c r="D201" s="27"/>
      <c r="E201" s="27"/>
      <c r="F201" s="29"/>
      <c r="G201" s="27"/>
      <c r="H201" s="27"/>
      <c r="I201" s="29"/>
    </row>
    <row r="202" spans="2:9" x14ac:dyDescent="0.3">
      <c r="B202" s="5">
        <v>1</v>
      </c>
      <c r="C202" s="6">
        <f>100*$C$21*$C$22</f>
        <v>86548562685</v>
      </c>
      <c r="D202" s="7">
        <v>6</v>
      </c>
      <c r="E202" s="8">
        <f>D202*C217</f>
        <v>34619425074</v>
      </c>
      <c r="F202" s="6">
        <f>100*$F$21*$F$22</f>
        <v>86548562685</v>
      </c>
      <c r="G202" s="7">
        <v>13</v>
      </c>
      <c r="H202" s="8">
        <f>G202*$F$21</f>
        <v>75008754327</v>
      </c>
      <c r="I202" s="8">
        <f>C202-E202+F202-H202</f>
        <v>63468945969</v>
      </c>
    </row>
    <row r="203" spans="2:9" x14ac:dyDescent="0.3">
      <c r="B203" s="5">
        <v>2</v>
      </c>
      <c r="C203" s="6">
        <f t="shared" ref="C203:C213" si="32">100*$C$21*$C$22</f>
        <v>86548562685</v>
      </c>
      <c r="D203" s="7">
        <v>12</v>
      </c>
      <c r="E203" s="8">
        <f>D203*C217</f>
        <v>69238850148</v>
      </c>
      <c r="F203" s="6">
        <f t="shared" ref="F203:F213" si="33">100*$F$21*$F$22</f>
        <v>86548562685</v>
      </c>
      <c r="G203" s="7">
        <v>17</v>
      </c>
      <c r="H203" s="8">
        <f t="shared" ref="H203:H213" si="34">G203*$F$21</f>
        <v>98088371043</v>
      </c>
      <c r="I203" s="8">
        <f t="shared" ref="I203:I213" si="35">C203-E203+F203-H203</f>
        <v>5769904179</v>
      </c>
    </row>
    <row r="204" spans="2:9" x14ac:dyDescent="0.3">
      <c r="B204" s="5">
        <v>3</v>
      </c>
      <c r="C204" s="6">
        <f t="shared" si="32"/>
        <v>86548562685</v>
      </c>
      <c r="D204" s="7">
        <v>16</v>
      </c>
      <c r="E204" s="8">
        <f>D204*C217</f>
        <v>92318466864</v>
      </c>
      <c r="F204" s="6">
        <f t="shared" si="33"/>
        <v>86548562685</v>
      </c>
      <c r="G204" s="7">
        <v>15</v>
      </c>
      <c r="H204" s="8">
        <f t="shared" si="34"/>
        <v>86548562685</v>
      </c>
      <c r="I204" s="8">
        <f t="shared" si="35"/>
        <v>-5769904179</v>
      </c>
    </row>
    <row r="205" spans="2:9" x14ac:dyDescent="0.3">
      <c r="B205" s="5">
        <v>4</v>
      </c>
      <c r="C205" s="6">
        <f t="shared" si="32"/>
        <v>86548562685</v>
      </c>
      <c r="D205" s="7">
        <v>12</v>
      </c>
      <c r="E205" s="8">
        <f>D205*C217</f>
        <v>69238850148</v>
      </c>
      <c r="F205" s="6">
        <f t="shared" si="33"/>
        <v>86548562685</v>
      </c>
      <c r="G205" s="7">
        <v>16</v>
      </c>
      <c r="H205" s="8">
        <f t="shared" si="34"/>
        <v>92318466864</v>
      </c>
      <c r="I205" s="8">
        <f t="shared" si="35"/>
        <v>11539808358</v>
      </c>
    </row>
    <row r="206" spans="2:9" x14ac:dyDescent="0.3">
      <c r="B206" s="5">
        <v>5</v>
      </c>
      <c r="C206" s="6">
        <f t="shared" si="32"/>
        <v>86548562685</v>
      </c>
      <c r="D206" s="7">
        <v>17</v>
      </c>
      <c r="E206" s="8">
        <f>D206*C217</f>
        <v>98088371043</v>
      </c>
      <c r="F206" s="6">
        <f t="shared" si="33"/>
        <v>86548562685</v>
      </c>
      <c r="G206" s="7">
        <v>19</v>
      </c>
      <c r="H206" s="8">
        <f t="shared" si="34"/>
        <v>109628179401</v>
      </c>
      <c r="I206" s="8">
        <f t="shared" si="35"/>
        <v>-34619425074</v>
      </c>
    </row>
    <row r="207" spans="2:9" x14ac:dyDescent="0.3">
      <c r="B207" s="5">
        <v>6</v>
      </c>
      <c r="C207" s="6">
        <f t="shared" si="32"/>
        <v>86548562685</v>
      </c>
      <c r="D207" s="7">
        <v>10</v>
      </c>
      <c r="E207" s="8">
        <f>D207*C217</f>
        <v>57699041790</v>
      </c>
      <c r="F207" s="6">
        <f t="shared" si="33"/>
        <v>86548562685</v>
      </c>
      <c r="G207" s="7">
        <v>15</v>
      </c>
      <c r="H207" s="8">
        <f t="shared" si="34"/>
        <v>86548562685</v>
      </c>
      <c r="I207" s="8">
        <f t="shared" si="35"/>
        <v>28849520895</v>
      </c>
    </row>
    <row r="208" spans="2:9" x14ac:dyDescent="0.3">
      <c r="B208" s="5">
        <v>7</v>
      </c>
      <c r="C208" s="6">
        <f t="shared" si="32"/>
        <v>86548562685</v>
      </c>
      <c r="D208" s="7">
        <v>15</v>
      </c>
      <c r="E208" s="8">
        <f>D208*C217</f>
        <v>86548562685</v>
      </c>
      <c r="F208" s="6">
        <f t="shared" si="33"/>
        <v>86548562685</v>
      </c>
      <c r="G208" s="7">
        <v>14</v>
      </c>
      <c r="H208" s="8">
        <f t="shared" si="34"/>
        <v>80778658506</v>
      </c>
      <c r="I208" s="8">
        <f t="shared" si="35"/>
        <v>5769904179</v>
      </c>
    </row>
    <row r="209" spans="2:9" x14ac:dyDescent="0.3">
      <c r="B209" s="5">
        <v>8</v>
      </c>
      <c r="C209" s="6">
        <f t="shared" si="32"/>
        <v>86548562685</v>
      </c>
      <c r="D209" s="7">
        <v>15</v>
      </c>
      <c r="E209" s="8">
        <f>D209*C217</f>
        <v>86548562685</v>
      </c>
      <c r="F209" s="6">
        <f t="shared" si="33"/>
        <v>86548562685</v>
      </c>
      <c r="G209" s="7">
        <v>20</v>
      </c>
      <c r="H209" s="8">
        <f t="shared" si="34"/>
        <v>115398083580</v>
      </c>
      <c r="I209" s="8">
        <f t="shared" si="35"/>
        <v>-28849520895</v>
      </c>
    </row>
    <row r="210" spans="2:9" x14ac:dyDescent="0.3">
      <c r="B210" s="5">
        <v>9</v>
      </c>
      <c r="C210" s="6">
        <f t="shared" si="32"/>
        <v>86548562685</v>
      </c>
      <c r="D210" s="7">
        <v>14</v>
      </c>
      <c r="E210" s="8">
        <f>D210*C217</f>
        <v>80778658506</v>
      </c>
      <c r="F210" s="6">
        <f t="shared" si="33"/>
        <v>86548562685</v>
      </c>
      <c r="G210" s="7">
        <v>18</v>
      </c>
      <c r="H210" s="8">
        <f t="shared" si="34"/>
        <v>103858275222</v>
      </c>
      <c r="I210" s="8">
        <f t="shared" si="35"/>
        <v>-11539808358</v>
      </c>
    </row>
    <row r="211" spans="2:9" x14ac:dyDescent="0.3">
      <c r="B211" s="5">
        <v>10</v>
      </c>
      <c r="C211" s="6">
        <f t="shared" si="32"/>
        <v>86548562685</v>
      </c>
      <c r="D211" s="7">
        <v>15</v>
      </c>
      <c r="E211" s="8">
        <f>D211*C217</f>
        <v>86548562685</v>
      </c>
      <c r="F211" s="6">
        <f t="shared" si="33"/>
        <v>86548562685</v>
      </c>
      <c r="G211" s="7">
        <v>20</v>
      </c>
      <c r="H211" s="8">
        <f t="shared" si="34"/>
        <v>115398083580</v>
      </c>
      <c r="I211" s="8">
        <f t="shared" si="35"/>
        <v>-28849520895</v>
      </c>
    </row>
    <row r="212" spans="2:9" x14ac:dyDescent="0.3">
      <c r="B212" s="5">
        <v>11</v>
      </c>
      <c r="C212" s="6">
        <f t="shared" si="32"/>
        <v>86548562685</v>
      </c>
      <c r="D212" s="7">
        <v>17</v>
      </c>
      <c r="E212" s="8">
        <f>D212*C217</f>
        <v>98088371043</v>
      </c>
      <c r="F212" s="6">
        <f t="shared" si="33"/>
        <v>86548562685</v>
      </c>
      <c r="G212" s="7">
        <v>19</v>
      </c>
      <c r="H212" s="8">
        <f t="shared" si="34"/>
        <v>109628179401</v>
      </c>
      <c r="I212" s="8">
        <f t="shared" si="35"/>
        <v>-34619425074</v>
      </c>
    </row>
    <row r="213" spans="2:9" x14ac:dyDescent="0.3">
      <c r="B213" s="5">
        <v>12</v>
      </c>
      <c r="C213" s="6">
        <f t="shared" si="32"/>
        <v>86548562685</v>
      </c>
      <c r="D213" s="7">
        <v>8</v>
      </c>
      <c r="E213" s="8">
        <f>D213*C217</f>
        <v>46159233432</v>
      </c>
      <c r="F213" s="6">
        <f t="shared" si="33"/>
        <v>86548562685</v>
      </c>
      <c r="G213" s="7">
        <v>14</v>
      </c>
      <c r="H213" s="8">
        <f t="shared" si="34"/>
        <v>80778658506</v>
      </c>
      <c r="I213" s="8">
        <f t="shared" si="35"/>
        <v>46159233432</v>
      </c>
    </row>
    <row r="214" spans="2:9" x14ac:dyDescent="0.3">
      <c r="B214" s="19" t="s">
        <v>23</v>
      </c>
      <c r="C214" s="20"/>
      <c r="D214" s="20"/>
      <c r="E214" s="20"/>
      <c r="F214" s="20"/>
      <c r="G214" s="20"/>
      <c r="H214" s="21"/>
      <c r="I214" s="13">
        <f>SUM(I202:I213)</f>
        <v>17309712537</v>
      </c>
    </row>
    <row r="215" spans="2:9" x14ac:dyDescent="0.3">
      <c r="C215" s="10"/>
      <c r="D215" s="9"/>
      <c r="E215" s="9"/>
    </row>
    <row r="216" spans="2:9" x14ac:dyDescent="0.3">
      <c r="C216" s="9"/>
      <c r="D216" s="9"/>
      <c r="E216" s="9"/>
    </row>
    <row r="217" spans="2:9" x14ac:dyDescent="0.3">
      <c r="B217" s="9" t="s">
        <v>26</v>
      </c>
      <c r="C217" s="10">
        <v>5769904179</v>
      </c>
      <c r="D217" s="11"/>
      <c r="E217" s="9" t="s">
        <v>27</v>
      </c>
      <c r="F217" s="9">
        <v>5769904179</v>
      </c>
    </row>
    <row r="218" spans="2:9" x14ac:dyDescent="0.3">
      <c r="B218" s="9" t="s">
        <v>25</v>
      </c>
      <c r="C218" s="9">
        <v>0.15</v>
      </c>
      <c r="D218" s="9"/>
      <c r="E218" s="9" t="s">
        <v>28</v>
      </c>
      <c r="F218" s="9">
        <v>0.15</v>
      </c>
    </row>
    <row r="219" spans="2:9" x14ac:dyDescent="0.3">
      <c r="B219" s="9" t="s">
        <v>29</v>
      </c>
      <c r="C219" s="9">
        <v>15844228.869999999</v>
      </c>
      <c r="D219" s="9"/>
      <c r="E219" s="9" t="s">
        <v>29</v>
      </c>
      <c r="F219" s="9">
        <v>15844228.869999999</v>
      </c>
    </row>
    <row r="220" spans="2:9" x14ac:dyDescent="0.3">
      <c r="B220" s="9" t="s">
        <v>30</v>
      </c>
      <c r="C220" s="9">
        <v>0.57140000000000002</v>
      </c>
      <c r="D220" s="9"/>
      <c r="E220" s="9" t="s">
        <v>31</v>
      </c>
      <c r="F220" s="9">
        <v>4854.9539999999997</v>
      </c>
    </row>
    <row r="222" spans="2:9" x14ac:dyDescent="0.3">
      <c r="B222" s="18" t="s">
        <v>41</v>
      </c>
      <c r="C222" s="18"/>
      <c r="D222" s="18"/>
    </row>
    <row r="223" spans="2:9" x14ac:dyDescent="0.3">
      <c r="B223" s="23" t="s">
        <v>14</v>
      </c>
      <c r="C223" s="24"/>
      <c r="D223" s="24"/>
      <c r="E223" s="25"/>
      <c r="F223" s="23" t="s">
        <v>22</v>
      </c>
      <c r="G223" s="24"/>
      <c r="H223" s="24"/>
      <c r="I223" s="25"/>
    </row>
    <row r="224" spans="2:9" x14ac:dyDescent="0.3">
      <c r="B224" s="26"/>
      <c r="C224" s="28" t="s">
        <v>17</v>
      </c>
      <c r="D224" s="26" t="s">
        <v>24</v>
      </c>
      <c r="E224" s="26" t="s">
        <v>20</v>
      </c>
      <c r="F224" s="28" t="s">
        <v>17</v>
      </c>
      <c r="G224" s="26" t="s">
        <v>24</v>
      </c>
      <c r="H224" s="26" t="s">
        <v>20</v>
      </c>
      <c r="I224" s="28"/>
    </row>
    <row r="225" spans="2:9" x14ac:dyDescent="0.3">
      <c r="B225" s="27"/>
      <c r="C225" s="29"/>
      <c r="D225" s="27"/>
      <c r="E225" s="27"/>
      <c r="F225" s="29"/>
      <c r="G225" s="27"/>
      <c r="H225" s="27"/>
      <c r="I225" s="29"/>
    </row>
    <row r="226" spans="2:9" x14ac:dyDescent="0.3">
      <c r="B226" s="5">
        <v>1</v>
      </c>
      <c r="C226" s="6">
        <f>100*$C$21*$C$22</f>
        <v>86548562685</v>
      </c>
      <c r="D226" s="7">
        <v>14</v>
      </c>
      <c r="E226" s="8">
        <f>D226*C241</f>
        <v>80778658506</v>
      </c>
      <c r="F226" s="6">
        <f>100*$F$21*$F$22</f>
        <v>86548562685</v>
      </c>
      <c r="G226" s="7">
        <v>14</v>
      </c>
      <c r="H226" s="8">
        <f>G226*$F$21</f>
        <v>80778658506</v>
      </c>
      <c r="I226" s="8">
        <f>C226-E226+F226-H226</f>
        <v>11539808358</v>
      </c>
    </row>
    <row r="227" spans="2:9" x14ac:dyDescent="0.3">
      <c r="B227" s="5">
        <v>2</v>
      </c>
      <c r="C227" s="6">
        <f t="shared" ref="C227:C237" si="36">100*$C$21*$C$22</f>
        <v>86548562685</v>
      </c>
      <c r="D227" s="7">
        <v>21</v>
      </c>
      <c r="E227" s="8">
        <f>D227*C241</f>
        <v>121167987759</v>
      </c>
      <c r="F227" s="6">
        <f t="shared" ref="F227:F237" si="37">100*$F$21*$F$22</f>
        <v>86548562685</v>
      </c>
      <c r="G227" s="7">
        <v>10</v>
      </c>
      <c r="H227" s="8">
        <f t="shared" ref="H227:H237" si="38">G227*$F$21</f>
        <v>57699041790</v>
      </c>
      <c r="I227" s="8">
        <f t="shared" ref="I227:I237" si="39">C227-E227+F227-H227</f>
        <v>-5769904179</v>
      </c>
    </row>
    <row r="228" spans="2:9" x14ac:dyDescent="0.3">
      <c r="B228" s="5">
        <v>3</v>
      </c>
      <c r="C228" s="6">
        <f t="shared" si="36"/>
        <v>86548562685</v>
      </c>
      <c r="D228" s="7">
        <v>12</v>
      </c>
      <c r="E228" s="8">
        <f>D228*C241</f>
        <v>69238850148</v>
      </c>
      <c r="F228" s="6">
        <f t="shared" si="37"/>
        <v>86548562685</v>
      </c>
      <c r="G228" s="7">
        <v>15</v>
      </c>
      <c r="H228" s="8">
        <f t="shared" si="38"/>
        <v>86548562685</v>
      </c>
      <c r="I228" s="8">
        <f t="shared" si="39"/>
        <v>17309712537</v>
      </c>
    </row>
    <row r="229" spans="2:9" x14ac:dyDescent="0.3">
      <c r="B229" s="5">
        <v>4</v>
      </c>
      <c r="C229" s="6">
        <f t="shared" si="36"/>
        <v>86548562685</v>
      </c>
      <c r="D229" s="7">
        <v>21</v>
      </c>
      <c r="E229" s="8">
        <f>D229*C241</f>
        <v>121167987759</v>
      </c>
      <c r="F229" s="6">
        <f t="shared" si="37"/>
        <v>86548562685</v>
      </c>
      <c r="G229" s="7">
        <v>16</v>
      </c>
      <c r="H229" s="8">
        <f t="shared" si="38"/>
        <v>92318466864</v>
      </c>
      <c r="I229" s="8">
        <f t="shared" si="39"/>
        <v>-40389329253</v>
      </c>
    </row>
    <row r="230" spans="2:9" x14ac:dyDescent="0.3">
      <c r="B230" s="5">
        <v>5</v>
      </c>
      <c r="C230" s="6">
        <f t="shared" si="36"/>
        <v>86548562685</v>
      </c>
      <c r="D230" s="7">
        <v>9</v>
      </c>
      <c r="E230" s="8">
        <f>D230*C241</f>
        <v>51929137611</v>
      </c>
      <c r="F230" s="6">
        <f t="shared" si="37"/>
        <v>86548562685</v>
      </c>
      <c r="G230" s="7">
        <v>18</v>
      </c>
      <c r="H230" s="8">
        <f t="shared" si="38"/>
        <v>103858275222</v>
      </c>
      <c r="I230" s="8">
        <f t="shared" si="39"/>
        <v>17309712537</v>
      </c>
    </row>
    <row r="231" spans="2:9" x14ac:dyDescent="0.3">
      <c r="B231" s="5">
        <v>6</v>
      </c>
      <c r="C231" s="6">
        <f t="shared" si="36"/>
        <v>86548562685</v>
      </c>
      <c r="D231" s="7">
        <v>28</v>
      </c>
      <c r="E231" s="8">
        <f>D231*C241</f>
        <v>161557317012</v>
      </c>
      <c r="F231" s="6">
        <f t="shared" si="37"/>
        <v>86548562685</v>
      </c>
      <c r="G231" s="7">
        <v>11</v>
      </c>
      <c r="H231" s="8">
        <f t="shared" si="38"/>
        <v>63468945969</v>
      </c>
      <c r="I231" s="8">
        <f t="shared" si="39"/>
        <v>-51929137611</v>
      </c>
    </row>
    <row r="232" spans="2:9" x14ac:dyDescent="0.3">
      <c r="B232" s="5">
        <v>7</v>
      </c>
      <c r="C232" s="6">
        <f t="shared" si="36"/>
        <v>86548562685</v>
      </c>
      <c r="D232" s="7">
        <v>17</v>
      </c>
      <c r="E232" s="8">
        <f>D232*C241</f>
        <v>98088371043</v>
      </c>
      <c r="F232" s="6">
        <f t="shared" si="37"/>
        <v>86548562685</v>
      </c>
      <c r="G232" s="7">
        <v>18</v>
      </c>
      <c r="H232" s="8">
        <f t="shared" si="38"/>
        <v>103858275222</v>
      </c>
      <c r="I232" s="8">
        <f t="shared" si="39"/>
        <v>-28849520895</v>
      </c>
    </row>
    <row r="233" spans="2:9" x14ac:dyDescent="0.3">
      <c r="B233" s="5">
        <v>8</v>
      </c>
      <c r="C233" s="6">
        <f t="shared" si="36"/>
        <v>86548562685</v>
      </c>
      <c r="D233" s="7">
        <v>18</v>
      </c>
      <c r="E233" s="8">
        <f>D233*C241</f>
        <v>103858275222</v>
      </c>
      <c r="F233" s="6">
        <f t="shared" si="37"/>
        <v>86548562685</v>
      </c>
      <c r="G233" s="7">
        <v>14</v>
      </c>
      <c r="H233" s="8">
        <f t="shared" si="38"/>
        <v>80778658506</v>
      </c>
      <c r="I233" s="8">
        <f t="shared" si="39"/>
        <v>-11539808358</v>
      </c>
    </row>
    <row r="234" spans="2:9" x14ac:dyDescent="0.3">
      <c r="B234" s="5">
        <v>9</v>
      </c>
      <c r="C234" s="6">
        <f t="shared" si="36"/>
        <v>86548562685</v>
      </c>
      <c r="D234" s="7">
        <v>16</v>
      </c>
      <c r="E234" s="8">
        <f>D234*C241</f>
        <v>92318466864</v>
      </c>
      <c r="F234" s="6">
        <f t="shared" si="37"/>
        <v>86548562685</v>
      </c>
      <c r="G234" s="7">
        <v>18</v>
      </c>
      <c r="H234" s="8">
        <f t="shared" si="38"/>
        <v>103858275222</v>
      </c>
      <c r="I234" s="8">
        <f t="shared" si="39"/>
        <v>-23079616716</v>
      </c>
    </row>
    <row r="235" spans="2:9" x14ac:dyDescent="0.3">
      <c r="B235" s="5">
        <v>10</v>
      </c>
      <c r="C235" s="6">
        <f t="shared" si="36"/>
        <v>86548562685</v>
      </c>
      <c r="D235" s="7">
        <v>14</v>
      </c>
      <c r="E235" s="8">
        <f>D235*C241</f>
        <v>80778658506</v>
      </c>
      <c r="F235" s="6">
        <f t="shared" si="37"/>
        <v>86548562685</v>
      </c>
      <c r="G235" s="7">
        <v>9</v>
      </c>
      <c r="H235" s="8">
        <f t="shared" si="38"/>
        <v>51929137611</v>
      </c>
      <c r="I235" s="8">
        <f t="shared" si="39"/>
        <v>40389329253</v>
      </c>
    </row>
    <row r="236" spans="2:9" x14ac:dyDescent="0.3">
      <c r="B236" s="5">
        <v>11</v>
      </c>
      <c r="C236" s="6">
        <f t="shared" si="36"/>
        <v>86548562685</v>
      </c>
      <c r="D236" s="7">
        <v>18</v>
      </c>
      <c r="E236" s="8">
        <f>D236*C241</f>
        <v>103858275222</v>
      </c>
      <c r="F236" s="6">
        <f t="shared" si="37"/>
        <v>86548562685</v>
      </c>
      <c r="G236" s="7">
        <v>18</v>
      </c>
      <c r="H236" s="8">
        <f t="shared" si="38"/>
        <v>103858275222</v>
      </c>
      <c r="I236" s="8">
        <f t="shared" si="39"/>
        <v>-34619425074</v>
      </c>
    </row>
    <row r="237" spans="2:9" x14ac:dyDescent="0.3">
      <c r="B237" s="5">
        <v>12</v>
      </c>
      <c r="C237" s="6">
        <f t="shared" si="36"/>
        <v>86548562685</v>
      </c>
      <c r="D237" s="7">
        <v>19</v>
      </c>
      <c r="E237" s="8">
        <f>D237*C241</f>
        <v>109628179401</v>
      </c>
      <c r="F237" s="6">
        <f t="shared" si="37"/>
        <v>86548562685</v>
      </c>
      <c r="G237" s="7">
        <v>14</v>
      </c>
      <c r="H237" s="8">
        <f t="shared" si="38"/>
        <v>80778658506</v>
      </c>
      <c r="I237" s="8">
        <f t="shared" si="39"/>
        <v>-17309712537</v>
      </c>
    </row>
    <row r="238" spans="2:9" x14ac:dyDescent="0.3">
      <c r="B238" s="19" t="s">
        <v>23</v>
      </c>
      <c r="C238" s="20"/>
      <c r="D238" s="20"/>
      <c r="E238" s="20"/>
      <c r="F238" s="20"/>
      <c r="G238" s="20"/>
      <c r="H238" s="21"/>
      <c r="I238" s="13">
        <f>SUM(I226:I237)</f>
        <v>-126937891938</v>
      </c>
    </row>
    <row r="239" spans="2:9" x14ac:dyDescent="0.3">
      <c r="C239" s="10"/>
      <c r="D239" s="9"/>
      <c r="E239" s="9"/>
    </row>
    <row r="240" spans="2:9" x14ac:dyDescent="0.3">
      <c r="C240" s="9"/>
      <c r="D240" s="9"/>
      <c r="E240" s="9"/>
    </row>
    <row r="241" spans="2:6" x14ac:dyDescent="0.3">
      <c r="B241" s="9" t="s">
        <v>26</v>
      </c>
      <c r="C241" s="10">
        <v>5769904179</v>
      </c>
      <c r="D241" s="11"/>
      <c r="E241" s="9" t="s">
        <v>27</v>
      </c>
      <c r="F241" s="9">
        <v>5769904179</v>
      </c>
    </row>
    <row r="242" spans="2:6" x14ac:dyDescent="0.3">
      <c r="B242" s="9" t="s">
        <v>25</v>
      </c>
      <c r="C242" s="9">
        <v>0.15</v>
      </c>
      <c r="D242" s="9"/>
      <c r="E242" s="9" t="s">
        <v>28</v>
      </c>
      <c r="F242" s="9">
        <v>0.15</v>
      </c>
    </row>
    <row r="243" spans="2:6" x14ac:dyDescent="0.3">
      <c r="B243" s="9" t="s">
        <v>29</v>
      </c>
      <c r="C243" s="9">
        <v>15844228.869999999</v>
      </c>
      <c r="D243" s="9"/>
      <c r="E243" s="9" t="s">
        <v>29</v>
      </c>
      <c r="F243" s="9">
        <v>15844228.869999999</v>
      </c>
    </row>
    <row r="244" spans="2:6" x14ac:dyDescent="0.3">
      <c r="B244" s="9" t="s">
        <v>30</v>
      </c>
      <c r="C244" s="9">
        <v>0.57140000000000002</v>
      </c>
      <c r="D244" s="9"/>
      <c r="E244" s="9" t="s">
        <v>31</v>
      </c>
      <c r="F244" s="9">
        <v>4854.9539999999997</v>
      </c>
    </row>
  </sheetData>
  <mergeCells count="120">
    <mergeCell ref="B2:D2"/>
    <mergeCell ref="B3:E3"/>
    <mergeCell ref="F3:I3"/>
    <mergeCell ref="B4:B5"/>
    <mergeCell ref="C4:C5"/>
    <mergeCell ref="D4:D5"/>
    <mergeCell ref="E4:E5"/>
    <mergeCell ref="F4:F5"/>
    <mergeCell ref="G4:G5"/>
    <mergeCell ref="H4:H5"/>
    <mergeCell ref="G29:G30"/>
    <mergeCell ref="H29:H30"/>
    <mergeCell ref="I29:I30"/>
    <mergeCell ref="B52:D52"/>
    <mergeCell ref="H54:H55"/>
    <mergeCell ref="I54:I55"/>
    <mergeCell ref="I4:I5"/>
    <mergeCell ref="B18:H18"/>
    <mergeCell ref="B27:D27"/>
    <mergeCell ref="B28:E28"/>
    <mergeCell ref="F28:I28"/>
    <mergeCell ref="B43:H43"/>
    <mergeCell ref="B29:B30"/>
    <mergeCell ref="C29:C30"/>
    <mergeCell ref="D29:D30"/>
    <mergeCell ref="E29:E30"/>
    <mergeCell ref="F29:F30"/>
    <mergeCell ref="B68:H68"/>
    <mergeCell ref="B77:D77"/>
    <mergeCell ref="B53:E53"/>
    <mergeCell ref="F53:I53"/>
    <mergeCell ref="B78:E78"/>
    <mergeCell ref="F78:I78"/>
    <mergeCell ref="B54:B55"/>
    <mergeCell ref="C54:C55"/>
    <mergeCell ref="D54:D55"/>
    <mergeCell ref="E54:E55"/>
    <mergeCell ref="F54:F55"/>
    <mergeCell ref="G54:G55"/>
    <mergeCell ref="H79:H80"/>
    <mergeCell ref="I79:I80"/>
    <mergeCell ref="B93:H93"/>
    <mergeCell ref="B102:D102"/>
    <mergeCell ref="B103:E103"/>
    <mergeCell ref="F103:I103"/>
    <mergeCell ref="B79:B80"/>
    <mergeCell ref="C79:C80"/>
    <mergeCell ref="D79:D80"/>
    <mergeCell ref="E79:E80"/>
    <mergeCell ref="F79:F80"/>
    <mergeCell ref="G79:G80"/>
    <mergeCell ref="H104:H105"/>
    <mergeCell ref="I104:I105"/>
    <mergeCell ref="B118:H118"/>
    <mergeCell ref="B104:B105"/>
    <mergeCell ref="C104:C105"/>
    <mergeCell ref="D104:D105"/>
    <mergeCell ref="E104:E105"/>
    <mergeCell ref="F104:F105"/>
    <mergeCell ref="G104:G105"/>
    <mergeCell ref="B126:D126"/>
    <mergeCell ref="B127:E127"/>
    <mergeCell ref="F127:I127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B142:H142"/>
    <mergeCell ref="B150:D150"/>
    <mergeCell ref="B151:E151"/>
    <mergeCell ref="F151:I151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B166:H166"/>
    <mergeCell ref="B174:D174"/>
    <mergeCell ref="B175:E175"/>
    <mergeCell ref="F175:I175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B190:H190"/>
    <mergeCell ref="B198:D198"/>
    <mergeCell ref="B199:E199"/>
    <mergeCell ref="F199:I199"/>
    <mergeCell ref="B200:B201"/>
    <mergeCell ref="C200:C201"/>
    <mergeCell ref="D200:D201"/>
    <mergeCell ref="E200:E201"/>
    <mergeCell ref="F200:F201"/>
    <mergeCell ref="G200:G201"/>
    <mergeCell ref="H200:H201"/>
    <mergeCell ref="I200:I201"/>
    <mergeCell ref="B238:H238"/>
    <mergeCell ref="B214:H214"/>
    <mergeCell ref="B222:D222"/>
    <mergeCell ref="B223:E223"/>
    <mergeCell ref="F223:I223"/>
    <mergeCell ref="B224:B225"/>
    <mergeCell ref="C224:C225"/>
    <mergeCell ref="D224:D225"/>
    <mergeCell ref="E224:E225"/>
    <mergeCell ref="F224:F225"/>
    <mergeCell ref="G224:G225"/>
    <mergeCell ref="H224:H225"/>
    <mergeCell ref="I224:I2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Brand</vt:lpstr>
      <vt:lpstr>Permintaan</vt:lpstr>
      <vt:lpstr>Penawaran</vt:lpstr>
      <vt:lpstr>Analisa Risiko 4.1</vt:lpstr>
      <vt:lpstr>Analisa Risiko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2020-10-30T04:03:25Z</dcterms:created>
  <dcterms:modified xsi:type="dcterms:W3CDTF">2020-11-24T15:52:07Z</dcterms:modified>
</cp:coreProperties>
</file>