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семестр\САиПИС лабы\САиПИС_6\"/>
    </mc:Choice>
  </mc:AlternateContent>
  <xr:revisionPtr revIDLastSave="0" documentId="13_ncr:1_{2685F074-8AFB-46EB-831F-8DD20E878DA1}" xr6:coauthVersionLast="47" xr6:coauthVersionMax="47" xr10:uidLastSave="{00000000-0000-0000-0000-000000000000}"/>
  <bookViews>
    <workbookView xWindow="1380" yWindow="1410" windowWidth="7500" windowHeight="9360" xr2:uid="{306FAA05-EE44-4368-B0F4-78BD613877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2" i="1"/>
  <c r="B33" i="1"/>
  <c r="B30" i="1"/>
  <c r="E25" i="1"/>
  <c r="E26" i="1"/>
  <c r="E27" i="1"/>
  <c r="E24" i="1"/>
  <c r="B24" i="1"/>
  <c r="B25" i="1"/>
  <c r="B26" i="1"/>
  <c r="B27" i="1"/>
  <c r="E16" i="1"/>
  <c r="E17" i="1"/>
  <c r="D12" i="1"/>
  <c r="C12" i="1"/>
  <c r="B12" i="1"/>
  <c r="E18" i="1" s="1"/>
  <c r="C11" i="1"/>
  <c r="B11" i="1"/>
  <c r="E11" i="1"/>
  <c r="E10" i="1"/>
  <c r="D10" i="1"/>
  <c r="B10" i="1"/>
  <c r="E9" i="1"/>
  <c r="D9" i="1"/>
  <c r="C9" i="1"/>
  <c r="E12" i="1"/>
  <c r="D11" i="1"/>
  <c r="C10" i="1"/>
  <c r="B9" i="1"/>
  <c r="E15" i="1" s="1"/>
  <c r="C5" i="1"/>
  <c r="B5" i="1"/>
  <c r="B18" i="1" s="1"/>
  <c r="B4" i="1"/>
  <c r="B3" i="1"/>
  <c r="C4" i="1"/>
  <c r="D5" i="1"/>
  <c r="E4" i="1"/>
  <c r="E3" i="1"/>
  <c r="D3" i="1"/>
  <c r="D2" i="1"/>
  <c r="E2" i="1"/>
  <c r="C2" i="1"/>
  <c r="C3" i="1"/>
  <c r="B16" i="1" s="1"/>
  <c r="D4" i="1"/>
  <c r="B17" i="1" s="1"/>
  <c r="E5" i="1"/>
  <c r="B2" i="1"/>
  <c r="B15" i="1" s="1"/>
</calcChain>
</file>

<file path=xl/sharedStrings.xml><?xml version="1.0" encoding="utf-8"?>
<sst xmlns="http://schemas.openxmlformats.org/spreadsheetml/2006/main" count="40" uniqueCount="22">
  <si>
    <t>Э1</t>
  </si>
  <si>
    <t>Z1</t>
  </si>
  <si>
    <t>Z2</t>
  </si>
  <si>
    <t>Z3</t>
  </si>
  <si>
    <t>Z4</t>
  </si>
  <si>
    <t>Э2</t>
  </si>
  <si>
    <t>f11</t>
  </si>
  <si>
    <t>f12</t>
  </si>
  <si>
    <t>f13</t>
  </si>
  <si>
    <t>f14</t>
  </si>
  <si>
    <t>f21</t>
  </si>
  <si>
    <t>f22</t>
  </si>
  <si>
    <t>f23</t>
  </si>
  <si>
    <t>f24</t>
  </si>
  <si>
    <t>omega_1</t>
  </si>
  <si>
    <t>omega_2</t>
  </si>
  <si>
    <t>omega_3</t>
  </si>
  <si>
    <t>omega_4</t>
  </si>
  <si>
    <t>N</t>
  </si>
  <si>
    <t>v11</t>
  </si>
  <si>
    <t>v21</t>
  </si>
  <si>
    <t>ОТВЕТ: Наиболее выгодна альтернатива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</si>
</sst>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D33F-5CA3-469B-84FF-6F706C4E44A6}">
  <dimension ref="A1:E33"/>
  <sheetViews>
    <sheetView tabSelected="1" topLeftCell="A10" workbookViewId="0">
      <selection activeCell="D35" sqref="D35"/>
    </sheetView>
  </sheetViews>
  <sheetFormatPr defaultRowHeight="15" x14ac:dyDescent="0.25"/>
  <cols>
    <col min="2" max="5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</v>
      </c>
      <c r="B2" s="4">
        <f>0/15</f>
        <v>0</v>
      </c>
      <c r="C2" s="3">
        <f>8/15</f>
        <v>0.53333333333333333</v>
      </c>
      <c r="D2" s="3">
        <f>1/15</f>
        <v>6.6666666666666666E-2</v>
      </c>
      <c r="E2" s="3">
        <f>14/15</f>
        <v>0.93333333333333335</v>
      </c>
    </row>
    <row r="3" spans="1:5" x14ac:dyDescent="0.25">
      <c r="A3" s="1" t="s">
        <v>2</v>
      </c>
      <c r="B3" s="3">
        <f>7/15</f>
        <v>0.46666666666666667</v>
      </c>
      <c r="C3" s="4">
        <f t="shared" ref="C3:E5" si="0">0/15</f>
        <v>0</v>
      </c>
      <c r="D3" s="3">
        <f>10/15</f>
        <v>0.66666666666666663</v>
      </c>
      <c r="E3" s="3">
        <f>7/15</f>
        <v>0.46666666666666667</v>
      </c>
    </row>
    <row r="4" spans="1:5" x14ac:dyDescent="0.25">
      <c r="A4" s="1" t="s">
        <v>3</v>
      </c>
      <c r="B4" s="3">
        <f>14/15</f>
        <v>0.93333333333333335</v>
      </c>
      <c r="C4" s="3">
        <f>5/15</f>
        <v>0.33333333333333331</v>
      </c>
      <c r="D4" s="4">
        <f t="shared" si="0"/>
        <v>0</v>
      </c>
      <c r="E4" s="3">
        <f>3/15</f>
        <v>0.2</v>
      </c>
    </row>
    <row r="5" spans="1:5" x14ac:dyDescent="0.25">
      <c r="A5" s="1" t="s">
        <v>4</v>
      </c>
      <c r="B5" s="3">
        <f>1/15</f>
        <v>6.6666666666666666E-2</v>
      </c>
      <c r="C5" s="3">
        <f>8/15</f>
        <v>0.53333333333333333</v>
      </c>
      <c r="D5" s="3">
        <f>12/15</f>
        <v>0.8</v>
      </c>
      <c r="E5" s="4">
        <f t="shared" si="0"/>
        <v>0</v>
      </c>
    </row>
    <row r="8" spans="1:5" x14ac:dyDescent="0.25">
      <c r="A8" s="1" t="s">
        <v>5</v>
      </c>
      <c r="B8" s="1" t="s">
        <v>1</v>
      </c>
      <c r="C8" s="1" t="s">
        <v>2</v>
      </c>
      <c r="D8" s="1" t="s">
        <v>3</v>
      </c>
      <c r="E8" s="1" t="s">
        <v>4</v>
      </c>
    </row>
    <row r="9" spans="1:5" x14ac:dyDescent="0.25">
      <c r="A9" s="1" t="s">
        <v>1</v>
      </c>
      <c r="B9" s="4">
        <f>0/15</f>
        <v>0</v>
      </c>
      <c r="C9" s="3">
        <f>7/15</f>
        <v>0.46666666666666667</v>
      </c>
      <c r="D9" s="3">
        <f>3/15</f>
        <v>0.2</v>
      </c>
      <c r="E9" s="3">
        <f>13/15</f>
        <v>0.8666666666666667</v>
      </c>
    </row>
    <row r="10" spans="1:5" x14ac:dyDescent="0.25">
      <c r="A10" s="1" t="s">
        <v>2</v>
      </c>
      <c r="B10" s="3">
        <f>8/15</f>
        <v>0.53333333333333333</v>
      </c>
      <c r="C10" s="4">
        <f t="shared" ref="C10:E12" si="1">0/15</f>
        <v>0</v>
      </c>
      <c r="D10" s="3">
        <f>8/15</f>
        <v>0.53333333333333333</v>
      </c>
      <c r="E10" s="3">
        <f>8/15</f>
        <v>0.53333333333333333</v>
      </c>
    </row>
    <row r="11" spans="1:5" x14ac:dyDescent="0.25">
      <c r="A11" s="1" t="s">
        <v>3</v>
      </c>
      <c r="B11" s="3">
        <f>12/15</f>
        <v>0.8</v>
      </c>
      <c r="C11" s="3">
        <f>7/15</f>
        <v>0.46666666666666667</v>
      </c>
      <c r="D11" s="4">
        <f t="shared" si="1"/>
        <v>0</v>
      </c>
      <c r="E11" s="3">
        <f>2/15</f>
        <v>0.13333333333333333</v>
      </c>
    </row>
    <row r="12" spans="1:5" x14ac:dyDescent="0.25">
      <c r="A12" s="1" t="s">
        <v>4</v>
      </c>
      <c r="B12" s="3">
        <f>2/15</f>
        <v>0.13333333333333333</v>
      </c>
      <c r="C12" s="3">
        <f>7/15</f>
        <v>0.46666666666666667</v>
      </c>
      <c r="D12" s="3">
        <f>13/15</f>
        <v>0.8666666666666667</v>
      </c>
      <c r="E12" s="4">
        <f t="shared" si="1"/>
        <v>0</v>
      </c>
    </row>
    <row r="15" spans="1:5" x14ac:dyDescent="0.25">
      <c r="A15" s="1" t="s">
        <v>6</v>
      </c>
      <c r="B15" s="3">
        <f>SUM(B2:E2)</f>
        <v>1.5333333333333332</v>
      </c>
      <c r="D15" s="1" t="s">
        <v>10</v>
      </c>
      <c r="E15" s="3">
        <f>SUM(B9:E9)</f>
        <v>1.5333333333333334</v>
      </c>
    </row>
    <row r="16" spans="1:5" x14ac:dyDescent="0.25">
      <c r="A16" s="1" t="s">
        <v>7</v>
      </c>
      <c r="B16" s="3">
        <f t="shared" ref="B16:B18" si="2">SUM(B3:E3)</f>
        <v>1.6</v>
      </c>
      <c r="D16" s="1" t="s">
        <v>11</v>
      </c>
      <c r="E16" s="3">
        <f t="shared" ref="E16:E18" si="3">SUM(B10:E10)</f>
        <v>1.6</v>
      </c>
    </row>
    <row r="17" spans="1:5" x14ac:dyDescent="0.25">
      <c r="A17" s="1" t="s">
        <v>8</v>
      </c>
      <c r="B17" s="3">
        <f t="shared" si="2"/>
        <v>1.4666666666666666</v>
      </c>
      <c r="D17" s="1" t="s">
        <v>12</v>
      </c>
      <c r="E17" s="3">
        <f t="shared" si="3"/>
        <v>1.4</v>
      </c>
    </row>
    <row r="18" spans="1:5" x14ac:dyDescent="0.25">
      <c r="A18" s="1" t="s">
        <v>9</v>
      </c>
      <c r="B18" s="3">
        <f t="shared" si="2"/>
        <v>1.4</v>
      </c>
      <c r="D18" s="1" t="s">
        <v>13</v>
      </c>
      <c r="E18" s="3">
        <f t="shared" si="3"/>
        <v>1.4666666666666668</v>
      </c>
    </row>
    <row r="21" spans="1:5" x14ac:dyDescent="0.25">
      <c r="A21" s="1" t="s">
        <v>18</v>
      </c>
      <c r="B21" s="2">
        <v>12</v>
      </c>
    </row>
    <row r="24" spans="1:5" x14ac:dyDescent="0.25">
      <c r="A24" s="1" t="s">
        <v>19</v>
      </c>
      <c r="B24" s="3">
        <f t="shared" ref="B24:B26" si="4">(B15)/$B$21</f>
        <v>0.12777777777777777</v>
      </c>
      <c r="D24" s="1" t="s">
        <v>20</v>
      </c>
      <c r="E24" s="3">
        <f>E15/$B$21</f>
        <v>0.1277777777777778</v>
      </c>
    </row>
    <row r="25" spans="1:5" x14ac:dyDescent="0.25">
      <c r="A25" s="1" t="s">
        <v>19</v>
      </c>
      <c r="B25" s="3">
        <f t="shared" si="4"/>
        <v>0.13333333333333333</v>
      </c>
      <c r="D25" s="1" t="s">
        <v>20</v>
      </c>
      <c r="E25" s="3">
        <f t="shared" ref="E25:E27" si="5">E16/$B$21</f>
        <v>0.13333333333333333</v>
      </c>
    </row>
    <row r="26" spans="1:5" x14ac:dyDescent="0.25">
      <c r="A26" s="1" t="s">
        <v>19</v>
      </c>
      <c r="B26" s="3">
        <f t="shared" si="4"/>
        <v>0.12222222222222222</v>
      </c>
      <c r="D26" s="1" t="s">
        <v>20</v>
      </c>
      <c r="E26" s="3">
        <f t="shared" si="5"/>
        <v>0.11666666666666665</v>
      </c>
    </row>
    <row r="27" spans="1:5" x14ac:dyDescent="0.25">
      <c r="A27" s="1" t="s">
        <v>19</v>
      </c>
      <c r="B27" s="3">
        <f>(B18)/$B$21</f>
        <v>0.11666666666666665</v>
      </c>
      <c r="D27" s="1" t="s">
        <v>20</v>
      </c>
      <c r="E27" s="3">
        <f t="shared" si="5"/>
        <v>0.12222222222222223</v>
      </c>
    </row>
    <row r="30" spans="1:5" x14ac:dyDescent="0.25">
      <c r="A30" s="1" t="s">
        <v>14</v>
      </c>
      <c r="B30" s="3">
        <f>SUM(B24,E24)</f>
        <v>0.25555555555555554</v>
      </c>
    </row>
    <row r="31" spans="1:5" x14ac:dyDescent="0.25">
      <c r="A31" s="1" t="s">
        <v>15</v>
      </c>
      <c r="B31" s="3">
        <f t="shared" ref="B31:B33" si="6">SUM(B25,E25)</f>
        <v>0.26666666666666666</v>
      </c>
      <c r="D31" t="s">
        <v>21</v>
      </c>
    </row>
    <row r="32" spans="1:5" x14ac:dyDescent="0.25">
      <c r="A32" s="1" t="s">
        <v>16</v>
      </c>
      <c r="B32" s="3">
        <f t="shared" si="6"/>
        <v>0.23888888888888887</v>
      </c>
    </row>
    <row r="33" spans="1:2" x14ac:dyDescent="0.25">
      <c r="A33" s="1" t="s">
        <v>17</v>
      </c>
      <c r="B33" s="3">
        <f t="shared" si="6"/>
        <v>0.23888888888888887</v>
      </c>
    </row>
  </sheetData>
  <phoneticPr fontId="2" type="noConversion"/>
  <pageMargins left="0.7" right="0.7" top="0.75" bottom="0.75" header="0.3" footer="0.3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2022-10-16T20:09:12Z</dcterms:created>
  <dcterms:modified xsi:type="dcterms:W3CDTF">2022-10-17T06:35:34Z</dcterms:modified>
</cp:coreProperties>
</file>