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3" i="1" l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D43" i="1"/>
  <c r="E43" i="1" s="1"/>
  <c r="F43" i="1" s="1"/>
  <c r="G43" i="1" s="1"/>
  <c r="H43" i="1" s="1"/>
  <c r="I43" i="1" s="1"/>
  <c r="J43" i="1" s="1"/>
  <c r="K43" i="1" s="1"/>
  <c r="L43" i="1" s="1"/>
  <c r="D28" i="1"/>
  <c r="E28" i="1" s="1"/>
  <c r="F28" i="1" s="1"/>
  <c r="G28" i="1" s="1"/>
  <c r="H28" i="1" s="1"/>
  <c r="I28" i="1" s="1"/>
  <c r="J28" i="1" s="1"/>
  <c r="K28" i="1" s="1"/>
  <c r="L28" i="1" s="1"/>
  <c r="D13" i="1"/>
  <c r="E13" i="1" s="1"/>
  <c r="F13" i="1" s="1"/>
  <c r="G13" i="1" s="1"/>
  <c r="H13" i="1" s="1"/>
  <c r="I13" i="1" s="1"/>
  <c r="M43" i="1" l="1"/>
  <c r="N43" i="1" s="1"/>
  <c r="O43" i="1" s="1"/>
  <c r="M28" i="1"/>
  <c r="N28" i="1" s="1"/>
  <c r="O28" i="1" s="1"/>
  <c r="J13" i="1"/>
  <c r="K13" i="1" s="1"/>
  <c r="L13" i="1" s="1"/>
  <c r="M13" i="1" s="1"/>
</calcChain>
</file>

<file path=xl/sharedStrings.xml><?xml version="1.0" encoding="utf-8"?>
<sst xmlns="http://schemas.openxmlformats.org/spreadsheetml/2006/main" count="149" uniqueCount="32">
  <si>
    <t>Truck</t>
    <phoneticPr fontId="1" type="noConversion"/>
  </si>
  <si>
    <t>Office</t>
    <phoneticPr fontId="1" type="noConversion"/>
  </si>
  <si>
    <t>Website &amp; App</t>
    <phoneticPr fontId="1" type="noConversion"/>
  </si>
  <si>
    <t>salary</t>
    <phoneticPr fontId="1" type="noConversion"/>
  </si>
  <si>
    <t>Banner advertising</t>
    <phoneticPr fontId="1" type="noConversion"/>
  </si>
  <si>
    <t>Delivery</t>
    <phoneticPr fontId="1" type="noConversion"/>
  </si>
  <si>
    <t>Commission</t>
    <phoneticPr fontId="1" type="noConversion"/>
  </si>
  <si>
    <t>Profit</t>
    <phoneticPr fontId="1" type="noConversion"/>
  </si>
  <si>
    <t>Expenditure</t>
    <phoneticPr fontId="1" type="noConversion"/>
  </si>
  <si>
    <t>April</t>
    <phoneticPr fontId="1" type="noConversion"/>
  </si>
  <si>
    <t>May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</si>
  <si>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</si>
  <si>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</si>
  <si>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</si>
  <si>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September</t>
    <phoneticPr fontId="1" type="noConversion"/>
  </si>
  <si>
    <t>October</t>
    <phoneticPr fontId="1" type="noConversion"/>
  </si>
  <si>
    <t>November</t>
    <phoneticPr fontId="1" type="noConversion"/>
  </si>
  <si>
    <t>December</t>
    <phoneticPr fontId="1" type="noConversion"/>
  </si>
  <si>
    <t>March</t>
    <phoneticPr fontId="1" type="noConversion"/>
  </si>
  <si>
    <t>Capital stock</t>
    <phoneticPr fontId="1" type="noConversion"/>
  </si>
  <si>
    <t>Tax(13%)</t>
    <phoneticPr fontId="1" type="noConversion"/>
  </si>
  <si>
    <t>Total Profit</t>
    <phoneticPr fontId="1" type="noConversion"/>
  </si>
  <si>
    <t>Loan</t>
    <phoneticPr fontId="1" type="noConversion"/>
  </si>
  <si>
    <t>February</t>
    <phoneticPr fontId="1" type="noConversion"/>
  </si>
  <si>
    <t>January</t>
    <phoneticPr fontId="1" type="noConversion"/>
  </si>
  <si>
    <t>Year</t>
    <phoneticPr fontId="1" type="noConversion"/>
  </si>
  <si>
    <t>Profit</t>
    <phoneticPr fontId="1" type="noConversion"/>
  </si>
  <si>
    <t>In 2016</t>
    <phoneticPr fontId="1" type="noConversion"/>
  </si>
  <si>
    <t>In 2017</t>
    <phoneticPr fontId="1" type="noConversion"/>
  </si>
  <si>
    <t>In 2018</t>
    <phoneticPr fontId="1" type="noConversion"/>
  </si>
  <si>
    <t>In 2019</t>
    <phoneticPr fontId="1" type="noConversion"/>
  </si>
  <si>
    <t>In 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</si>
</sst>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180" formatCode="[$$-1009]#,##0;[Red]\-[$$-1009]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24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 applyAlignment="1">
      <alignment horizontal="center" vertical="center"/>
    </xf>
    <xf numFmtId="180" fontId="0" fillId="0" borderId="8" xfId="0" applyNumberFormat="1" applyBorder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24" fontId="0" fillId="0" borderId="11" xfId="0" applyNumberFormat="1" applyBorder="1">
      <alignment vertical="center"/>
    </xf>
    <xf numFmtId="24" fontId="0" fillId="0" borderId="12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24" fontId="0" fillId="0" borderId="1" xfId="0" applyNumberFormat="1" applyBorder="1" applyAlignment="1">
      <alignment horizontal="center" vertical="center"/>
    </xf>
    <xf numFmtId="24" fontId="0" fillId="0" borderId="11" xfId="0" applyNumberFormat="1" applyBorder="1" applyAlignment="1">
      <alignment horizontal="center"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0" borderId="10" xfId="0" applyNumberFormat="1" applyBorder="1">
      <alignment vertical="center"/>
    </xf>
    <xf numFmtId="180" fontId="0" fillId="0" borderId="11" xfId="0" applyNumberFormat="1" applyBorder="1">
      <alignment vertical="center"/>
    </xf>
    <xf numFmtId="180" fontId="0" fillId="0" borderId="12" xfId="0" applyNumberFormat="1" applyBorder="1">
      <alignment vertical="center"/>
    </xf>
    <xf numFmtId="0" fontId="0" fillId="2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Sheet1!$C$77</c:f>
              <c:strCache>
                <c:ptCount val="1"/>
                <c:pt idx="0">
                  <c:v>Profit</c:v>
                </c:pt>
              </c:strCache>
            </c:strRef>
          </c:tx>
          <c:dLbls>
            <c:dLbl>
              <c:idx val="0"/>
              <c:layout>
                <c:manualLayout>
                  <c:x val="8.3333333333333332E-3"/>
                  <c:y val="-1.8518518518518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333333333333332E-3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7777777777777779E-3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77777777777777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Sheet1!$D$76:$H$76</c:f>
              <c:strCache>
                <c:ptCount val="5"/>
                <c:pt idx="0">
                  <c:v>In 2016</c:v>
                </c:pt>
                <c:pt idx="1">
                  <c:v>In 2017</c:v>
                </c:pt>
                <c:pt idx="2">
                  <c:v>In 2018</c:v>
                </c:pt>
                <c:pt idx="3">
                  <c:v>In 2019</c:v>
                </c:pt>
                <c:pt idx="4">
                  <c:v>In 2020</c:v>
                </c:pt>
              </c:strCache>
            </c:strRef>
          </c:cat>
          <c:val>
            <c:numRef>
              <c:f>Sheet1!$D$77:$H$77</c:f>
              <c:numCache>
                <c:formatCode>[$$-1009]#,##0;[Red]\-[$$-1009]#,##0</c:formatCode>
                <c:ptCount val="5"/>
                <c:pt idx="0">
                  <c:v>110124.6</c:v>
                </c:pt>
                <c:pt idx="1">
                  <c:v>235097.39999999994</c:v>
                </c:pt>
                <c:pt idx="2">
                  <c:v>310069.40000000002</c:v>
                </c:pt>
                <c:pt idx="3">
                  <c:v>341041.40000000014</c:v>
                </c:pt>
                <c:pt idx="4">
                  <c:v>350013.40000000014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433664"/>
        <c:axId val="99800960"/>
      </c:lineChart>
      <c:catAx>
        <c:axId val="96433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99800960"/>
        <c:crosses val="autoZero"/>
        <c:auto val="1"/>
        <c:lblAlgn val="ctr"/>
        <c:lblOffset val="100"/>
        <c:noMultiLvlLbl val="0"/>
      </c:catAx>
      <c:valAx>
        <c:axId val="99800960"/>
        <c:scaling>
          <c:orientation val="minMax"/>
        </c:scaling>
        <c:delete val="0"/>
        <c:axPos val="l"/>
        <c:majorGridlines/>
        <c:numFmt formatCode="[$$-1009]#,##0;[Red]\-[$$-1009]#,##0" sourceLinked="1"/>
        <c:majorTickMark val="none"/>
        <c:minorTickMark val="none"/>
        <c:tickLblPos val="nextTo"/>
        <c:crossAx val="9643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Break</a:t>
            </a:r>
            <a:r>
              <a:rPr lang="en-US" altLang="en-US" baseline="0"/>
              <a:t> even analysis (In 2016)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Sheet1!$C$93</c:f>
              <c:strCache>
                <c:ptCount val="1"/>
                <c:pt idx="0">
                  <c:v>Profit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2.4529124955887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2.4529124955887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8154269972451783E-3"/>
                  <c:y val="-5.2562410619759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6446280991735537E-2"/>
                  <c:y val="2.1024964247903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4077134986225891E-3"/>
                  <c:y val="-2.1024964247903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Sheet1!$D$92:$M$92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Sheet1!$D$93:$M$93</c:f>
              <c:numCache>
                <c:formatCode>[$$-1009]#,##0;[Red]\-[$$-1009]#,##0</c:formatCode>
                <c:ptCount val="10"/>
                <c:pt idx="0">
                  <c:v>-99550</c:v>
                </c:pt>
                <c:pt idx="1">
                  <c:v>-106526.6</c:v>
                </c:pt>
                <c:pt idx="2">
                  <c:v>-107152.20000000001</c:v>
                </c:pt>
                <c:pt idx="3">
                  <c:v>-104471.80000000002</c:v>
                </c:pt>
                <c:pt idx="4">
                  <c:v>-100485.40000000002</c:v>
                </c:pt>
                <c:pt idx="5">
                  <c:v>-77881.000000000029</c:v>
                </c:pt>
                <c:pt idx="6">
                  <c:v>-46924.600000000028</c:v>
                </c:pt>
                <c:pt idx="7">
                  <c:v>2041.7999999999647</c:v>
                </c:pt>
                <c:pt idx="8">
                  <c:v>30998.199999999968</c:v>
                </c:pt>
                <c:pt idx="9">
                  <c:v>52124.599999999969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553536"/>
        <c:axId val="109555072"/>
      </c:lineChart>
      <c:catAx>
        <c:axId val="109553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555072"/>
        <c:crosses val="autoZero"/>
        <c:auto val="1"/>
        <c:lblAlgn val="ctr"/>
        <c:lblOffset val="100"/>
        <c:noMultiLvlLbl val="0"/>
      </c:catAx>
      <c:valAx>
        <c:axId val="109555072"/>
        <c:scaling>
          <c:orientation val="minMax"/>
        </c:scaling>
        <c:delete val="0"/>
        <c:axPos val="l"/>
        <c:majorGridlines/>
        <c:numFmt formatCode="[$$-1009]#,##0;[Red]\-[$$-1009]#,##0" sourceLinked="1"/>
        <c:majorTickMark val="none"/>
        <c:minorTickMark val="none"/>
        <c:tickLblPos val="nextTo"/>
        <c:crossAx val="1095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75</xdr:row>
      <xdr:rowOff>4762</xdr:rowOff>
    </xdr:from>
    <xdr:to>
      <xdr:col>14</xdr:col>
      <xdr:colOff>180975</xdr:colOff>
      <xdr:row>88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895349</xdr:colOff>
      <xdr:row>93</xdr:row>
      <xdr:rowOff>14286</xdr:rowOff>
    </xdr:from>
    <xdr:to>
      <xdr:col>8</xdr:col>
      <xdr:colOff>647699</xdr:colOff>
      <xdr:row>110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topLeftCell="A76" workbookViewId="0">
      <selection activeCell="C85" sqref="C85"/>
    </sheetView>
  </sheetViews>
  <sheetFormatPr defaultRowHeight="16.5" x14ac:dyDescent="0.3"/>
  <cols>
    <col min="1" max="1" width="9" style="1"/>
    <col min="2" max="2" width="11.75" style="1" bestFit="1" customWidth="1"/>
    <col min="3" max="3" width="18.375" style="1" bestFit="1" customWidth="1"/>
    <col min="4" max="13" width="9.75" style="1" customWidth="1"/>
    <col min="14" max="16384" width="9" style="1"/>
  </cols>
  <sheetData>
    <row r="1" spans="1:18" x14ac:dyDescent="0.3">
      <c r="A1" s="20"/>
      <c r="B1" s="21"/>
      <c r="C1" s="21"/>
      <c r="D1" s="21">
        <v>2016</v>
      </c>
      <c r="E1" s="21"/>
      <c r="F1" s="21"/>
      <c r="G1" s="21"/>
      <c r="H1" s="21"/>
      <c r="I1" s="21"/>
      <c r="J1" s="21"/>
      <c r="K1" s="21"/>
      <c r="L1" s="21"/>
      <c r="M1" s="22"/>
      <c r="N1" s="19"/>
      <c r="O1" s="19"/>
      <c r="P1" s="19"/>
    </row>
    <row r="2" spans="1:18" x14ac:dyDescent="0.3">
      <c r="A2" s="23"/>
      <c r="B2" s="7"/>
      <c r="C2" s="7"/>
      <c r="D2" s="8" t="s">
        <v>18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24" t="s">
        <v>17</v>
      </c>
      <c r="N2" s="19"/>
      <c r="O2" s="19"/>
      <c r="P2" s="19"/>
    </row>
    <row r="3" spans="1:18" x14ac:dyDescent="0.3">
      <c r="A3" s="11" t="s">
        <v>19</v>
      </c>
      <c r="B3" s="2"/>
      <c r="C3" s="2"/>
      <c r="D3" s="5">
        <v>30000</v>
      </c>
      <c r="E3" s="3"/>
      <c r="F3" s="3"/>
      <c r="G3" s="3"/>
      <c r="H3" s="3"/>
      <c r="I3" s="3"/>
      <c r="J3" s="3"/>
      <c r="K3" s="3"/>
      <c r="L3" s="3"/>
      <c r="M3" s="12"/>
      <c r="N3" s="19"/>
      <c r="O3" s="19"/>
      <c r="P3" s="19"/>
    </row>
    <row r="4" spans="1:18" x14ac:dyDescent="0.3">
      <c r="A4" s="13" t="s">
        <v>22</v>
      </c>
      <c r="B4" s="9"/>
      <c r="C4" s="10"/>
      <c r="D4" s="6">
        <v>30000</v>
      </c>
      <c r="E4" s="6"/>
      <c r="F4" s="6"/>
      <c r="G4" s="6"/>
      <c r="H4" s="6"/>
      <c r="I4" s="6"/>
      <c r="J4" s="6">
        <v>-30000</v>
      </c>
      <c r="K4" s="6"/>
      <c r="L4" s="6"/>
      <c r="M4" s="14"/>
      <c r="N4" s="19"/>
      <c r="O4" s="19"/>
      <c r="P4" s="19"/>
    </row>
    <row r="5" spans="1:18" x14ac:dyDescent="0.3">
      <c r="A5" s="11"/>
      <c r="B5" s="2" t="s">
        <v>8</v>
      </c>
      <c r="C5" s="3" t="s">
        <v>0</v>
      </c>
      <c r="D5" s="6">
        <v>-32000</v>
      </c>
      <c r="E5" s="6"/>
      <c r="F5" s="6"/>
      <c r="G5" s="6"/>
      <c r="H5" s="6">
        <v>-16000</v>
      </c>
      <c r="I5" s="6"/>
      <c r="J5" s="6"/>
      <c r="K5" s="6">
        <v>-16000</v>
      </c>
      <c r="L5" s="6"/>
      <c r="M5" s="14"/>
      <c r="N5" s="19"/>
      <c r="O5" s="19"/>
      <c r="P5" s="19"/>
    </row>
    <row r="6" spans="1:18" x14ac:dyDescent="0.3">
      <c r="A6" s="11"/>
      <c r="B6" s="2"/>
      <c r="C6" s="3" t="s">
        <v>2</v>
      </c>
      <c r="D6" s="6">
        <v>-3000</v>
      </c>
      <c r="E6" s="6"/>
      <c r="F6" s="6"/>
      <c r="G6" s="6"/>
      <c r="H6" s="6"/>
      <c r="I6" s="6"/>
      <c r="J6" s="6"/>
      <c r="K6" s="6"/>
      <c r="L6" s="6"/>
      <c r="M6" s="14"/>
      <c r="N6" s="19"/>
      <c r="O6" s="19"/>
      <c r="P6" s="19"/>
    </row>
    <row r="7" spans="1:18" x14ac:dyDescent="0.3">
      <c r="A7" s="11"/>
      <c r="B7" s="2"/>
      <c r="C7" s="3" t="s">
        <v>1</v>
      </c>
      <c r="D7" s="6"/>
      <c r="E7" s="6">
        <v>-720</v>
      </c>
      <c r="F7" s="6">
        <v>-720</v>
      </c>
      <c r="G7" s="6">
        <v>-720</v>
      </c>
      <c r="H7" s="6">
        <v>-720</v>
      </c>
      <c r="I7" s="6">
        <v>-720</v>
      </c>
      <c r="J7" s="6">
        <v>-720</v>
      </c>
      <c r="K7" s="6">
        <v>-720</v>
      </c>
      <c r="L7" s="6">
        <v>-720</v>
      </c>
      <c r="M7" s="14">
        <v>-720</v>
      </c>
      <c r="N7" s="19"/>
      <c r="O7" s="19"/>
      <c r="P7" s="19"/>
    </row>
    <row r="8" spans="1:18" x14ac:dyDescent="0.3">
      <c r="A8" s="11"/>
      <c r="B8" s="2"/>
      <c r="C8" s="3" t="s">
        <v>3</v>
      </c>
      <c r="D8" s="6"/>
      <c r="E8" s="6">
        <v>-14000</v>
      </c>
      <c r="F8" s="6">
        <v>-14000</v>
      </c>
      <c r="G8" s="6">
        <v>-14000</v>
      </c>
      <c r="H8" s="6">
        <v>-16000</v>
      </c>
      <c r="I8" s="6">
        <v>-16000</v>
      </c>
      <c r="J8" s="6">
        <v>-16000</v>
      </c>
      <c r="K8" s="6">
        <v>-18000</v>
      </c>
      <c r="L8" s="6">
        <v>-18000</v>
      </c>
      <c r="M8" s="14">
        <v>-18000</v>
      </c>
      <c r="N8" s="19"/>
      <c r="O8" s="19"/>
      <c r="P8" s="19"/>
    </row>
    <row r="9" spans="1:18" x14ac:dyDescent="0.3">
      <c r="A9" s="11"/>
      <c r="B9" s="2" t="s">
        <v>7</v>
      </c>
      <c r="C9" s="3" t="s">
        <v>4</v>
      </c>
      <c r="D9" s="6"/>
      <c r="E9" s="6">
        <v>600</v>
      </c>
      <c r="F9" s="6">
        <v>900</v>
      </c>
      <c r="G9" s="6">
        <v>1200</v>
      </c>
      <c r="H9" s="6">
        <v>1500</v>
      </c>
      <c r="I9" s="6">
        <v>2400</v>
      </c>
      <c r="J9" s="6">
        <v>3000</v>
      </c>
      <c r="K9" s="6">
        <v>3000</v>
      </c>
      <c r="L9" s="6">
        <v>3000</v>
      </c>
      <c r="M9" s="14">
        <v>3000</v>
      </c>
      <c r="N9" s="19"/>
      <c r="O9" s="19"/>
      <c r="P9" s="19"/>
    </row>
    <row r="10" spans="1:18" x14ac:dyDescent="0.3">
      <c r="A10" s="11"/>
      <c r="B10" s="2"/>
      <c r="C10" s="3" t="s">
        <v>5</v>
      </c>
      <c r="D10" s="6"/>
      <c r="E10" s="6">
        <v>4500</v>
      </c>
      <c r="F10" s="6">
        <v>7500</v>
      </c>
      <c r="G10" s="6">
        <v>9000</v>
      </c>
      <c r="H10" s="6">
        <v>10500</v>
      </c>
      <c r="I10" s="6">
        <v>15000</v>
      </c>
      <c r="J10" s="6">
        <v>18000</v>
      </c>
      <c r="K10" s="6">
        <v>21000</v>
      </c>
      <c r="L10" s="6">
        <v>18000</v>
      </c>
      <c r="M10" s="14">
        <v>15000</v>
      </c>
      <c r="N10" s="19"/>
      <c r="O10" s="19"/>
      <c r="P10" s="19"/>
    </row>
    <row r="11" spans="1:18" x14ac:dyDescent="0.3">
      <c r="A11" s="11"/>
      <c r="B11" s="2"/>
      <c r="C11" s="3" t="s">
        <v>6</v>
      </c>
      <c r="D11" s="6"/>
      <c r="E11" s="6">
        <v>6000</v>
      </c>
      <c r="F11" s="6">
        <v>10000</v>
      </c>
      <c r="G11" s="6">
        <v>12000</v>
      </c>
      <c r="H11" s="6">
        <v>14000</v>
      </c>
      <c r="I11" s="6">
        <v>30000</v>
      </c>
      <c r="J11" s="6">
        <v>36000</v>
      </c>
      <c r="K11" s="6">
        <v>56000</v>
      </c>
      <c r="L11" s="6">
        <v>36000</v>
      </c>
      <c r="M11" s="14">
        <v>30000</v>
      </c>
      <c r="N11" s="19"/>
      <c r="O11" s="19"/>
      <c r="P11" s="19"/>
    </row>
    <row r="12" spans="1:18" x14ac:dyDescent="0.3">
      <c r="A12" s="11" t="s">
        <v>20</v>
      </c>
      <c r="B12" s="2"/>
      <c r="C12" s="2"/>
      <c r="D12" s="6">
        <v>-4550</v>
      </c>
      <c r="E12" s="6">
        <v>-3356.6</v>
      </c>
      <c r="F12" s="6">
        <v>-4305.6000000000004</v>
      </c>
      <c r="G12" s="6">
        <v>-4799.6000000000004</v>
      </c>
      <c r="H12" s="6">
        <v>-5293.6</v>
      </c>
      <c r="I12" s="6">
        <v>-8075.6</v>
      </c>
      <c r="J12" s="6">
        <v>-9323.6</v>
      </c>
      <c r="K12" s="6">
        <v>-12313.6</v>
      </c>
      <c r="L12" s="6">
        <v>-9323.6</v>
      </c>
      <c r="M12" s="14">
        <v>-8153.6</v>
      </c>
      <c r="N12" s="19"/>
      <c r="O12" s="19"/>
      <c r="P12" s="19"/>
    </row>
    <row r="13" spans="1:18" ht="17.25" thickBot="1" x14ac:dyDescent="0.35">
      <c r="A13" s="15" t="s">
        <v>21</v>
      </c>
      <c r="B13" s="16"/>
      <c r="C13" s="16"/>
      <c r="D13" s="17">
        <f>D3+D4+D5+D6+D12</f>
        <v>20450</v>
      </c>
      <c r="E13" s="17">
        <f>D13+E5+E6+E7+E8+E9+E10+E11+E12</f>
        <v>13473.4</v>
      </c>
      <c r="F13" s="17">
        <f>E13+F5+F6+F7+F8+F9+F10+F11+F12</f>
        <v>12847.800000000001</v>
      </c>
      <c r="G13" s="17">
        <f>F13+G5+G6+G7+G8+G9+G10+G11+G12</f>
        <v>15528.200000000003</v>
      </c>
      <c r="H13" s="17">
        <f>G13+H5+H6+H7+H8+H9+H10+H11+H12</f>
        <v>3514.600000000004</v>
      </c>
      <c r="I13" s="17">
        <f>H13+I5+I6+I7+I8+I9+I10+I11+I12</f>
        <v>26119.000000000007</v>
      </c>
      <c r="J13" s="17">
        <f>J4+I13+J5+J6+J7+J8+J9+J10+J11+J12</f>
        <v>27075.400000000009</v>
      </c>
      <c r="K13" s="17">
        <f>J13+K5+K6+K7+K8+K9+K10+K11+K12</f>
        <v>60041.80000000001</v>
      </c>
      <c r="L13" s="17">
        <f>K13+L5+L6+L7+L8+L9+L10+L11+L12</f>
        <v>88998.200000000012</v>
      </c>
      <c r="M13" s="18">
        <f>L13+M5+M6+M7+M8+M9+M10+M11+M12</f>
        <v>110124.6</v>
      </c>
      <c r="N13" s="19"/>
      <c r="O13" s="19"/>
      <c r="P13" s="19"/>
    </row>
    <row r="14" spans="1:18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8" ht="17.25" thickBot="1" x14ac:dyDescent="0.3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8" x14ac:dyDescent="0.3">
      <c r="A16" s="20"/>
      <c r="B16" s="21"/>
      <c r="C16" s="21"/>
      <c r="D16" s="25"/>
      <c r="E16" s="25"/>
      <c r="F16" s="21">
        <v>2017</v>
      </c>
      <c r="G16" s="21"/>
      <c r="H16" s="21"/>
      <c r="I16" s="21"/>
      <c r="J16" s="21"/>
      <c r="K16" s="21"/>
      <c r="L16" s="21"/>
      <c r="M16" s="21"/>
      <c r="N16" s="21"/>
      <c r="O16" s="22"/>
      <c r="P16" s="19"/>
      <c r="Q16" s="19"/>
      <c r="R16" s="19"/>
    </row>
    <row r="17" spans="1:18" x14ac:dyDescent="0.3">
      <c r="A17" s="23"/>
      <c r="B17" s="7"/>
      <c r="C17" s="7"/>
      <c r="D17" s="8" t="s">
        <v>24</v>
      </c>
      <c r="E17" s="8" t="s">
        <v>23</v>
      </c>
      <c r="F17" s="8" t="s">
        <v>18</v>
      </c>
      <c r="G17" s="8" t="s">
        <v>9</v>
      </c>
      <c r="H17" s="8" t="s">
        <v>10</v>
      </c>
      <c r="I17" s="8" t="s">
        <v>11</v>
      </c>
      <c r="J17" s="8" t="s">
        <v>12</v>
      </c>
      <c r="K17" s="8" t="s">
        <v>13</v>
      </c>
      <c r="L17" s="8" t="s">
        <v>14</v>
      </c>
      <c r="M17" s="8" t="s">
        <v>15</v>
      </c>
      <c r="N17" s="8" t="s">
        <v>16</v>
      </c>
      <c r="O17" s="24" t="s">
        <v>17</v>
      </c>
      <c r="P17" s="19"/>
      <c r="Q17" s="19"/>
      <c r="R17" s="19"/>
    </row>
    <row r="18" spans="1:18" x14ac:dyDescent="0.3">
      <c r="A18" s="11" t="s">
        <v>19</v>
      </c>
      <c r="B18" s="2"/>
      <c r="C18" s="2"/>
      <c r="D18" s="27">
        <v>110125</v>
      </c>
      <c r="E18" s="4"/>
      <c r="F18" s="5"/>
      <c r="G18" s="3"/>
      <c r="H18" s="3"/>
      <c r="I18" s="3"/>
      <c r="J18" s="3"/>
      <c r="K18" s="3"/>
      <c r="L18" s="3"/>
      <c r="M18" s="3"/>
      <c r="N18" s="3"/>
      <c r="O18" s="12"/>
      <c r="P18" s="19"/>
      <c r="Q18" s="19"/>
      <c r="R18" s="19"/>
    </row>
    <row r="19" spans="1:18" x14ac:dyDescent="0.3">
      <c r="A19" s="13" t="s">
        <v>22</v>
      </c>
      <c r="B19" s="9"/>
      <c r="C19" s="10"/>
      <c r="D19" s="26"/>
      <c r="E19" s="26"/>
      <c r="F19" s="6"/>
      <c r="G19" s="6"/>
      <c r="H19" s="6"/>
      <c r="I19" s="6"/>
      <c r="J19" s="6"/>
      <c r="K19" s="6"/>
      <c r="L19" s="6"/>
      <c r="M19" s="6"/>
      <c r="N19" s="6"/>
      <c r="O19" s="14"/>
      <c r="P19" s="19"/>
      <c r="Q19" s="19"/>
      <c r="R19" s="19"/>
    </row>
    <row r="20" spans="1:18" x14ac:dyDescent="0.3">
      <c r="A20" s="11"/>
      <c r="B20" s="2" t="s">
        <v>8</v>
      </c>
      <c r="C20" s="3" t="s">
        <v>0</v>
      </c>
      <c r="D20" s="3"/>
      <c r="E20" s="3"/>
      <c r="F20" s="6"/>
      <c r="G20" s="6"/>
      <c r="H20" s="6"/>
      <c r="I20" s="6"/>
      <c r="J20" s="6">
        <v>-16000</v>
      </c>
      <c r="K20" s="6"/>
      <c r="L20" s="6"/>
      <c r="M20" s="6">
        <v>-16000</v>
      </c>
      <c r="N20" s="6"/>
      <c r="O20" s="14"/>
      <c r="P20" s="19"/>
      <c r="Q20" s="19"/>
      <c r="R20" s="19"/>
    </row>
    <row r="21" spans="1:18" x14ac:dyDescent="0.3">
      <c r="A21" s="11"/>
      <c r="B21" s="2"/>
      <c r="C21" s="3" t="s">
        <v>2</v>
      </c>
      <c r="D21" s="3"/>
      <c r="E21" s="3"/>
      <c r="F21" s="6"/>
      <c r="G21" s="6"/>
      <c r="H21" s="6"/>
      <c r="I21" s="6"/>
      <c r="J21" s="6"/>
      <c r="K21" s="6"/>
      <c r="L21" s="6"/>
      <c r="M21" s="6"/>
      <c r="N21" s="6"/>
      <c r="O21" s="14"/>
      <c r="P21" s="19"/>
      <c r="Q21" s="19"/>
      <c r="R21" s="19"/>
    </row>
    <row r="22" spans="1:18" x14ac:dyDescent="0.3">
      <c r="A22" s="11"/>
      <c r="B22" s="2"/>
      <c r="C22" s="3" t="s">
        <v>1</v>
      </c>
      <c r="D22" s="3"/>
      <c r="E22" s="6">
        <v>-720</v>
      </c>
      <c r="F22" s="6">
        <v>-720</v>
      </c>
      <c r="G22" s="6">
        <v>-720</v>
      </c>
      <c r="H22" s="6">
        <v>-720</v>
      </c>
      <c r="I22" s="6">
        <v>-720</v>
      </c>
      <c r="J22" s="6">
        <v>-720</v>
      </c>
      <c r="K22" s="6">
        <v>-720</v>
      </c>
      <c r="L22" s="6">
        <v>-720</v>
      </c>
      <c r="M22" s="6">
        <v>-720</v>
      </c>
      <c r="N22" s="6">
        <v>-720</v>
      </c>
      <c r="O22" s="14">
        <v>-720</v>
      </c>
      <c r="P22" s="19"/>
      <c r="Q22" s="19"/>
      <c r="R22" s="19"/>
    </row>
    <row r="23" spans="1:18" x14ac:dyDescent="0.3">
      <c r="A23" s="11"/>
      <c r="B23" s="2"/>
      <c r="C23" s="3" t="s">
        <v>3</v>
      </c>
      <c r="D23" s="3"/>
      <c r="E23" s="6">
        <v>-14000</v>
      </c>
      <c r="F23" s="6">
        <v>-14000</v>
      </c>
      <c r="G23" s="6">
        <v>-14000</v>
      </c>
      <c r="H23" s="6">
        <v>-14000</v>
      </c>
      <c r="I23" s="6">
        <v>-14000</v>
      </c>
      <c r="J23" s="6">
        <v>-16000</v>
      </c>
      <c r="K23" s="6">
        <v>-16000</v>
      </c>
      <c r="L23" s="6">
        <v>-16000</v>
      </c>
      <c r="M23" s="6">
        <v>-18000</v>
      </c>
      <c r="N23" s="6">
        <v>-18000</v>
      </c>
      <c r="O23" s="14">
        <v>-18000</v>
      </c>
      <c r="P23" s="19"/>
      <c r="Q23" s="19"/>
      <c r="R23" s="19"/>
    </row>
    <row r="24" spans="1:18" x14ac:dyDescent="0.3">
      <c r="A24" s="11"/>
      <c r="B24" s="2" t="s">
        <v>7</v>
      </c>
      <c r="C24" s="3" t="s">
        <v>4</v>
      </c>
      <c r="D24" s="3"/>
      <c r="E24" s="14">
        <v>3000</v>
      </c>
      <c r="F24" s="14">
        <v>3000</v>
      </c>
      <c r="G24" s="14">
        <v>3000</v>
      </c>
      <c r="H24" s="14">
        <v>3000</v>
      </c>
      <c r="I24" s="14">
        <v>3000</v>
      </c>
      <c r="J24" s="14">
        <v>3000</v>
      </c>
      <c r="K24" s="14">
        <v>3000</v>
      </c>
      <c r="L24" s="14">
        <v>3000</v>
      </c>
      <c r="M24" s="14">
        <v>3000</v>
      </c>
      <c r="N24" s="14">
        <v>3000</v>
      </c>
      <c r="O24" s="14">
        <v>3000</v>
      </c>
    </row>
    <row r="25" spans="1:18" x14ac:dyDescent="0.3">
      <c r="A25" s="11"/>
      <c r="B25" s="2"/>
      <c r="C25" s="3" t="s">
        <v>5</v>
      </c>
      <c r="D25" s="3"/>
      <c r="E25" s="6">
        <v>4500</v>
      </c>
      <c r="F25" s="6">
        <v>7500</v>
      </c>
      <c r="G25" s="6">
        <v>4500</v>
      </c>
      <c r="H25" s="6">
        <v>7500</v>
      </c>
      <c r="I25" s="6">
        <v>9000</v>
      </c>
      <c r="J25" s="6">
        <v>10500</v>
      </c>
      <c r="K25" s="6">
        <v>15000</v>
      </c>
      <c r="L25" s="6">
        <v>18000</v>
      </c>
      <c r="M25" s="6">
        <v>21000</v>
      </c>
      <c r="N25" s="6">
        <v>18000</v>
      </c>
      <c r="O25" s="14">
        <v>15000</v>
      </c>
    </row>
    <row r="26" spans="1:18" x14ac:dyDescent="0.3">
      <c r="A26" s="11"/>
      <c r="B26" s="2"/>
      <c r="C26" s="3" t="s">
        <v>6</v>
      </c>
      <c r="D26" s="3"/>
      <c r="E26" s="6">
        <v>6000</v>
      </c>
      <c r="F26" s="6">
        <v>10000</v>
      </c>
      <c r="G26" s="6">
        <v>6000</v>
      </c>
      <c r="H26" s="6">
        <v>10000</v>
      </c>
      <c r="I26" s="6">
        <v>12000</v>
      </c>
      <c r="J26" s="6">
        <v>14000</v>
      </c>
      <c r="K26" s="6">
        <v>30000</v>
      </c>
      <c r="L26" s="6">
        <v>36000</v>
      </c>
      <c r="M26" s="6">
        <v>56000</v>
      </c>
      <c r="N26" s="6">
        <v>36000</v>
      </c>
      <c r="O26" s="14">
        <v>30000</v>
      </c>
    </row>
    <row r="27" spans="1:18" x14ac:dyDescent="0.3">
      <c r="A27" s="11" t="s">
        <v>20</v>
      </c>
      <c r="B27" s="2"/>
      <c r="C27" s="2"/>
      <c r="D27" s="4"/>
      <c r="E27" s="6">
        <v>-3356.6</v>
      </c>
      <c r="F27" s="6">
        <v>-4305.6000000000004</v>
      </c>
      <c r="G27" s="6">
        <v>-3356.6</v>
      </c>
      <c r="H27" s="6">
        <v>-4305.6000000000004</v>
      </c>
      <c r="I27" s="6">
        <v>-4799.6000000000004</v>
      </c>
      <c r="J27" s="6">
        <v>-5293.6</v>
      </c>
      <c r="K27" s="6">
        <v>-8075.6</v>
      </c>
      <c r="L27" s="6">
        <v>-9323.6</v>
      </c>
      <c r="M27" s="6">
        <v>-12313.6</v>
      </c>
      <c r="N27" s="6">
        <v>-9323.6</v>
      </c>
      <c r="O27" s="14">
        <v>-8153.6</v>
      </c>
    </row>
    <row r="28" spans="1:18" ht="17.25" thickBot="1" x14ac:dyDescent="0.35">
      <c r="A28" s="15" t="s">
        <v>21</v>
      </c>
      <c r="B28" s="16"/>
      <c r="C28" s="16"/>
      <c r="D28" s="28">
        <f>D18</f>
        <v>110125</v>
      </c>
      <c r="E28" s="28">
        <f>D28+E22+E23+E24+E25+E26+E27</f>
        <v>105548.4</v>
      </c>
      <c r="F28" s="17">
        <f>E28+F22+F23+F24+F25+F26+F27</f>
        <v>107022.79999999999</v>
      </c>
      <c r="G28" s="17">
        <f>F28+G20+G21+G22+G23+G24+G25+G26+G27</f>
        <v>102446.19999999998</v>
      </c>
      <c r="H28" s="17">
        <f>G28+H20+H21+H22+H23+H24+H25+H26+H27</f>
        <v>103920.59999999998</v>
      </c>
      <c r="I28" s="17">
        <f>H28+I20+I21+I22+I23+I24+I25+I26+I27</f>
        <v>108400.99999999997</v>
      </c>
      <c r="J28" s="17">
        <f>I28+J20+J21+J22+J23+J24+J25+J26+J27</f>
        <v>97887.399999999965</v>
      </c>
      <c r="K28" s="17">
        <f>J28+K20+K21+K22+K23+K24+K25+K26+K27</f>
        <v>121091.79999999996</v>
      </c>
      <c r="L28" s="17">
        <f>K28+L20+L21+L22+L23+L24+L25+L26+L27</f>
        <v>152048.19999999995</v>
      </c>
      <c r="M28" s="17">
        <f>L28+M20+M21+M22+M23+M24+M25+M26+M27</f>
        <v>185014.59999999995</v>
      </c>
      <c r="N28" s="17">
        <f>M28+N20+N21+N22+N23+N24+N25+N26+N27</f>
        <v>213970.99999999994</v>
      </c>
      <c r="O28" s="18">
        <f>N28+O20+O21+O22+O23+O24+O25+O26+O27</f>
        <v>235097.39999999994</v>
      </c>
    </row>
    <row r="30" spans="1:18" ht="17.25" thickBot="1" x14ac:dyDescent="0.35"/>
    <row r="31" spans="1:18" x14ac:dyDescent="0.3">
      <c r="A31" s="20"/>
      <c r="B31" s="21"/>
      <c r="C31" s="21"/>
      <c r="D31" s="25"/>
      <c r="E31" s="25"/>
      <c r="F31" s="21">
        <v>2018</v>
      </c>
      <c r="G31" s="21"/>
      <c r="H31" s="21"/>
      <c r="I31" s="21"/>
      <c r="J31" s="21"/>
      <c r="K31" s="21"/>
      <c r="L31" s="21"/>
      <c r="M31" s="21"/>
      <c r="N31" s="21"/>
      <c r="O31" s="22"/>
    </row>
    <row r="32" spans="1:18" x14ac:dyDescent="0.3">
      <c r="A32" s="23"/>
      <c r="B32" s="7"/>
      <c r="C32" s="7"/>
      <c r="D32" s="8" t="s">
        <v>24</v>
      </c>
      <c r="E32" s="8" t="s">
        <v>23</v>
      </c>
      <c r="F32" s="8" t="s">
        <v>18</v>
      </c>
      <c r="G32" s="8" t="s">
        <v>9</v>
      </c>
      <c r="H32" s="8" t="s">
        <v>10</v>
      </c>
      <c r="I32" s="8" t="s">
        <v>11</v>
      </c>
      <c r="J32" s="8" t="s">
        <v>12</v>
      </c>
      <c r="K32" s="8" t="s">
        <v>13</v>
      </c>
      <c r="L32" s="8" t="s">
        <v>14</v>
      </c>
      <c r="M32" s="8" t="s">
        <v>15</v>
      </c>
      <c r="N32" s="8" t="s">
        <v>16</v>
      </c>
      <c r="O32" s="24" t="s">
        <v>17</v>
      </c>
    </row>
    <row r="33" spans="1:15" x14ac:dyDescent="0.3">
      <c r="A33" s="11" t="s">
        <v>19</v>
      </c>
      <c r="B33" s="2"/>
      <c r="C33" s="2"/>
      <c r="D33" s="27">
        <v>235097</v>
      </c>
      <c r="E33" s="4"/>
      <c r="F33" s="5"/>
      <c r="G33" s="3"/>
      <c r="H33" s="3"/>
      <c r="I33" s="3"/>
      <c r="J33" s="3"/>
      <c r="K33" s="3"/>
      <c r="L33" s="3"/>
      <c r="M33" s="3"/>
      <c r="N33" s="3"/>
      <c r="O33" s="12"/>
    </row>
    <row r="34" spans="1:15" x14ac:dyDescent="0.3">
      <c r="A34" s="13" t="s">
        <v>22</v>
      </c>
      <c r="B34" s="9"/>
      <c r="C34" s="10"/>
      <c r="D34" s="26"/>
      <c r="E34" s="26"/>
      <c r="F34" s="6"/>
      <c r="G34" s="6"/>
      <c r="H34" s="6"/>
      <c r="I34" s="6"/>
      <c r="J34" s="6"/>
      <c r="K34" s="6"/>
      <c r="L34" s="6"/>
      <c r="M34" s="6"/>
      <c r="N34" s="6"/>
      <c r="O34" s="14"/>
    </row>
    <row r="35" spans="1:15" x14ac:dyDescent="0.3">
      <c r="A35" s="11"/>
      <c r="B35" s="2" t="s">
        <v>8</v>
      </c>
      <c r="C35" s="3" t="s">
        <v>0</v>
      </c>
      <c r="D35" s="3"/>
      <c r="E35" s="3"/>
      <c r="F35" s="6"/>
      <c r="G35" s="6">
        <v>-16000</v>
      </c>
      <c r="H35" s="6"/>
      <c r="I35" s="6"/>
      <c r="J35" s="6"/>
      <c r="K35" s="6"/>
      <c r="L35" s="6"/>
      <c r="M35" s="6">
        <v>-16000</v>
      </c>
      <c r="N35" s="6"/>
      <c r="O35" s="14"/>
    </row>
    <row r="36" spans="1:15" x14ac:dyDescent="0.3">
      <c r="A36" s="11"/>
      <c r="B36" s="2"/>
      <c r="C36" s="3" t="s">
        <v>2</v>
      </c>
      <c r="D36" s="3"/>
      <c r="E36" s="3"/>
      <c r="F36" s="6"/>
      <c r="G36" s="6"/>
      <c r="H36" s="6"/>
      <c r="I36" s="6"/>
      <c r="J36" s="6"/>
      <c r="K36" s="6"/>
      <c r="L36" s="6"/>
      <c r="M36" s="6"/>
      <c r="N36" s="6"/>
      <c r="O36" s="14"/>
    </row>
    <row r="37" spans="1:15" x14ac:dyDescent="0.3">
      <c r="A37" s="11"/>
      <c r="B37" s="2"/>
      <c r="C37" s="3" t="s">
        <v>1</v>
      </c>
      <c r="D37" s="3"/>
      <c r="E37" s="6">
        <v>-720</v>
      </c>
      <c r="F37" s="6">
        <v>-720</v>
      </c>
      <c r="G37" s="6">
        <v>-720</v>
      </c>
      <c r="H37" s="6">
        <v>-720</v>
      </c>
      <c r="I37" s="6">
        <v>-720</v>
      </c>
      <c r="J37" s="6">
        <v>-720</v>
      </c>
      <c r="K37" s="6">
        <v>-720</v>
      </c>
      <c r="L37" s="6">
        <v>-720</v>
      </c>
      <c r="M37" s="6">
        <v>-720</v>
      </c>
      <c r="N37" s="6">
        <v>-720</v>
      </c>
      <c r="O37" s="14">
        <v>-720</v>
      </c>
    </row>
    <row r="38" spans="1:15" x14ac:dyDescent="0.3">
      <c r="A38" s="11"/>
      <c r="B38" s="2"/>
      <c r="C38" s="3" t="s">
        <v>3</v>
      </c>
      <c r="D38" s="3"/>
      <c r="E38" s="6">
        <v>-18000</v>
      </c>
      <c r="F38" s="6">
        <v>-18000</v>
      </c>
      <c r="G38" s="6">
        <v>-20000</v>
      </c>
      <c r="H38" s="6">
        <v>-20000</v>
      </c>
      <c r="I38" s="6">
        <v>-20000</v>
      </c>
      <c r="J38" s="6">
        <v>-20000</v>
      </c>
      <c r="K38" s="6">
        <v>-20000</v>
      </c>
      <c r="L38" s="6">
        <v>-20000</v>
      </c>
      <c r="M38" s="6">
        <v>-22000</v>
      </c>
      <c r="N38" s="6">
        <v>-22000</v>
      </c>
      <c r="O38" s="14">
        <v>-22000</v>
      </c>
    </row>
    <row r="39" spans="1:15" x14ac:dyDescent="0.3">
      <c r="A39" s="11"/>
      <c r="B39" s="2" t="s">
        <v>7</v>
      </c>
      <c r="C39" s="3" t="s">
        <v>4</v>
      </c>
      <c r="D39" s="3"/>
      <c r="E39" s="6">
        <v>3000</v>
      </c>
      <c r="F39" s="6">
        <v>3000</v>
      </c>
      <c r="G39" s="6">
        <v>3000</v>
      </c>
      <c r="H39" s="6">
        <v>3000</v>
      </c>
      <c r="I39" s="6">
        <v>3000</v>
      </c>
      <c r="J39" s="6">
        <v>3000</v>
      </c>
      <c r="K39" s="6">
        <v>3000</v>
      </c>
      <c r="L39" s="6">
        <v>3000</v>
      </c>
      <c r="M39" s="6">
        <v>3000</v>
      </c>
      <c r="N39" s="6">
        <v>3000</v>
      </c>
      <c r="O39" s="14">
        <v>3000</v>
      </c>
    </row>
    <row r="40" spans="1:15" x14ac:dyDescent="0.3">
      <c r="A40" s="11"/>
      <c r="B40" s="2"/>
      <c r="C40" s="3" t="s">
        <v>5</v>
      </c>
      <c r="D40" s="3"/>
      <c r="E40" s="6">
        <v>4500</v>
      </c>
      <c r="F40" s="6">
        <v>7500</v>
      </c>
      <c r="G40" s="6">
        <v>4500</v>
      </c>
      <c r="H40" s="6">
        <v>7500</v>
      </c>
      <c r="I40" s="6">
        <v>9000</v>
      </c>
      <c r="J40" s="6">
        <v>10500</v>
      </c>
      <c r="K40" s="6">
        <v>15000</v>
      </c>
      <c r="L40" s="6">
        <v>18000</v>
      </c>
      <c r="M40" s="6">
        <v>21000</v>
      </c>
      <c r="N40" s="6">
        <v>18000</v>
      </c>
      <c r="O40" s="14">
        <v>15000</v>
      </c>
    </row>
    <row r="41" spans="1:15" x14ac:dyDescent="0.3">
      <c r="A41" s="11"/>
      <c r="B41" s="2"/>
      <c r="C41" s="3" t="s">
        <v>6</v>
      </c>
      <c r="D41" s="3"/>
      <c r="E41" s="6">
        <v>6000</v>
      </c>
      <c r="F41" s="6">
        <v>10000</v>
      </c>
      <c r="G41" s="6">
        <v>6000</v>
      </c>
      <c r="H41" s="6">
        <v>10000</v>
      </c>
      <c r="I41" s="6">
        <v>12000</v>
      </c>
      <c r="J41" s="6">
        <v>14000</v>
      </c>
      <c r="K41" s="6">
        <v>30000</v>
      </c>
      <c r="L41" s="6">
        <v>36000</v>
      </c>
      <c r="M41" s="6">
        <v>56000</v>
      </c>
      <c r="N41" s="6">
        <v>36000</v>
      </c>
      <c r="O41" s="14">
        <v>30000</v>
      </c>
    </row>
    <row r="42" spans="1:15" x14ac:dyDescent="0.3">
      <c r="A42" s="11" t="s">
        <v>20</v>
      </c>
      <c r="B42" s="2"/>
      <c r="C42" s="2"/>
      <c r="D42" s="4"/>
      <c r="E42" s="6">
        <v>-3356.6</v>
      </c>
      <c r="F42" s="6">
        <v>-4305.6000000000004</v>
      </c>
      <c r="G42" s="6">
        <v>-3356.6</v>
      </c>
      <c r="H42" s="6">
        <v>-4305.6000000000004</v>
      </c>
      <c r="I42" s="6">
        <v>-4799.6000000000004</v>
      </c>
      <c r="J42" s="6">
        <v>-5293.6</v>
      </c>
      <c r="K42" s="6">
        <v>-8075.6</v>
      </c>
      <c r="L42" s="6">
        <v>-9323.6</v>
      </c>
      <c r="M42" s="6">
        <v>-12313.6</v>
      </c>
      <c r="N42" s="6">
        <v>-9323.6</v>
      </c>
      <c r="O42" s="14">
        <v>-8153.6</v>
      </c>
    </row>
    <row r="43" spans="1:15" ht="17.25" thickBot="1" x14ac:dyDescent="0.35">
      <c r="A43" s="15" t="s">
        <v>21</v>
      </c>
      <c r="B43" s="16"/>
      <c r="C43" s="16"/>
      <c r="D43" s="28">
        <f>D33</f>
        <v>235097</v>
      </c>
      <c r="E43" s="28">
        <f>D43+E37+E38+E39+E40+E41+E42</f>
        <v>226520.4</v>
      </c>
      <c r="F43" s="17">
        <f>E43+F37+F38+F39+F40+F41+F42</f>
        <v>223994.8</v>
      </c>
      <c r="G43" s="17">
        <f>F43+G35+G36+G37+G38+G39+G40+G41+G42</f>
        <v>197418.19999999998</v>
      </c>
      <c r="H43" s="17">
        <f>G43+H35+H36+H37+H38+H39+H40+H41+H42</f>
        <v>192892.59999999998</v>
      </c>
      <c r="I43" s="17">
        <f>H43+I35+I36+I37+I38+I39+I40+I41+I42</f>
        <v>191372.99999999997</v>
      </c>
      <c r="J43" s="17">
        <f>I43+J35+J36+J37+J38+J39+J40+J41+J42</f>
        <v>192859.39999999997</v>
      </c>
      <c r="K43" s="17">
        <f>J43+K35+K36+K37+K38+K39+K40+K41+K42</f>
        <v>212063.79999999996</v>
      </c>
      <c r="L43" s="17">
        <f>K43+L35+L36+L37+L38+L39+L40+L41+L42</f>
        <v>239020.19999999995</v>
      </c>
      <c r="M43" s="17">
        <f>L43+M35+M36+M37+M38+M39+M40+M41+M42</f>
        <v>267986.59999999998</v>
      </c>
      <c r="N43" s="17">
        <f>M43+N35+N36+N37+N38+N39+N40+N41+N42</f>
        <v>292943</v>
      </c>
      <c r="O43" s="18">
        <f>N43+O35+O36+O37+O38+O39+O40+O41+O42</f>
        <v>310069.40000000002</v>
      </c>
    </row>
    <row r="45" spans="1:15" ht="17.25" thickBot="1" x14ac:dyDescent="0.35"/>
    <row r="46" spans="1:15" x14ac:dyDescent="0.3">
      <c r="A46" s="20"/>
      <c r="B46" s="21"/>
      <c r="C46" s="21"/>
      <c r="D46" s="25"/>
      <c r="E46" s="25"/>
      <c r="F46" s="21">
        <v>2019</v>
      </c>
      <c r="G46" s="21"/>
      <c r="H46" s="21"/>
      <c r="I46" s="21"/>
      <c r="J46" s="21"/>
      <c r="K46" s="21"/>
      <c r="L46" s="21"/>
      <c r="M46" s="21"/>
      <c r="N46" s="21"/>
      <c r="O46" s="22"/>
    </row>
    <row r="47" spans="1:15" x14ac:dyDescent="0.3">
      <c r="A47" s="23"/>
      <c r="B47" s="7"/>
      <c r="C47" s="7"/>
      <c r="D47" s="8" t="s">
        <v>24</v>
      </c>
      <c r="E47" s="8" t="s">
        <v>23</v>
      </c>
      <c r="F47" s="8" t="s">
        <v>18</v>
      </c>
      <c r="G47" s="8" t="s">
        <v>9</v>
      </c>
      <c r="H47" s="8" t="s">
        <v>10</v>
      </c>
      <c r="I47" s="8" t="s">
        <v>11</v>
      </c>
      <c r="J47" s="8" t="s">
        <v>12</v>
      </c>
      <c r="K47" s="8" t="s">
        <v>13</v>
      </c>
      <c r="L47" s="8" t="s">
        <v>14</v>
      </c>
      <c r="M47" s="8" t="s">
        <v>15</v>
      </c>
      <c r="N47" s="8" t="s">
        <v>16</v>
      </c>
      <c r="O47" s="24" t="s">
        <v>17</v>
      </c>
    </row>
    <row r="48" spans="1:15" x14ac:dyDescent="0.3">
      <c r="A48" s="11" t="s">
        <v>19</v>
      </c>
      <c r="B48" s="2"/>
      <c r="C48" s="2"/>
      <c r="D48" s="27">
        <v>310069</v>
      </c>
      <c r="E48" s="4"/>
      <c r="F48" s="5"/>
      <c r="G48" s="3"/>
      <c r="H48" s="3"/>
      <c r="I48" s="3"/>
      <c r="J48" s="3"/>
      <c r="K48" s="3"/>
      <c r="L48" s="3"/>
      <c r="M48" s="3"/>
      <c r="N48" s="3"/>
      <c r="O48" s="12"/>
    </row>
    <row r="49" spans="1:15" x14ac:dyDescent="0.3">
      <c r="A49" s="13" t="s">
        <v>22</v>
      </c>
      <c r="B49" s="9"/>
      <c r="C49" s="10"/>
      <c r="D49" s="26"/>
      <c r="E49" s="26"/>
      <c r="F49" s="6"/>
      <c r="G49" s="6"/>
      <c r="H49" s="6"/>
      <c r="I49" s="6"/>
      <c r="J49" s="6"/>
      <c r="K49" s="6"/>
      <c r="L49" s="6"/>
      <c r="M49" s="6"/>
      <c r="N49" s="6"/>
      <c r="O49" s="14"/>
    </row>
    <row r="50" spans="1:15" x14ac:dyDescent="0.3">
      <c r="A50" s="11"/>
      <c r="B50" s="2" t="s">
        <v>8</v>
      </c>
      <c r="C50" s="3" t="s">
        <v>0</v>
      </c>
      <c r="D50" s="3"/>
      <c r="E50" s="3"/>
      <c r="F50" s="6"/>
      <c r="G50" s="6">
        <v>-16000</v>
      </c>
      <c r="H50" s="6"/>
      <c r="I50" s="6"/>
      <c r="J50" s="6"/>
      <c r="K50" s="6"/>
      <c r="L50" s="6"/>
      <c r="M50" s="6">
        <v>-16000</v>
      </c>
      <c r="N50" s="6"/>
      <c r="O50" s="14"/>
    </row>
    <row r="51" spans="1:15" x14ac:dyDescent="0.3">
      <c r="A51" s="11"/>
      <c r="B51" s="2"/>
      <c r="C51" s="3" t="s">
        <v>2</v>
      </c>
      <c r="D51" s="3"/>
      <c r="E51" s="3"/>
      <c r="F51" s="6"/>
      <c r="G51" s="6"/>
      <c r="H51" s="6"/>
      <c r="I51" s="6"/>
      <c r="J51" s="6"/>
      <c r="K51" s="6"/>
      <c r="L51" s="6"/>
      <c r="M51" s="6"/>
      <c r="N51" s="6"/>
      <c r="O51" s="14"/>
    </row>
    <row r="52" spans="1:15" x14ac:dyDescent="0.3">
      <c r="A52" s="11"/>
      <c r="B52" s="2"/>
      <c r="C52" s="3" t="s">
        <v>1</v>
      </c>
      <c r="D52" s="3"/>
      <c r="E52" s="6">
        <v>-720</v>
      </c>
      <c r="F52" s="6">
        <v>-720</v>
      </c>
      <c r="G52" s="6">
        <v>-720</v>
      </c>
      <c r="H52" s="6">
        <v>-720</v>
      </c>
      <c r="I52" s="6">
        <v>-720</v>
      </c>
      <c r="J52" s="6">
        <v>-720</v>
      </c>
      <c r="K52" s="6">
        <v>-720</v>
      </c>
      <c r="L52" s="6">
        <v>-720</v>
      </c>
      <c r="M52" s="6">
        <v>-720</v>
      </c>
      <c r="N52" s="6">
        <v>-720</v>
      </c>
      <c r="O52" s="14">
        <v>-720</v>
      </c>
    </row>
    <row r="53" spans="1:15" x14ac:dyDescent="0.3">
      <c r="A53" s="11"/>
      <c r="B53" s="2"/>
      <c r="C53" s="3" t="s">
        <v>3</v>
      </c>
      <c r="D53" s="3"/>
      <c r="E53" s="6">
        <v>-22000</v>
      </c>
      <c r="F53" s="6">
        <v>-22000</v>
      </c>
      <c r="G53" s="6">
        <v>-24000</v>
      </c>
      <c r="H53" s="6">
        <v>-24000</v>
      </c>
      <c r="I53" s="6">
        <v>-24000</v>
      </c>
      <c r="J53" s="6">
        <v>-24000</v>
      </c>
      <c r="K53" s="6">
        <v>-24000</v>
      </c>
      <c r="L53" s="6">
        <v>-24000</v>
      </c>
      <c r="M53" s="6">
        <v>-26000</v>
      </c>
      <c r="N53" s="6">
        <v>-26000</v>
      </c>
      <c r="O53" s="14">
        <v>-26000</v>
      </c>
    </row>
    <row r="54" spans="1:15" x14ac:dyDescent="0.3">
      <c r="A54" s="11"/>
      <c r="B54" s="2" t="s">
        <v>7</v>
      </c>
      <c r="C54" s="3" t="s">
        <v>4</v>
      </c>
      <c r="D54" s="3"/>
      <c r="E54" s="6">
        <v>3000</v>
      </c>
      <c r="F54" s="6">
        <v>3000</v>
      </c>
      <c r="G54" s="6">
        <v>3000</v>
      </c>
      <c r="H54" s="6">
        <v>3000</v>
      </c>
      <c r="I54" s="6">
        <v>3000</v>
      </c>
      <c r="J54" s="6">
        <v>3000</v>
      </c>
      <c r="K54" s="6">
        <v>3000</v>
      </c>
      <c r="L54" s="6">
        <v>3000</v>
      </c>
      <c r="M54" s="6">
        <v>3000</v>
      </c>
      <c r="N54" s="6">
        <v>3000</v>
      </c>
      <c r="O54" s="14">
        <v>3000</v>
      </c>
    </row>
    <row r="55" spans="1:15" x14ac:dyDescent="0.3">
      <c r="A55" s="11"/>
      <c r="B55" s="2"/>
      <c r="C55" s="3" t="s">
        <v>5</v>
      </c>
      <c r="D55" s="3"/>
      <c r="E55" s="6">
        <v>4500</v>
      </c>
      <c r="F55" s="6">
        <v>7500</v>
      </c>
      <c r="G55" s="6">
        <v>4500</v>
      </c>
      <c r="H55" s="6">
        <v>7500</v>
      </c>
      <c r="I55" s="6">
        <v>9000</v>
      </c>
      <c r="J55" s="6">
        <v>10500</v>
      </c>
      <c r="K55" s="6">
        <v>15000</v>
      </c>
      <c r="L55" s="6">
        <v>18000</v>
      </c>
      <c r="M55" s="6">
        <v>21000</v>
      </c>
      <c r="N55" s="6">
        <v>18000</v>
      </c>
      <c r="O55" s="14">
        <v>15000</v>
      </c>
    </row>
    <row r="56" spans="1:15" x14ac:dyDescent="0.3">
      <c r="A56" s="11"/>
      <c r="B56" s="2"/>
      <c r="C56" s="3" t="s">
        <v>6</v>
      </c>
      <c r="D56" s="3"/>
      <c r="E56" s="6">
        <v>6000</v>
      </c>
      <c r="F56" s="6">
        <v>10000</v>
      </c>
      <c r="G56" s="6">
        <v>6000</v>
      </c>
      <c r="H56" s="6">
        <v>10000</v>
      </c>
      <c r="I56" s="6">
        <v>12000</v>
      </c>
      <c r="J56" s="6">
        <v>14000</v>
      </c>
      <c r="K56" s="6">
        <v>30000</v>
      </c>
      <c r="L56" s="6">
        <v>36000</v>
      </c>
      <c r="M56" s="6">
        <v>56000</v>
      </c>
      <c r="N56" s="6">
        <v>36000</v>
      </c>
      <c r="O56" s="14">
        <v>30000</v>
      </c>
    </row>
    <row r="57" spans="1:15" x14ac:dyDescent="0.3">
      <c r="A57" s="11" t="s">
        <v>20</v>
      </c>
      <c r="B57" s="2"/>
      <c r="C57" s="2"/>
      <c r="D57" s="4"/>
      <c r="E57" s="6">
        <v>-3356.6</v>
      </c>
      <c r="F57" s="6">
        <v>-4305.6000000000004</v>
      </c>
      <c r="G57" s="6">
        <v>-3356.6</v>
      </c>
      <c r="H57" s="6">
        <v>-4305.6000000000004</v>
      </c>
      <c r="I57" s="6">
        <v>-4799.6000000000004</v>
      </c>
      <c r="J57" s="6">
        <v>-5293.6</v>
      </c>
      <c r="K57" s="6">
        <v>-8075.6</v>
      </c>
      <c r="L57" s="6">
        <v>-9323.6</v>
      </c>
      <c r="M57" s="6">
        <v>-12313.6</v>
      </c>
      <c r="N57" s="6">
        <v>-9323.6</v>
      </c>
      <c r="O57" s="14">
        <v>-8153.6</v>
      </c>
    </row>
    <row r="58" spans="1:15" ht="17.25" thickBot="1" x14ac:dyDescent="0.35">
      <c r="A58" s="15" t="s">
        <v>21</v>
      </c>
      <c r="B58" s="16"/>
      <c r="C58" s="16"/>
      <c r="D58" s="28">
        <f>D48</f>
        <v>310069</v>
      </c>
      <c r="E58" s="28">
        <f>D58+E52+E53+E54+E55+E56+E57</f>
        <v>297492.40000000002</v>
      </c>
      <c r="F58" s="17">
        <f>E58+F52+F53+F54+F55+F56+F57</f>
        <v>290966.80000000005</v>
      </c>
      <c r="G58" s="17">
        <f>F58+G50+G51+G52+G53+G54+G55+G56+G57</f>
        <v>260390.20000000004</v>
      </c>
      <c r="H58" s="17">
        <f>G58+H50+H51+H52+H53+H54+H55+H56+H57</f>
        <v>251864.60000000003</v>
      </c>
      <c r="I58" s="17">
        <f>H58+I50+I51+I52+I53+I54+I55+I56+I57</f>
        <v>246345.00000000003</v>
      </c>
      <c r="J58" s="17">
        <f>I58+J50+J51+J52+J53+J54+J55+J56+J57</f>
        <v>243831.40000000002</v>
      </c>
      <c r="K58" s="17">
        <f>J58+K50+K51+K52+K53+K54+K55+K56+K57</f>
        <v>259035.80000000002</v>
      </c>
      <c r="L58" s="17">
        <f>K58+L50+L51+L52+L53+L54+L55+L56+L57</f>
        <v>281992.20000000007</v>
      </c>
      <c r="M58" s="17">
        <f>L58+M50+M51+M52+M53+M54+M55+M56+M57</f>
        <v>306958.60000000009</v>
      </c>
      <c r="N58" s="17">
        <f>M58+N50+N51+N52+N53+N54+N55+N56+N57</f>
        <v>327915.00000000012</v>
      </c>
      <c r="O58" s="18">
        <f>N58+O50+O51+O52+O53+O54+O55+O56+O57</f>
        <v>341041.40000000014</v>
      </c>
    </row>
    <row r="60" spans="1:15" ht="17.25" thickBot="1" x14ac:dyDescent="0.35"/>
    <row r="61" spans="1:15" x14ac:dyDescent="0.3">
      <c r="A61" s="20"/>
      <c r="B61" s="21"/>
      <c r="C61" s="21"/>
      <c r="D61" s="25"/>
      <c r="E61" s="25"/>
      <c r="F61" s="21">
        <v>2020</v>
      </c>
      <c r="G61" s="21"/>
      <c r="H61" s="21"/>
      <c r="I61" s="21"/>
      <c r="J61" s="21"/>
      <c r="K61" s="21"/>
      <c r="L61" s="21"/>
      <c r="M61" s="21"/>
      <c r="N61" s="21"/>
      <c r="O61" s="22"/>
    </row>
    <row r="62" spans="1:15" x14ac:dyDescent="0.3">
      <c r="A62" s="23"/>
      <c r="B62" s="7"/>
      <c r="C62" s="7"/>
      <c r="D62" s="8" t="s">
        <v>24</v>
      </c>
      <c r="E62" s="8" t="s">
        <v>23</v>
      </c>
      <c r="F62" s="8" t="s">
        <v>18</v>
      </c>
      <c r="G62" s="8" t="s">
        <v>9</v>
      </c>
      <c r="H62" s="8" t="s">
        <v>10</v>
      </c>
      <c r="I62" s="8" t="s">
        <v>11</v>
      </c>
      <c r="J62" s="8" t="s">
        <v>12</v>
      </c>
      <c r="K62" s="8" t="s">
        <v>13</v>
      </c>
      <c r="L62" s="8" t="s">
        <v>14</v>
      </c>
      <c r="M62" s="8" t="s">
        <v>15</v>
      </c>
      <c r="N62" s="8" t="s">
        <v>16</v>
      </c>
      <c r="O62" s="24" t="s">
        <v>17</v>
      </c>
    </row>
    <row r="63" spans="1:15" x14ac:dyDescent="0.3">
      <c r="A63" s="11" t="s">
        <v>19</v>
      </c>
      <c r="B63" s="2"/>
      <c r="C63" s="2"/>
      <c r="D63" s="27">
        <v>341041</v>
      </c>
      <c r="E63" s="4"/>
      <c r="F63" s="5"/>
      <c r="G63" s="3"/>
      <c r="H63" s="3"/>
      <c r="I63" s="3"/>
      <c r="J63" s="3"/>
      <c r="K63" s="3"/>
      <c r="L63" s="3"/>
      <c r="M63" s="3"/>
      <c r="N63" s="3"/>
      <c r="O63" s="12"/>
    </row>
    <row r="64" spans="1:15" x14ac:dyDescent="0.3">
      <c r="A64" s="13" t="s">
        <v>22</v>
      </c>
      <c r="B64" s="9"/>
      <c r="C64" s="10"/>
      <c r="D64" s="26"/>
      <c r="E64" s="26"/>
      <c r="F64" s="6"/>
      <c r="G64" s="6"/>
      <c r="H64" s="6"/>
      <c r="I64" s="6"/>
      <c r="J64" s="6"/>
      <c r="K64" s="6"/>
      <c r="L64" s="6"/>
      <c r="M64" s="6"/>
      <c r="N64" s="6"/>
      <c r="O64" s="14"/>
    </row>
    <row r="65" spans="1:15" x14ac:dyDescent="0.3">
      <c r="A65" s="11"/>
      <c r="B65" s="2" t="s">
        <v>8</v>
      </c>
      <c r="C65" s="3" t="s">
        <v>0</v>
      </c>
      <c r="D65" s="3"/>
      <c r="E65" s="3"/>
      <c r="F65" s="6"/>
      <c r="G65" s="6">
        <v>-16000</v>
      </c>
      <c r="H65" s="6"/>
      <c r="I65" s="6"/>
      <c r="J65" s="6"/>
      <c r="K65" s="6"/>
      <c r="L65" s="6"/>
      <c r="M65" s="6"/>
      <c r="N65" s="6"/>
      <c r="O65" s="14"/>
    </row>
    <row r="66" spans="1:15" x14ac:dyDescent="0.3">
      <c r="A66" s="11"/>
      <c r="B66" s="2"/>
      <c r="C66" s="3" t="s">
        <v>2</v>
      </c>
      <c r="D66" s="3"/>
      <c r="E66" s="3"/>
      <c r="F66" s="6"/>
      <c r="G66" s="6"/>
      <c r="H66" s="6"/>
      <c r="I66" s="6"/>
      <c r="J66" s="6"/>
      <c r="K66" s="6"/>
      <c r="L66" s="6"/>
      <c r="M66" s="6"/>
      <c r="N66" s="6"/>
      <c r="O66" s="14"/>
    </row>
    <row r="67" spans="1:15" x14ac:dyDescent="0.3">
      <c r="A67" s="11"/>
      <c r="B67" s="2"/>
      <c r="C67" s="3" t="s">
        <v>1</v>
      </c>
      <c r="D67" s="3"/>
      <c r="E67" s="6">
        <v>-720</v>
      </c>
      <c r="F67" s="6">
        <v>-720</v>
      </c>
      <c r="G67" s="6">
        <v>-720</v>
      </c>
      <c r="H67" s="6">
        <v>-720</v>
      </c>
      <c r="I67" s="6">
        <v>-720</v>
      </c>
      <c r="J67" s="6">
        <v>-720</v>
      </c>
      <c r="K67" s="6">
        <v>-720</v>
      </c>
      <c r="L67" s="6">
        <v>-720</v>
      </c>
      <c r="M67" s="6">
        <v>-720</v>
      </c>
      <c r="N67" s="6">
        <v>-720</v>
      </c>
      <c r="O67" s="14">
        <v>-720</v>
      </c>
    </row>
    <row r="68" spans="1:15" x14ac:dyDescent="0.3">
      <c r="A68" s="11"/>
      <c r="B68" s="2"/>
      <c r="C68" s="3" t="s">
        <v>3</v>
      </c>
      <c r="D68" s="3"/>
      <c r="E68" s="6">
        <v>-26000</v>
      </c>
      <c r="F68" s="6">
        <v>-26000</v>
      </c>
      <c r="G68" s="6">
        <v>-28000</v>
      </c>
      <c r="H68" s="6">
        <v>-28000</v>
      </c>
      <c r="I68" s="6">
        <v>-28000</v>
      </c>
      <c r="J68" s="6">
        <v>-28000</v>
      </c>
      <c r="K68" s="6">
        <v>-28000</v>
      </c>
      <c r="L68" s="6">
        <v>-28000</v>
      </c>
      <c r="M68" s="6">
        <v>-28000</v>
      </c>
      <c r="N68" s="6">
        <v>-28000</v>
      </c>
      <c r="O68" s="6">
        <v>-28000</v>
      </c>
    </row>
    <row r="69" spans="1:15" x14ac:dyDescent="0.3">
      <c r="A69" s="11"/>
      <c r="B69" s="2" t="s">
        <v>7</v>
      </c>
      <c r="C69" s="3" t="s">
        <v>4</v>
      </c>
      <c r="D69" s="3"/>
      <c r="E69" s="6">
        <v>3000</v>
      </c>
      <c r="F69" s="6">
        <v>3000</v>
      </c>
      <c r="G69" s="6">
        <v>3000</v>
      </c>
      <c r="H69" s="6">
        <v>3000</v>
      </c>
      <c r="I69" s="6">
        <v>3000</v>
      </c>
      <c r="J69" s="6">
        <v>3000</v>
      </c>
      <c r="K69" s="6">
        <v>3000</v>
      </c>
      <c r="L69" s="6">
        <v>3000</v>
      </c>
      <c r="M69" s="6">
        <v>3000</v>
      </c>
      <c r="N69" s="6">
        <v>3000</v>
      </c>
      <c r="O69" s="14">
        <v>3000</v>
      </c>
    </row>
    <row r="70" spans="1:15" x14ac:dyDescent="0.3">
      <c r="A70" s="11"/>
      <c r="B70" s="2"/>
      <c r="C70" s="3" t="s">
        <v>5</v>
      </c>
      <c r="D70" s="3"/>
      <c r="E70" s="6">
        <v>4500</v>
      </c>
      <c r="F70" s="6">
        <v>7500</v>
      </c>
      <c r="G70" s="6">
        <v>4500</v>
      </c>
      <c r="H70" s="6">
        <v>7500</v>
      </c>
      <c r="I70" s="6">
        <v>9000</v>
      </c>
      <c r="J70" s="6">
        <v>10500</v>
      </c>
      <c r="K70" s="6">
        <v>15000</v>
      </c>
      <c r="L70" s="6">
        <v>18000</v>
      </c>
      <c r="M70" s="6">
        <v>21000</v>
      </c>
      <c r="N70" s="6">
        <v>18000</v>
      </c>
      <c r="O70" s="14">
        <v>15000</v>
      </c>
    </row>
    <row r="71" spans="1:15" x14ac:dyDescent="0.3">
      <c r="A71" s="11"/>
      <c r="B71" s="2"/>
      <c r="C71" s="3" t="s">
        <v>6</v>
      </c>
      <c r="D71" s="3"/>
      <c r="E71" s="6">
        <v>6000</v>
      </c>
      <c r="F71" s="6">
        <v>10000</v>
      </c>
      <c r="G71" s="6">
        <v>6000</v>
      </c>
      <c r="H71" s="6">
        <v>10000</v>
      </c>
      <c r="I71" s="6">
        <v>12000</v>
      </c>
      <c r="J71" s="6">
        <v>14000</v>
      </c>
      <c r="K71" s="6">
        <v>30000</v>
      </c>
      <c r="L71" s="6">
        <v>36000</v>
      </c>
      <c r="M71" s="6">
        <v>56000</v>
      </c>
      <c r="N71" s="6">
        <v>36000</v>
      </c>
      <c r="O71" s="14">
        <v>30000</v>
      </c>
    </row>
    <row r="72" spans="1:15" x14ac:dyDescent="0.3">
      <c r="A72" s="11" t="s">
        <v>20</v>
      </c>
      <c r="B72" s="2"/>
      <c r="C72" s="2"/>
      <c r="D72" s="4"/>
      <c r="E72" s="6">
        <v>-3356.6</v>
      </c>
      <c r="F72" s="6">
        <v>-4305.6000000000004</v>
      </c>
      <c r="G72" s="6">
        <v>-3356.6</v>
      </c>
      <c r="H72" s="6">
        <v>-4305.6000000000004</v>
      </c>
      <c r="I72" s="6">
        <v>-4799.6000000000004</v>
      </c>
      <c r="J72" s="6">
        <v>-5293.6</v>
      </c>
      <c r="K72" s="6">
        <v>-8075.6</v>
      </c>
      <c r="L72" s="6">
        <v>-9323.6</v>
      </c>
      <c r="M72" s="6">
        <v>-12313.6</v>
      </c>
      <c r="N72" s="6">
        <v>-9323.6</v>
      </c>
      <c r="O72" s="14">
        <v>-8153.6</v>
      </c>
    </row>
    <row r="73" spans="1:15" ht="17.25" thickBot="1" x14ac:dyDescent="0.35">
      <c r="A73" s="15" t="s">
        <v>21</v>
      </c>
      <c r="B73" s="16"/>
      <c r="C73" s="16"/>
      <c r="D73" s="28">
        <f>D63</f>
        <v>341041</v>
      </c>
      <c r="E73" s="28">
        <f>D73+E67+E68+E69+E70+E71+E72</f>
        <v>324464.40000000002</v>
      </c>
      <c r="F73" s="17">
        <f>E73+F67+F68+F69+F70+F71+F72</f>
        <v>313938.80000000005</v>
      </c>
      <c r="G73" s="17">
        <f>F73+G65+G66+G67+G68+G69+G70+G71+G72</f>
        <v>279362.20000000007</v>
      </c>
      <c r="H73" s="17">
        <f>G73+H65+H66+H67+H68+H69+H70+H71+H72</f>
        <v>266836.60000000009</v>
      </c>
      <c r="I73" s="17">
        <f>H73+I65+I66+I67+I68+I69+I70+I71+I72</f>
        <v>257317.00000000009</v>
      </c>
      <c r="J73" s="17">
        <f>I73+J65+J66+J67+J68+J69+J70+J71+J72</f>
        <v>250803.40000000008</v>
      </c>
      <c r="K73" s="17">
        <f>J73+K65+K66+K67+K68+K69+K70+K71+K72</f>
        <v>262007.80000000008</v>
      </c>
      <c r="L73" s="17">
        <f>K73+L65+L66+L67+L68+L69+L70+L71+L72</f>
        <v>280964.20000000007</v>
      </c>
      <c r="M73" s="17">
        <f>L73+M65+M66+M67+M68+M69+M70+M71+M72</f>
        <v>319930.60000000009</v>
      </c>
      <c r="N73" s="17">
        <f>M73+N65+N66+N67+N68+N69+N70+N71+N72</f>
        <v>338887.00000000012</v>
      </c>
      <c r="O73" s="18">
        <f>N73+O65+O66+O67+O68+O69+O70+O71+O72</f>
        <v>350013.40000000014</v>
      </c>
    </row>
    <row r="75" spans="1:15" ht="17.25" thickBot="1" x14ac:dyDescent="0.35"/>
    <row r="76" spans="1:15" x14ac:dyDescent="0.3">
      <c r="C76" s="29" t="s">
        <v>25</v>
      </c>
      <c r="D76" s="30" t="s">
        <v>27</v>
      </c>
      <c r="E76" s="30" t="s">
        <v>28</v>
      </c>
      <c r="F76" s="30" t="s">
        <v>29</v>
      </c>
      <c r="G76" s="30" t="s">
        <v>30</v>
      </c>
      <c r="H76" s="31" t="s">
        <v>31</v>
      </c>
    </row>
    <row r="77" spans="1:15" ht="17.25" thickBot="1" x14ac:dyDescent="0.35">
      <c r="C77" s="32" t="s">
        <v>26</v>
      </c>
      <c r="D77" s="33">
        <v>110124.6</v>
      </c>
      <c r="E77" s="33">
        <v>235097.39999999994</v>
      </c>
      <c r="F77" s="33">
        <v>310069.40000000002</v>
      </c>
      <c r="G77" s="33">
        <v>341041.40000000014</v>
      </c>
      <c r="H77" s="34">
        <v>350013.40000000014</v>
      </c>
    </row>
    <row r="78" spans="1:15" ht="17.25" thickBot="1" x14ac:dyDescent="0.35"/>
    <row r="79" spans="1:15" x14ac:dyDescent="0.3">
      <c r="C79" s="29" t="s">
        <v>25</v>
      </c>
      <c r="D79" s="30" t="s">
        <v>27</v>
      </c>
      <c r="E79" s="30" t="s">
        <v>28</v>
      </c>
      <c r="F79" s="30" t="s">
        <v>29</v>
      </c>
      <c r="G79" s="30" t="s">
        <v>30</v>
      </c>
      <c r="H79" s="31" t="s">
        <v>31</v>
      </c>
    </row>
    <row r="80" spans="1:15" ht="17.25" thickBot="1" x14ac:dyDescent="0.35">
      <c r="C80" s="32" t="s">
        <v>26</v>
      </c>
      <c r="D80" s="33">
        <v>110124.6</v>
      </c>
      <c r="E80" s="33">
        <v>235097.39999999994</v>
      </c>
      <c r="F80" s="33">
        <v>310069.40000000002</v>
      </c>
      <c r="G80" s="33">
        <v>341041.40000000014</v>
      </c>
      <c r="H80" s="34">
        <v>350013.40000000014</v>
      </c>
    </row>
    <row r="91" spans="3:13" ht="17.25" thickBot="1" x14ac:dyDescent="0.35"/>
    <row r="92" spans="3:13" x14ac:dyDescent="0.3">
      <c r="C92" s="29" t="s">
        <v>25</v>
      </c>
      <c r="D92" s="25" t="s">
        <v>18</v>
      </c>
      <c r="E92" s="25" t="s">
        <v>9</v>
      </c>
      <c r="F92" s="25" t="s">
        <v>10</v>
      </c>
      <c r="G92" s="25" t="s">
        <v>11</v>
      </c>
      <c r="H92" s="25" t="s">
        <v>12</v>
      </c>
      <c r="I92" s="25" t="s">
        <v>13</v>
      </c>
      <c r="J92" s="25" t="s">
        <v>14</v>
      </c>
      <c r="K92" s="25" t="s">
        <v>15</v>
      </c>
      <c r="L92" s="25" t="s">
        <v>16</v>
      </c>
      <c r="M92" s="35" t="s">
        <v>17</v>
      </c>
    </row>
    <row r="93" spans="3:13" ht="17.25" thickBot="1" x14ac:dyDescent="0.35">
      <c r="C93" s="32" t="s">
        <v>26</v>
      </c>
      <c r="D93" s="33">
        <v>-99550</v>
      </c>
      <c r="E93" s="33">
        <v>-106526.6</v>
      </c>
      <c r="F93" s="33">
        <v>-107152.20000000001</v>
      </c>
      <c r="G93" s="33">
        <v>-104471.80000000002</v>
      </c>
      <c r="H93" s="33">
        <v>-100485.40000000002</v>
      </c>
      <c r="I93" s="33">
        <v>-77881.000000000029</v>
      </c>
      <c r="J93" s="33">
        <v>-46924.600000000028</v>
      </c>
      <c r="K93" s="33">
        <v>2041.7999999999647</v>
      </c>
      <c r="L93" s="33">
        <v>30998.199999999968</v>
      </c>
      <c r="M93" s="34">
        <v>52124.599999999969</v>
      </c>
    </row>
  </sheetData>
  <mergeCells count="45">
    <mergeCell ref="A72:C72"/>
    <mergeCell ref="A73:C73"/>
    <mergeCell ref="F61:O61"/>
    <mergeCell ref="A63:C63"/>
    <mergeCell ref="A64:C64"/>
    <mergeCell ref="A65:A71"/>
    <mergeCell ref="B65:B68"/>
    <mergeCell ref="B69:B71"/>
    <mergeCell ref="A50:A56"/>
    <mergeCell ref="B50:B53"/>
    <mergeCell ref="B54:B56"/>
    <mergeCell ref="A57:C57"/>
    <mergeCell ref="A58:C58"/>
    <mergeCell ref="A61:C62"/>
    <mergeCell ref="A42:C42"/>
    <mergeCell ref="A43:C43"/>
    <mergeCell ref="A46:C47"/>
    <mergeCell ref="F46:O46"/>
    <mergeCell ref="A48:C48"/>
    <mergeCell ref="A49:C49"/>
    <mergeCell ref="A28:C28"/>
    <mergeCell ref="A31:C32"/>
    <mergeCell ref="F31:O31"/>
    <mergeCell ref="A33:C33"/>
    <mergeCell ref="A34:C34"/>
    <mergeCell ref="A35:A41"/>
    <mergeCell ref="B35:B38"/>
    <mergeCell ref="B39:B41"/>
    <mergeCell ref="A18:C18"/>
    <mergeCell ref="A19:C19"/>
    <mergeCell ref="A20:A26"/>
    <mergeCell ref="B20:B23"/>
    <mergeCell ref="B24:B26"/>
    <mergeCell ref="A27:C27"/>
    <mergeCell ref="A13:C13"/>
    <mergeCell ref="D1:M1"/>
    <mergeCell ref="A1:C2"/>
    <mergeCell ref="A4:C4"/>
    <mergeCell ref="A16:C17"/>
    <mergeCell ref="F16:O16"/>
    <mergeCell ref="B5:B8"/>
    <mergeCell ref="B9:B11"/>
    <mergeCell ref="A5:A11"/>
    <mergeCell ref="A3:C3"/>
    <mergeCell ref="A12:C12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J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2015-08-08T19:03:12Z</dcterms:created>
  <dcterms:modified xsi:type="dcterms:W3CDTF">2015-08-08T23:53:32Z</dcterms:modified>
</cp:coreProperties>
</file>