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FYP\Experiments\"/>
    </mc:Choice>
  </mc:AlternateContent>
  <xr:revisionPtr revIDLastSave="0" documentId="13_ncr:1_{DF038722-91A3-4FDD-8765-5CF08D14F84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irst experiment" sheetId="1" r:id="rId1"/>
    <sheet name="Re experiment sample data" sheetId="3" r:id="rId2"/>
    <sheet name="Re experiment with confidence 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7" i="1" l="1"/>
  <c r="AN38" i="2" l="1"/>
  <c r="AO38" i="2"/>
  <c r="AP38" i="2"/>
  <c r="AN39" i="2"/>
  <c r="AO39" i="2"/>
  <c r="AP39" i="2"/>
  <c r="AN40" i="2"/>
  <c r="AO40" i="2"/>
  <c r="AP40" i="2"/>
  <c r="AN41" i="2"/>
  <c r="AO41" i="2"/>
  <c r="AP41" i="2"/>
  <c r="AN42" i="2"/>
  <c r="AO42" i="2"/>
  <c r="AP42" i="2"/>
  <c r="AN43" i="2"/>
  <c r="AO43" i="2"/>
  <c r="AP43" i="2"/>
  <c r="AN19" i="2"/>
  <c r="AO19" i="2"/>
  <c r="AP19" i="2"/>
  <c r="AN20" i="2"/>
  <c r="AO20" i="2"/>
  <c r="AP20" i="2"/>
  <c r="AN21" i="2"/>
  <c r="AO21" i="2"/>
  <c r="AP21" i="2"/>
  <c r="AN22" i="2"/>
  <c r="AO22" i="2"/>
  <c r="AP22" i="2"/>
  <c r="AN23" i="2"/>
  <c r="AO23" i="2"/>
  <c r="AP23" i="2"/>
  <c r="AN24" i="2"/>
  <c r="AO24" i="2"/>
  <c r="AP24" i="2"/>
  <c r="AN25" i="2"/>
  <c r="AO25" i="2"/>
  <c r="AP25" i="2"/>
  <c r="AN26" i="2"/>
  <c r="AO26" i="2"/>
  <c r="AP26" i="2"/>
  <c r="AN27" i="2"/>
  <c r="AO27" i="2"/>
  <c r="AP27" i="2"/>
  <c r="AN28" i="2"/>
  <c r="AO28" i="2"/>
  <c r="AP28" i="2"/>
  <c r="AN29" i="2"/>
  <c r="AO29" i="2"/>
  <c r="AP29" i="2"/>
  <c r="AN30" i="2"/>
  <c r="AO30" i="2"/>
  <c r="AP30" i="2"/>
  <c r="AN31" i="2"/>
  <c r="AO31" i="2"/>
  <c r="AP31" i="2"/>
  <c r="AN32" i="2"/>
  <c r="AO32" i="2"/>
  <c r="AP32" i="2"/>
  <c r="AN33" i="2"/>
  <c r="AO33" i="2"/>
  <c r="AP33" i="2"/>
  <c r="AN34" i="2"/>
  <c r="AO34" i="2"/>
  <c r="AP34" i="2"/>
  <c r="AN35" i="2"/>
  <c r="AO35" i="2"/>
  <c r="AP35" i="2"/>
  <c r="AN36" i="2"/>
  <c r="AO36" i="2"/>
  <c r="AP36" i="2"/>
  <c r="AN37" i="2"/>
  <c r="AO37" i="2"/>
  <c r="AP37" i="2"/>
  <c r="AP18" i="2"/>
  <c r="AO18" i="2"/>
  <c r="AN18" i="2"/>
  <c r="AP17" i="2"/>
  <c r="AO17" i="2"/>
  <c r="AN17" i="2"/>
  <c r="AP16" i="2"/>
  <c r="AO16" i="2"/>
  <c r="AN16" i="2"/>
  <c r="AP15" i="2"/>
  <c r="AO15" i="2"/>
  <c r="AN15" i="2"/>
  <c r="AP14" i="2"/>
  <c r="AO14" i="2"/>
  <c r="AN14" i="2"/>
  <c r="AP13" i="2"/>
  <c r="AO13" i="2"/>
  <c r="AN13" i="2"/>
  <c r="AP12" i="2"/>
  <c r="AO12" i="2"/>
  <c r="AN12" i="2"/>
  <c r="AP11" i="2"/>
  <c r="AO11" i="2"/>
  <c r="AN11" i="2"/>
  <c r="AP10" i="2"/>
  <c r="AO10" i="2"/>
  <c r="AN10" i="2"/>
  <c r="AP9" i="2"/>
  <c r="AO9" i="2"/>
  <c r="AN9" i="2"/>
  <c r="AP8" i="2"/>
  <c r="AO8" i="2"/>
  <c r="AN8" i="2"/>
  <c r="AP7" i="2"/>
  <c r="AO7" i="2"/>
  <c r="AN7" i="2"/>
  <c r="AP6" i="2"/>
  <c r="AO6" i="2"/>
  <c r="AN6" i="2"/>
  <c r="AP5" i="2"/>
  <c r="AO5" i="2"/>
  <c r="AN5" i="2"/>
  <c r="AP4" i="2"/>
  <c r="AO4" i="2"/>
  <c r="AN4" i="2"/>
  <c r="S99" i="2"/>
  <c r="T99" i="2"/>
  <c r="S100" i="2"/>
  <c r="T100" i="2"/>
  <c r="S101" i="2"/>
  <c r="T101" i="2"/>
  <c r="S102" i="2"/>
  <c r="T102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R99" i="2"/>
  <c r="R100" i="2"/>
  <c r="R101" i="2"/>
  <c r="R102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T63" i="2"/>
  <c r="S63" i="2"/>
  <c r="T53" i="2" l="1"/>
  <c r="S53" i="2"/>
  <c r="R53" i="2"/>
  <c r="T52" i="2"/>
  <c r="S52" i="2"/>
  <c r="R52" i="2"/>
  <c r="T51" i="2"/>
  <c r="S51" i="2"/>
  <c r="R51" i="2"/>
  <c r="T50" i="2"/>
  <c r="S50" i="2"/>
  <c r="R50" i="2"/>
  <c r="T49" i="2"/>
  <c r="S49" i="2"/>
  <c r="R49" i="2"/>
  <c r="T48" i="2"/>
  <c r="S48" i="2"/>
  <c r="R48" i="2"/>
  <c r="T47" i="2"/>
  <c r="S47" i="2"/>
  <c r="R47" i="2"/>
  <c r="T46" i="2"/>
  <c r="S46" i="2"/>
  <c r="R46" i="2"/>
  <c r="T45" i="2"/>
  <c r="S45" i="2"/>
  <c r="R45" i="2"/>
  <c r="T44" i="2"/>
  <c r="S44" i="2"/>
  <c r="R44" i="2"/>
  <c r="T43" i="2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F3" i="3"/>
  <c r="G3" i="3"/>
  <c r="N3" i="3"/>
  <c r="O3" i="3"/>
  <c r="F4" i="3"/>
  <c r="G4" i="3"/>
  <c r="N4" i="3"/>
  <c r="O4" i="3"/>
  <c r="F5" i="3"/>
  <c r="G5" i="3"/>
  <c r="N5" i="3"/>
  <c r="O5" i="3"/>
  <c r="F6" i="3"/>
  <c r="G6" i="3"/>
  <c r="N6" i="3"/>
  <c r="O6" i="3"/>
  <c r="F7" i="3"/>
  <c r="G7" i="3"/>
  <c r="N7" i="3"/>
  <c r="O7" i="3"/>
  <c r="F8" i="3"/>
  <c r="G8" i="3"/>
  <c r="N8" i="3"/>
  <c r="O8" i="3"/>
  <c r="F9" i="3"/>
  <c r="G9" i="3"/>
  <c r="N9" i="3"/>
  <c r="O9" i="3"/>
  <c r="F10" i="3"/>
  <c r="G10" i="3"/>
  <c r="N10" i="3"/>
  <c r="O10" i="3"/>
  <c r="F11" i="3"/>
  <c r="G11" i="3"/>
  <c r="N11" i="3"/>
  <c r="O11" i="3"/>
  <c r="F12" i="3"/>
  <c r="G12" i="3"/>
  <c r="N12" i="3"/>
  <c r="O12" i="3"/>
  <c r="F13" i="3"/>
  <c r="G13" i="3"/>
  <c r="N13" i="3"/>
  <c r="O13" i="3"/>
  <c r="F14" i="3"/>
  <c r="G14" i="3"/>
  <c r="N14" i="3"/>
  <c r="O14" i="3"/>
  <c r="F15" i="3"/>
  <c r="G15" i="3"/>
  <c r="N15" i="3"/>
  <c r="O15" i="3"/>
  <c r="F16" i="3"/>
  <c r="G16" i="3"/>
  <c r="N16" i="3"/>
  <c r="O16" i="3"/>
  <c r="F17" i="3"/>
  <c r="G17" i="3"/>
  <c r="N17" i="3"/>
  <c r="O17" i="3"/>
  <c r="F18" i="3"/>
  <c r="G18" i="3"/>
  <c r="N18" i="3"/>
  <c r="O18" i="3"/>
  <c r="F19" i="3"/>
  <c r="G19" i="3"/>
  <c r="N19" i="3"/>
  <c r="O19" i="3"/>
  <c r="F20" i="3"/>
  <c r="G20" i="3"/>
  <c r="N20" i="3"/>
  <c r="O20" i="3"/>
  <c r="F21" i="3"/>
  <c r="G21" i="3"/>
  <c r="N21" i="3"/>
  <c r="O21" i="3"/>
  <c r="F22" i="3"/>
  <c r="G22" i="3"/>
  <c r="N22" i="3"/>
  <c r="O22" i="3"/>
  <c r="F23" i="3"/>
  <c r="G23" i="3"/>
  <c r="N23" i="3"/>
  <c r="O23" i="3"/>
  <c r="F24" i="3"/>
  <c r="G24" i="3"/>
  <c r="N24" i="3"/>
  <c r="O24" i="3"/>
  <c r="F25" i="3"/>
  <c r="G25" i="3"/>
  <c r="N25" i="3"/>
  <c r="O25" i="3"/>
  <c r="F26" i="3"/>
  <c r="G26" i="3"/>
  <c r="N26" i="3"/>
  <c r="O26" i="3"/>
  <c r="F27" i="3"/>
  <c r="G27" i="3"/>
  <c r="N27" i="3"/>
  <c r="O27" i="3"/>
  <c r="F28" i="3"/>
  <c r="G28" i="3"/>
  <c r="N28" i="3"/>
  <c r="O28" i="3"/>
  <c r="F29" i="3"/>
  <c r="G29" i="3"/>
  <c r="N29" i="3"/>
  <c r="O29" i="3"/>
  <c r="F30" i="3"/>
  <c r="G30" i="3"/>
  <c r="N30" i="3"/>
  <c r="O30" i="3"/>
  <c r="F31" i="3"/>
  <c r="G31" i="3"/>
  <c r="N31" i="3"/>
  <c r="O31" i="3"/>
  <c r="F32" i="3"/>
  <c r="G32" i="3"/>
  <c r="N32" i="3"/>
  <c r="O32" i="3"/>
  <c r="F33" i="3"/>
  <c r="G33" i="3"/>
  <c r="N33" i="3"/>
  <c r="O33" i="3"/>
  <c r="F34" i="3"/>
  <c r="G34" i="3"/>
  <c r="N34" i="3"/>
  <c r="O34" i="3"/>
  <c r="F35" i="3"/>
  <c r="G35" i="3"/>
  <c r="N35" i="3"/>
  <c r="O35" i="3"/>
  <c r="F36" i="3"/>
  <c r="G36" i="3"/>
  <c r="N36" i="3"/>
  <c r="O36" i="3"/>
  <c r="F37" i="3"/>
  <c r="G37" i="3"/>
  <c r="N37" i="3"/>
  <c r="O37" i="3"/>
  <c r="F38" i="3"/>
  <c r="G38" i="3"/>
  <c r="N38" i="3"/>
  <c r="O38" i="3"/>
  <c r="F39" i="3"/>
  <c r="G39" i="3"/>
  <c r="N39" i="3"/>
  <c r="O39" i="3"/>
  <c r="F40" i="3"/>
  <c r="G40" i="3"/>
  <c r="N40" i="3"/>
  <c r="O40" i="3"/>
  <c r="F41" i="3"/>
  <c r="G41" i="3"/>
  <c r="N41" i="3"/>
  <c r="O41" i="3"/>
  <c r="F42" i="3"/>
  <c r="G42" i="3"/>
  <c r="N42" i="3"/>
  <c r="O42" i="3"/>
  <c r="O53" i="3" s="1"/>
  <c r="F43" i="3"/>
  <c r="G43" i="3"/>
  <c r="N43" i="3"/>
  <c r="O43" i="3"/>
  <c r="F44" i="3"/>
  <c r="G44" i="3"/>
  <c r="N44" i="3"/>
  <c r="O44" i="3"/>
  <c r="F45" i="3"/>
  <c r="G45" i="3"/>
  <c r="N45" i="3"/>
  <c r="O45" i="3"/>
  <c r="F46" i="3"/>
  <c r="G46" i="3"/>
  <c r="N46" i="3"/>
  <c r="O46" i="3"/>
  <c r="F47" i="3"/>
  <c r="G47" i="3"/>
  <c r="N47" i="3"/>
  <c r="O47" i="3"/>
  <c r="F48" i="3"/>
  <c r="G48" i="3"/>
  <c r="N48" i="3"/>
  <c r="O48" i="3"/>
  <c r="F49" i="3"/>
  <c r="G49" i="3"/>
  <c r="N49" i="3"/>
  <c r="O49" i="3"/>
  <c r="F50" i="3"/>
  <c r="G50" i="3"/>
  <c r="N50" i="3"/>
  <c r="O50" i="3"/>
  <c r="F51" i="3"/>
  <c r="G51" i="3"/>
  <c r="N51" i="3"/>
  <c r="O51" i="3"/>
  <c r="F52" i="3"/>
  <c r="G52" i="3"/>
  <c r="N52" i="3"/>
  <c r="O52" i="3"/>
  <c r="F53" i="3"/>
  <c r="G53" i="3"/>
  <c r="N53" i="3"/>
  <c r="AH149" i="1"/>
</calcChain>
</file>

<file path=xl/sharedStrings.xml><?xml version="1.0" encoding="utf-8"?>
<sst xmlns="http://schemas.openxmlformats.org/spreadsheetml/2006/main" count="122" uniqueCount="51">
  <si>
    <t>Host Time</t>
  </si>
  <si>
    <t>Device Time</t>
  </si>
  <si>
    <t>Array Size</t>
  </si>
  <si>
    <t>Array Addition</t>
  </si>
  <si>
    <t>Dot multiplication</t>
  </si>
  <si>
    <t>--</t>
  </si>
  <si>
    <t>Vector Size</t>
  </si>
  <si>
    <t>Test new</t>
  </si>
  <si>
    <t>size</t>
  </si>
  <si>
    <t xml:space="preserve"> host mean</t>
  </si>
  <si>
    <t xml:space="preserve"> device mean</t>
  </si>
  <si>
    <t xml:space="preserve"> host std</t>
  </si>
  <si>
    <t xml:space="preserve"> device std</t>
  </si>
  <si>
    <t>Dot Multiplication</t>
  </si>
  <si>
    <t>Sample Value Experiment</t>
  </si>
  <si>
    <t>Error bounded</t>
  </si>
  <si>
    <t>Experi host</t>
  </si>
  <si>
    <t>Expe device</t>
  </si>
  <si>
    <t>Low performance</t>
  </si>
  <si>
    <t>middle performance</t>
  </si>
  <si>
    <t>high performance</t>
  </si>
  <si>
    <t>High performance</t>
  </si>
  <si>
    <t>Midle performance</t>
  </si>
  <si>
    <t>Host</t>
  </si>
  <si>
    <t>Device</t>
  </si>
  <si>
    <t>ns</t>
  </si>
  <si>
    <t xml:space="preserve"> Host</t>
  </si>
  <si>
    <t>ms</t>
  </si>
  <si>
    <t>Add - Host</t>
  </si>
  <si>
    <t>Add - Device</t>
  </si>
  <si>
    <t>Dot - Host</t>
  </si>
  <si>
    <t>Dot - Device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</si>
  <si>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</si>
  <si>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</si>
  <si>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</si>
  <si>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</si>
  <si>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</si>
  <si>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</si>
  <si>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</si>
  <si>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</si>
  <si>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</si>
  <si>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</si>
  <si>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</si>
  <si>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</si>
  <si>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</si>
  <si>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48</t>
  </si>
  <si>
    <t>Task 49</t>
  </si>
  <si>
    <t>Task 50</t>
  </si>
  <si>
    <t>---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</si>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</sst>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 applyAlignment="1">
      <alignment horizontal="right" vertical="center"/>
    </xf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2" borderId="0" xfId="0" applyFill="1" applyBorder="1"/>
    <xf numFmtId="0" fontId="0" fillId="2" borderId="0" xfId="0" quotePrefix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3" borderId="4" xfId="0" applyFill="1" applyBorder="1"/>
    <xf numFmtId="0" fontId="0" fillId="2" borderId="1" xfId="0" applyFill="1" applyBorder="1"/>
    <xf numFmtId="0" fontId="0" fillId="0" borderId="6" xfId="0" applyBorder="1"/>
    <xf numFmtId="0" fontId="0" fillId="2" borderId="5" xfId="0" applyFill="1" applyBorder="1"/>
    <xf numFmtId="0" fontId="0" fillId="3" borderId="5" xfId="0" quotePrefix="1" applyFill="1" applyBorder="1" applyAlignment="1">
      <alignment horizontal="center"/>
    </xf>
    <xf numFmtId="0" fontId="0" fillId="3" borderId="6" xfId="0" applyFill="1" applyBorder="1"/>
    <xf numFmtId="0" fontId="0" fillId="0" borderId="7" xfId="0" applyFont="1" applyBorder="1"/>
    <xf numFmtId="0" fontId="5" fillId="0" borderId="0" xfId="0" applyFont="1" applyAlignment="1">
      <alignment vertical="center"/>
    </xf>
    <xf numFmtId="0" fontId="1" fillId="2" borderId="7" xfId="0" applyFont="1" applyFill="1" applyBorder="1"/>
    <xf numFmtId="0" fontId="0" fillId="0" borderId="7" xfId="0" quotePrefix="1" applyFont="1" applyBorder="1" applyAlignment="1">
      <alignment horizontal="right" vertical="center"/>
    </xf>
    <xf numFmtId="0" fontId="4" fillId="4" borderId="0" xfId="0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Vector </a:t>
            </a:r>
            <a:r>
              <a:rPr lang="en-GB" baseline="0"/>
              <a:t>element wise </a:t>
            </a:r>
            <a:r>
              <a:rPr lang="en-US" baseline="0"/>
              <a:t>addition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experiment'!$B$2</c:f>
              <c:strCache>
                <c:ptCount val="1"/>
                <c:pt idx="0">
                  <c:v>Host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experiment'!$A$3:$A$17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'first experiment'!$B$3:$B$17</c:f>
              <c:numCache>
                <c:formatCode>General</c:formatCode>
                <c:ptCount val="15"/>
                <c:pt idx="0">
                  <c:v>3.2394999999999999E-4</c:v>
                </c:pt>
                <c:pt idx="1">
                  <c:v>4.7534999999999998E-4</c:v>
                </c:pt>
                <c:pt idx="2">
                  <c:v>4.0411000000000001E-4</c:v>
                </c:pt>
                <c:pt idx="3">
                  <c:v>5.2152999999999998E-4</c:v>
                </c:pt>
                <c:pt idx="4">
                  <c:v>6.5618999999999996E-4</c:v>
                </c:pt>
                <c:pt idx="5">
                  <c:v>7.8047999999999995E-4</c:v>
                </c:pt>
                <c:pt idx="6">
                  <c:v>9.4656999999999999E-4</c:v>
                </c:pt>
                <c:pt idx="7">
                  <c:v>1.05543E-3</c:v>
                </c:pt>
                <c:pt idx="8">
                  <c:v>1.23664E-3</c:v>
                </c:pt>
                <c:pt idx="9">
                  <c:v>1.9964200000000001E-3</c:v>
                </c:pt>
                <c:pt idx="10">
                  <c:v>2.7086499999999999E-3</c:v>
                </c:pt>
                <c:pt idx="11">
                  <c:v>2.33752E-3</c:v>
                </c:pt>
                <c:pt idx="12">
                  <c:v>3.0004599999999999E-3</c:v>
                </c:pt>
                <c:pt idx="13">
                  <c:v>2.7249900000000001E-3</c:v>
                </c:pt>
                <c:pt idx="14">
                  <c:v>2.67476E-3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D-4C00-AB19-1695F42F41E8}"/>
            </c:ext>
          </c:extLst>
        </c:ser>
        <c:ser>
          <c:idx val="1"/>
          <c:order val="1"/>
          <c:tx>
            <c:strRef>
              <c:f>'first experiment'!$C$2</c:f>
              <c:strCache>
                <c:ptCount val="1"/>
                <c:pt idx="0">
                  <c:v>Device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'first experiment'!$A$3:$A$17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'first experiment'!$C$3:$C$17</c:f>
              <c:numCache>
                <c:formatCode>General</c:formatCode>
                <c:ptCount val="15"/>
                <c:pt idx="0">
                  <c:v>2.47511E-3</c:v>
                </c:pt>
                <c:pt idx="1">
                  <c:v>1.5294099999999999E-3</c:v>
                </c:pt>
                <c:pt idx="2">
                  <c:v>1.6169800000000001E-3</c:v>
                </c:pt>
                <c:pt idx="3">
                  <c:v>1.43954E-3</c:v>
                </c:pt>
                <c:pt idx="4">
                  <c:v>1.3653000000000001E-3</c:v>
                </c:pt>
                <c:pt idx="5">
                  <c:v>1.3269200000000001E-3</c:v>
                </c:pt>
                <c:pt idx="6">
                  <c:v>1.54594E-3</c:v>
                </c:pt>
                <c:pt idx="7">
                  <c:v>1.4980799999999999E-3</c:v>
                </c:pt>
                <c:pt idx="8">
                  <c:v>1.52057E-3</c:v>
                </c:pt>
                <c:pt idx="9">
                  <c:v>1.6670999999999999E-3</c:v>
                </c:pt>
                <c:pt idx="10">
                  <c:v>2.0997899999999998E-3</c:v>
                </c:pt>
                <c:pt idx="11">
                  <c:v>3.2034300000000002E-3</c:v>
                </c:pt>
                <c:pt idx="12">
                  <c:v>1.5101100000000001E-3</c:v>
                </c:pt>
                <c:pt idx="13">
                  <c:v>1.6219299999999999E-3</c:v>
                </c:pt>
                <c:pt idx="14">
                  <c:v>1.27582E-3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D-4C00-AB19-1695F42F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37808"/>
        <c:axId val="408835840"/>
      </c:scatterChart>
      <c:valAx>
        <c:axId val="4088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35840"/>
        <c:crosses val="autoZero"/>
        <c:crossBetween val="midCat"/>
      </c:valAx>
      <c:valAx>
        <c:axId val="4088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Vector</a:t>
            </a:r>
            <a:r>
              <a:rPr lang="en-GB" baseline="0"/>
              <a:t> d</a:t>
            </a:r>
            <a:r>
              <a:rPr lang="en-GB"/>
              <a:t>ot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experiment'!$B$20</c:f>
              <c:strCache>
                <c:ptCount val="1"/>
                <c:pt idx="0">
                  <c:v>Host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experiment'!$A$21:$A$36</c:f>
              <c:numCache>
                <c:formatCode>General</c:formatCode>
                <c:ptCount val="1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</c:numCache>
            </c:numRef>
          </c:xVal>
          <c:yVal>
            <c:numRef>
              <c:f>'first experiment'!$B$21:$B$36</c:f>
              <c:numCache>
                <c:formatCode>General</c:formatCode>
                <c:ptCount val="16"/>
                <c:pt idx="0">
                  <c:v>5.2990999999999997E-4</c:v>
                </c:pt>
                <c:pt idx="1">
                  <c:v>6.0278999999999997E-4</c:v>
                </c:pt>
                <c:pt idx="2">
                  <c:v>6.9968999999999999E-4</c:v>
                </c:pt>
                <c:pt idx="3">
                  <c:v>7.8868999999999999E-4</c:v>
                </c:pt>
                <c:pt idx="4">
                  <c:v>9.0961999999999998E-4</c:v>
                </c:pt>
                <c:pt idx="5">
                  <c:v>9.9018999999999995E-4</c:v>
                </c:pt>
                <c:pt idx="6">
                  <c:v>1.1092299999999999E-3</c:v>
                </c:pt>
                <c:pt idx="7">
                  <c:v>1.20232E-3</c:v>
                </c:pt>
                <c:pt idx="8">
                  <c:v>1.3229699999999999E-3</c:v>
                </c:pt>
                <c:pt idx="9">
                  <c:v>1.46732E-3</c:v>
                </c:pt>
                <c:pt idx="10">
                  <c:v>1.51745E-3</c:v>
                </c:pt>
                <c:pt idx="11">
                  <c:v>1.5964200000000001E-3</c:v>
                </c:pt>
                <c:pt idx="12">
                  <c:v>1.70831E-3</c:v>
                </c:pt>
                <c:pt idx="13">
                  <c:v>2.2457800000000002E-3</c:v>
                </c:pt>
                <c:pt idx="14">
                  <c:v>2.62042E-3</c:v>
                </c:pt>
                <c:pt idx="15">
                  <c:v>2.4797500000000002E-3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8-4150-B67C-46C0C7FA9EA0}"/>
            </c:ext>
          </c:extLst>
        </c:ser>
        <c:ser>
          <c:idx val="1"/>
          <c:order val="1"/>
          <c:tx>
            <c:strRef>
              <c:f>'first experiment'!$C$20</c:f>
              <c:strCache>
                <c:ptCount val="1"/>
                <c:pt idx="0">
                  <c:v>Device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'first experiment'!$A$21:$A$36</c:f>
              <c:numCache>
                <c:formatCode>General</c:formatCode>
                <c:ptCount val="1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</c:numCache>
            </c:numRef>
          </c:xVal>
          <c:yVal>
            <c:numRef>
              <c:f>'first experiment'!$C$21:$C$36</c:f>
              <c:numCache>
                <c:formatCode>General</c:formatCode>
                <c:ptCount val="16"/>
                <c:pt idx="0">
                  <c:v>1.6508E-3</c:v>
                </c:pt>
                <c:pt idx="1">
                  <c:v>1.44538E-3</c:v>
                </c:pt>
                <c:pt idx="2">
                  <c:v>1.38484E-3</c:v>
                </c:pt>
                <c:pt idx="3">
                  <c:v>1.41844E-3</c:v>
                </c:pt>
                <c:pt idx="4">
                  <c:v>1.4262599999999999E-3</c:v>
                </c:pt>
                <c:pt idx="5">
                  <c:v>1.40336E-3</c:v>
                </c:pt>
                <c:pt idx="6">
                  <c:v>1.3935099999999999E-3</c:v>
                </c:pt>
                <c:pt idx="7">
                  <c:v>1.4058600000000001E-3</c:v>
                </c:pt>
                <c:pt idx="8">
                  <c:v>1.40383E-3</c:v>
                </c:pt>
                <c:pt idx="9">
                  <c:v>1.5318300000000001E-3</c:v>
                </c:pt>
                <c:pt idx="10">
                  <c:v>1.42245E-3</c:v>
                </c:pt>
                <c:pt idx="11">
                  <c:v>1.4204300000000001E-3</c:v>
                </c:pt>
                <c:pt idx="12">
                  <c:v>1.39689E-3</c:v>
                </c:pt>
                <c:pt idx="13">
                  <c:v>1.4159699999999999E-3</c:v>
                </c:pt>
                <c:pt idx="14">
                  <c:v>2.0089700000000001E-3</c:v>
                </c:pt>
                <c:pt idx="15">
                  <c:v>1.79675E-3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8-4150-B67C-46C0C7FA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25784"/>
        <c:axId val="416932344"/>
      </c:scatterChart>
      <c:valAx>
        <c:axId val="416925784"/>
        <c:scaling>
          <c:orientation val="minMax"/>
          <c:max val="4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32344"/>
        <c:crosses val="autoZero"/>
        <c:crossBetween val="midCat"/>
      </c:valAx>
      <c:valAx>
        <c:axId val="416932344"/>
        <c:scaling>
          <c:orientation val="minMax"/>
          <c:min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5784"/>
        <c:crossesAt val="2.0000000000000006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Vector element wise </a:t>
            </a:r>
            <a:r>
              <a:rPr lang="en-US" sz="1800" b="0" i="0" baseline="0">
                <a:effectLst/>
              </a:rPr>
              <a:t>addition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experiment'!$X$4</c:f>
              <c:strCache>
                <c:ptCount val="1"/>
                <c:pt idx="0">
                  <c:v>Host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experiment'!$W$5:$W$19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'first experiment'!$X$5:$X$19</c:f>
              <c:numCache>
                <c:formatCode>General</c:formatCode>
                <c:ptCount val="15"/>
                <c:pt idx="0">
                  <c:v>1.2846999999999999E-4</c:v>
                </c:pt>
                <c:pt idx="1">
                  <c:v>2.3763000000000001E-4</c:v>
                </c:pt>
                <c:pt idx="2">
                  <c:v>3.6614999999999998E-4</c:v>
                </c:pt>
                <c:pt idx="3">
                  <c:v>4.6169000000000001E-4</c:v>
                </c:pt>
                <c:pt idx="4">
                  <c:v>5.2455000000000004E-4</c:v>
                </c:pt>
                <c:pt idx="5">
                  <c:v>6.6527000000000003E-4</c:v>
                </c:pt>
                <c:pt idx="6">
                  <c:v>7.8821000000000002E-4</c:v>
                </c:pt>
                <c:pt idx="7">
                  <c:v>8.7378E-4</c:v>
                </c:pt>
                <c:pt idx="8">
                  <c:v>1.0310300000000001E-3</c:v>
                </c:pt>
                <c:pt idx="9">
                  <c:v>1.1950299999999999E-3</c:v>
                </c:pt>
                <c:pt idx="10">
                  <c:v>1.32438E-3</c:v>
                </c:pt>
                <c:pt idx="11">
                  <c:v>1.25757E-3</c:v>
                </c:pt>
                <c:pt idx="12">
                  <c:v>1.46204E-3</c:v>
                </c:pt>
                <c:pt idx="13">
                  <c:v>1.4425900000000001E-3</c:v>
                </c:pt>
                <c:pt idx="14">
                  <c:v>1.6470300000000001E-3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9-4756-8A72-F84B20E134D8}"/>
            </c:ext>
          </c:extLst>
        </c:ser>
        <c:ser>
          <c:idx val="1"/>
          <c:order val="1"/>
          <c:tx>
            <c:strRef>
              <c:f>'first experiment'!$Y$4</c:f>
              <c:strCache>
                <c:ptCount val="1"/>
                <c:pt idx="0">
                  <c:v>Device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'first experiment'!$W$5:$W$19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'first experiment'!$Y$5:$Y$19</c:f>
              <c:numCache>
                <c:formatCode>General</c:formatCode>
                <c:ptCount val="15"/>
                <c:pt idx="0">
                  <c:v>1.8161399999999999E-3</c:v>
                </c:pt>
                <c:pt idx="1">
                  <c:v>1.60607E-3</c:v>
                </c:pt>
                <c:pt idx="2">
                  <c:v>1.5288700000000001E-3</c:v>
                </c:pt>
                <c:pt idx="3">
                  <c:v>1.4437899999999999E-3</c:v>
                </c:pt>
                <c:pt idx="4">
                  <c:v>1.52159E-3</c:v>
                </c:pt>
                <c:pt idx="5">
                  <c:v>1.3983999999999999E-3</c:v>
                </c:pt>
                <c:pt idx="6">
                  <c:v>1.45235E-3</c:v>
                </c:pt>
                <c:pt idx="7">
                  <c:v>1.43721E-3</c:v>
                </c:pt>
                <c:pt idx="8">
                  <c:v>1.43374E-3</c:v>
                </c:pt>
                <c:pt idx="9">
                  <c:v>1.46648E-3</c:v>
                </c:pt>
                <c:pt idx="10">
                  <c:v>1.6882900000000001E-3</c:v>
                </c:pt>
                <c:pt idx="11">
                  <c:v>1.4998699999999999E-3</c:v>
                </c:pt>
                <c:pt idx="12">
                  <c:v>1.42851E-3</c:v>
                </c:pt>
                <c:pt idx="13">
                  <c:v>1.44249E-3</c:v>
                </c:pt>
                <c:pt idx="14">
                  <c:v>1.3645700000000001E-3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9-4756-8A72-F84B20E1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03472"/>
        <c:axId val="399403800"/>
      </c:scatterChart>
      <c:valAx>
        <c:axId val="3994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3800"/>
        <c:crosses val="autoZero"/>
        <c:crossBetween val="midCat"/>
      </c:valAx>
      <c:valAx>
        <c:axId val="3994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Dot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 experiment with confidence l'!$S$3</c:f>
              <c:strCache>
                <c:ptCount val="1"/>
                <c:pt idx="0">
                  <c:v>Host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 experiment with confidence l'!$M$4:$M$24</c:f>
              <c:numCache>
                <c:formatCode>General</c:formatCode>
                <c:ptCount val="2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</c:numCache>
            </c:numRef>
          </c:xVal>
          <c:yVal>
            <c:numRef>
              <c:f>'Re experiment with confidence l'!$S$4:$S$24</c:f>
              <c:numCache>
                <c:formatCode>General</c:formatCode>
                <c:ptCount val="21"/>
                <c:pt idx="0">
                  <c:v>38.770000000000003</c:v>
                </c:pt>
                <c:pt idx="1">
                  <c:v>76.849999999999994</c:v>
                </c:pt>
                <c:pt idx="2">
                  <c:v>116.28</c:v>
                </c:pt>
                <c:pt idx="3">
                  <c:v>151.55000000000001</c:v>
                </c:pt>
                <c:pt idx="4">
                  <c:v>192.12</c:v>
                </c:pt>
                <c:pt idx="5">
                  <c:v>227.45</c:v>
                </c:pt>
                <c:pt idx="6">
                  <c:v>260.64000000000004</c:v>
                </c:pt>
                <c:pt idx="7">
                  <c:v>297.10000000000002</c:v>
                </c:pt>
                <c:pt idx="8">
                  <c:v>333.1</c:v>
                </c:pt>
                <c:pt idx="9">
                  <c:v>370.65999999999997</c:v>
                </c:pt>
                <c:pt idx="10">
                  <c:v>402.22</c:v>
                </c:pt>
                <c:pt idx="11">
                  <c:v>472.65000000000003</c:v>
                </c:pt>
                <c:pt idx="12">
                  <c:v>479.81</c:v>
                </c:pt>
                <c:pt idx="13">
                  <c:v>525</c:v>
                </c:pt>
                <c:pt idx="14">
                  <c:v>550.71</c:v>
                </c:pt>
                <c:pt idx="15">
                  <c:v>586.5</c:v>
                </c:pt>
                <c:pt idx="16">
                  <c:v>622.59999999999991</c:v>
                </c:pt>
                <c:pt idx="17">
                  <c:v>673.32999999999993</c:v>
                </c:pt>
                <c:pt idx="18">
                  <c:v>706.9</c:v>
                </c:pt>
                <c:pt idx="19">
                  <c:v>736.16000000000008</c:v>
                </c:pt>
                <c:pt idx="20">
                  <c:v>812.61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6-42E0-87DD-A04C77178A53}"/>
            </c:ext>
          </c:extLst>
        </c:ser>
        <c:ser>
          <c:idx val="1"/>
          <c:order val="1"/>
          <c:tx>
            <c:strRef>
              <c:f>'Re experiment with confidence l'!$T$3</c:f>
              <c:strCache>
                <c:ptCount val="1"/>
                <c:pt idx="0">
                  <c:v>Device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 experiment with confidence l'!$M$4:$M$24</c:f>
              <c:numCache>
                <c:formatCode>General</c:formatCode>
                <c:ptCount val="2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</c:numCache>
            </c:numRef>
          </c:xVal>
          <c:yVal>
            <c:numRef>
              <c:f>'Re experiment with confidence l'!$T$4:$T$24</c:f>
              <c:numCache>
                <c:formatCode>General</c:formatCode>
                <c:ptCount val="21"/>
                <c:pt idx="0">
                  <c:v>423.71999999999997</c:v>
                </c:pt>
                <c:pt idx="1">
                  <c:v>412.89</c:v>
                </c:pt>
                <c:pt idx="2">
                  <c:v>464.32</c:v>
                </c:pt>
                <c:pt idx="3">
                  <c:v>415.28000000000003</c:v>
                </c:pt>
                <c:pt idx="4">
                  <c:v>416.05</c:v>
                </c:pt>
                <c:pt idx="5">
                  <c:v>418.53000000000003</c:v>
                </c:pt>
                <c:pt idx="6">
                  <c:v>420.88</c:v>
                </c:pt>
                <c:pt idx="7">
                  <c:v>422.65999999999997</c:v>
                </c:pt>
                <c:pt idx="8">
                  <c:v>411.69</c:v>
                </c:pt>
                <c:pt idx="9">
                  <c:v>418.64000000000004</c:v>
                </c:pt>
                <c:pt idx="10">
                  <c:v>409.69</c:v>
                </c:pt>
                <c:pt idx="11">
                  <c:v>412.68</c:v>
                </c:pt>
                <c:pt idx="12">
                  <c:v>424.24</c:v>
                </c:pt>
                <c:pt idx="13">
                  <c:v>409.46</c:v>
                </c:pt>
                <c:pt idx="14">
                  <c:v>430.40999999999997</c:v>
                </c:pt>
                <c:pt idx="15">
                  <c:v>409.29999999999995</c:v>
                </c:pt>
                <c:pt idx="16">
                  <c:v>422.01</c:v>
                </c:pt>
                <c:pt idx="17">
                  <c:v>406.21</c:v>
                </c:pt>
                <c:pt idx="18">
                  <c:v>412.90000000000003</c:v>
                </c:pt>
                <c:pt idx="19">
                  <c:v>408.97999999999996</c:v>
                </c:pt>
                <c:pt idx="20">
                  <c:v>409.5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6-42E0-87DD-A04C7717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95992"/>
        <c:axId val="501893368"/>
      </c:scatterChart>
      <c:valAx>
        <c:axId val="50189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3368"/>
        <c:crosses val="autoZero"/>
        <c:crossBetween val="midCat"/>
      </c:valAx>
      <c:valAx>
        <c:axId val="5018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 Elementwise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 experiment with confidence l'!$S$62</c:f>
              <c:strCache>
                <c:ptCount val="1"/>
                <c:pt idx="0">
                  <c:v> Host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 experiment with confidence l'!$M$63:$M$100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</c:numCache>
            </c:numRef>
          </c:xVal>
          <c:yVal>
            <c:numRef>
              <c:f>'Re experiment with confidence l'!$S$63:$S$100</c:f>
              <c:numCache>
                <c:formatCode>General</c:formatCode>
                <c:ptCount val="38"/>
                <c:pt idx="0">
                  <c:v>25.91</c:v>
                </c:pt>
                <c:pt idx="1">
                  <c:v>37.78</c:v>
                </c:pt>
                <c:pt idx="2">
                  <c:v>56.9</c:v>
                </c:pt>
                <c:pt idx="3">
                  <c:v>76.19</c:v>
                </c:pt>
                <c:pt idx="4">
                  <c:v>91.34</c:v>
                </c:pt>
                <c:pt idx="5">
                  <c:v>113.02</c:v>
                </c:pt>
                <c:pt idx="6">
                  <c:v>126.62</c:v>
                </c:pt>
                <c:pt idx="7">
                  <c:v>153.96</c:v>
                </c:pt>
                <c:pt idx="8">
                  <c:v>168.43</c:v>
                </c:pt>
                <c:pt idx="9">
                  <c:v>184.26</c:v>
                </c:pt>
                <c:pt idx="10">
                  <c:v>200.19</c:v>
                </c:pt>
                <c:pt idx="11">
                  <c:v>219.05</c:v>
                </c:pt>
                <c:pt idx="12">
                  <c:v>239.54</c:v>
                </c:pt>
                <c:pt idx="13">
                  <c:v>257.01</c:v>
                </c:pt>
                <c:pt idx="14">
                  <c:v>273.68</c:v>
                </c:pt>
                <c:pt idx="15">
                  <c:v>294.71999999999997</c:v>
                </c:pt>
                <c:pt idx="16">
                  <c:v>313.87</c:v>
                </c:pt>
                <c:pt idx="17">
                  <c:v>331.92999999999995</c:v>
                </c:pt>
                <c:pt idx="18">
                  <c:v>356.17</c:v>
                </c:pt>
                <c:pt idx="19">
                  <c:v>393.72</c:v>
                </c:pt>
                <c:pt idx="20">
                  <c:v>400.71</c:v>
                </c:pt>
                <c:pt idx="21">
                  <c:v>412.44</c:v>
                </c:pt>
                <c:pt idx="22">
                  <c:v>430.21999999999997</c:v>
                </c:pt>
                <c:pt idx="23">
                  <c:v>444.76</c:v>
                </c:pt>
                <c:pt idx="24">
                  <c:v>460.3</c:v>
                </c:pt>
                <c:pt idx="25">
                  <c:v>481.91</c:v>
                </c:pt>
                <c:pt idx="26">
                  <c:v>501.59</c:v>
                </c:pt>
                <c:pt idx="27">
                  <c:v>517.73</c:v>
                </c:pt>
                <c:pt idx="28">
                  <c:v>540.58000000000004</c:v>
                </c:pt>
                <c:pt idx="29">
                  <c:v>546.61</c:v>
                </c:pt>
                <c:pt idx="30">
                  <c:v>564.29999999999995</c:v>
                </c:pt>
                <c:pt idx="31">
                  <c:v>594.22</c:v>
                </c:pt>
                <c:pt idx="32">
                  <c:v>598.36</c:v>
                </c:pt>
                <c:pt idx="33">
                  <c:v>620.43999999999994</c:v>
                </c:pt>
                <c:pt idx="34">
                  <c:v>630.69000000000005</c:v>
                </c:pt>
                <c:pt idx="35">
                  <c:v>660.77</c:v>
                </c:pt>
                <c:pt idx="36">
                  <c:v>691.55</c:v>
                </c:pt>
                <c:pt idx="37">
                  <c:v>698.95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6-4106-A391-A51281CCBCE1}"/>
            </c:ext>
          </c:extLst>
        </c:ser>
        <c:ser>
          <c:idx val="1"/>
          <c:order val="1"/>
          <c:tx>
            <c:strRef>
              <c:f>'Re experiment with confidence l'!$T$62</c:f>
              <c:strCache>
                <c:ptCount val="1"/>
                <c:pt idx="0">
                  <c:v>Device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 experiment with confidence l'!$M$63:$M$100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</c:numCache>
            </c:numRef>
          </c:xVal>
          <c:yVal>
            <c:numRef>
              <c:f>'Re experiment with confidence l'!$T$63:$T$100</c:f>
              <c:numCache>
                <c:formatCode>General</c:formatCode>
                <c:ptCount val="38"/>
                <c:pt idx="0">
                  <c:v>442.28</c:v>
                </c:pt>
                <c:pt idx="1">
                  <c:v>411.67</c:v>
                </c:pt>
                <c:pt idx="2">
                  <c:v>417.77</c:v>
                </c:pt>
                <c:pt idx="3">
                  <c:v>431.27</c:v>
                </c:pt>
                <c:pt idx="4">
                  <c:v>447.54</c:v>
                </c:pt>
                <c:pt idx="5">
                  <c:v>426.57</c:v>
                </c:pt>
                <c:pt idx="6">
                  <c:v>425.75</c:v>
                </c:pt>
                <c:pt idx="7">
                  <c:v>411.64</c:v>
                </c:pt>
                <c:pt idx="8">
                  <c:v>402.77</c:v>
                </c:pt>
                <c:pt idx="9">
                  <c:v>403.45000000000005</c:v>
                </c:pt>
                <c:pt idx="10">
                  <c:v>403.76000000000005</c:v>
                </c:pt>
                <c:pt idx="11">
                  <c:v>402.66</c:v>
                </c:pt>
                <c:pt idx="12">
                  <c:v>421.29</c:v>
                </c:pt>
                <c:pt idx="13">
                  <c:v>409.7</c:v>
                </c:pt>
                <c:pt idx="14">
                  <c:v>430.75</c:v>
                </c:pt>
                <c:pt idx="15">
                  <c:v>424.51</c:v>
                </c:pt>
                <c:pt idx="16">
                  <c:v>404.38</c:v>
                </c:pt>
                <c:pt idx="17">
                  <c:v>404.85</c:v>
                </c:pt>
                <c:pt idx="18">
                  <c:v>399.66999999999996</c:v>
                </c:pt>
                <c:pt idx="19">
                  <c:v>422.34</c:v>
                </c:pt>
                <c:pt idx="20">
                  <c:v>401.27000000000004</c:v>
                </c:pt>
                <c:pt idx="21">
                  <c:v>404.3</c:v>
                </c:pt>
                <c:pt idx="22">
                  <c:v>434.94</c:v>
                </c:pt>
                <c:pt idx="23">
                  <c:v>409.09</c:v>
                </c:pt>
                <c:pt idx="24">
                  <c:v>416.87</c:v>
                </c:pt>
                <c:pt idx="25">
                  <c:v>405.97</c:v>
                </c:pt>
                <c:pt idx="26">
                  <c:v>425.71999999999997</c:v>
                </c:pt>
                <c:pt idx="27">
                  <c:v>417</c:v>
                </c:pt>
                <c:pt idx="28">
                  <c:v>404.96999999999997</c:v>
                </c:pt>
                <c:pt idx="29">
                  <c:v>401.09</c:v>
                </c:pt>
                <c:pt idx="30">
                  <c:v>401.59000000000003</c:v>
                </c:pt>
                <c:pt idx="31">
                  <c:v>402.83000000000004</c:v>
                </c:pt>
                <c:pt idx="32">
                  <c:v>402.5</c:v>
                </c:pt>
                <c:pt idx="33">
                  <c:v>404.72</c:v>
                </c:pt>
                <c:pt idx="34">
                  <c:v>421.62</c:v>
                </c:pt>
                <c:pt idx="35">
                  <c:v>406.3</c:v>
                </c:pt>
                <c:pt idx="36">
                  <c:v>404.9</c:v>
                </c:pt>
                <c:pt idx="37">
                  <c:v>403.34000000000003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6-4106-A391-A51281CC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76248"/>
        <c:axId val="534072640"/>
      </c:scatterChart>
      <c:valAx>
        <c:axId val="53407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2640"/>
        <c:crosses val="autoZero"/>
        <c:crossBetween val="midCat"/>
      </c:valAx>
      <c:valAx>
        <c:axId val="5340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 Addition VS Dot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 experiment with confidence l'!$AO$3</c:f>
              <c:strCache>
                <c:ptCount val="1"/>
                <c:pt idx="0">
                  <c:v>Dot - Host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 experiment with confidence l'!$AI$4:$AI$41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</c:numCache>
            </c:numRef>
          </c:cat>
          <c:val>
            <c:numRef>
              <c:f>'Re experiment with confidence l'!$AO$4:$AO$41</c:f>
              <c:numCache>
                <c:formatCode>General</c:formatCode>
                <c:ptCount val="38"/>
                <c:pt idx="0">
                  <c:v>99.77</c:v>
                </c:pt>
                <c:pt idx="1">
                  <c:v>186.89999999999998</c:v>
                </c:pt>
                <c:pt idx="2">
                  <c:v>277.37</c:v>
                </c:pt>
                <c:pt idx="3">
                  <c:v>375.73</c:v>
                </c:pt>
                <c:pt idx="4">
                  <c:v>458.76</c:v>
                </c:pt>
                <c:pt idx="5">
                  <c:v>557.49</c:v>
                </c:pt>
                <c:pt idx="6">
                  <c:v>645.45000000000005</c:v>
                </c:pt>
                <c:pt idx="7">
                  <c:v>751.25</c:v>
                </c:pt>
                <c:pt idx="8">
                  <c:v>827.35</c:v>
                </c:pt>
                <c:pt idx="9">
                  <c:v>916.88</c:v>
                </c:pt>
                <c:pt idx="10">
                  <c:v>1016.66</c:v>
                </c:pt>
                <c:pt idx="11">
                  <c:v>1093.4199999999998</c:v>
                </c:pt>
                <c:pt idx="12">
                  <c:v>1174.6599999999999</c:v>
                </c:pt>
                <c:pt idx="13">
                  <c:v>1293.78</c:v>
                </c:pt>
                <c:pt idx="14">
                  <c:v>1351.04</c:v>
                </c:pt>
                <c:pt idx="15">
                  <c:v>1482.18</c:v>
                </c:pt>
                <c:pt idx="16">
                  <c:v>1562.3799999999999</c:v>
                </c:pt>
                <c:pt idx="17">
                  <c:v>1664.57</c:v>
                </c:pt>
                <c:pt idx="18">
                  <c:v>1734.49</c:v>
                </c:pt>
                <c:pt idx="19">
                  <c:v>1885.77</c:v>
                </c:pt>
                <c:pt idx="20">
                  <c:v>1929.48</c:v>
                </c:pt>
                <c:pt idx="21">
                  <c:v>2018.5400000000002</c:v>
                </c:pt>
                <c:pt idx="22">
                  <c:v>2136.2600000000002</c:v>
                </c:pt>
                <c:pt idx="23">
                  <c:v>2227.1799999999998</c:v>
                </c:pt>
                <c:pt idx="24">
                  <c:v>2467.6899999999996</c:v>
                </c:pt>
                <c:pt idx="25">
                  <c:v>2392.75</c:v>
                </c:pt>
                <c:pt idx="26">
                  <c:v>2498.54</c:v>
                </c:pt>
                <c:pt idx="27">
                  <c:v>2597.6800000000003</c:v>
                </c:pt>
                <c:pt idx="28">
                  <c:v>2763.34</c:v>
                </c:pt>
                <c:pt idx="29">
                  <c:v>2829.1800000000003</c:v>
                </c:pt>
                <c:pt idx="30">
                  <c:v>2862.66</c:v>
                </c:pt>
                <c:pt idx="31">
                  <c:v>2949.4500000000003</c:v>
                </c:pt>
                <c:pt idx="32">
                  <c:v>3043.7200000000003</c:v>
                </c:pt>
                <c:pt idx="33">
                  <c:v>3128.0499999999997</c:v>
                </c:pt>
                <c:pt idx="34">
                  <c:v>3234.93</c:v>
                </c:pt>
                <c:pt idx="35">
                  <c:v>3296.3900000000003</c:v>
                </c:pt>
                <c:pt idx="36">
                  <c:v>3415.42</c:v>
                </c:pt>
                <c:pt idx="37">
                  <c:v>3495.4500000000003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5-4F49-A20E-181F7B096C8D}"/>
            </c:ext>
          </c:extLst>
        </c:ser>
        <c:ser>
          <c:idx val="1"/>
          <c:order val="1"/>
          <c:tx>
            <c:strRef>
              <c:f>'Re experiment with confidence l'!$AP$3</c:f>
              <c:strCache>
                <c:ptCount val="1"/>
                <c:pt idx="0">
                  <c:v>Dot - Device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 experiment with confidence l'!$AI$4:$AI$41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</c:numCache>
            </c:numRef>
          </c:cat>
          <c:val>
            <c:numRef>
              <c:f>'Re experiment with confidence l'!$AP$4:$AP$41</c:f>
              <c:numCache>
                <c:formatCode>General</c:formatCode>
                <c:ptCount val="38"/>
                <c:pt idx="0">
                  <c:v>438.49</c:v>
                </c:pt>
                <c:pt idx="1">
                  <c:v>454.76</c:v>
                </c:pt>
                <c:pt idx="2">
                  <c:v>420.18</c:v>
                </c:pt>
                <c:pt idx="3">
                  <c:v>457.29</c:v>
                </c:pt>
                <c:pt idx="4">
                  <c:v>419.61</c:v>
                </c:pt>
                <c:pt idx="5">
                  <c:v>420.08</c:v>
                </c:pt>
                <c:pt idx="6">
                  <c:v>429.72</c:v>
                </c:pt>
                <c:pt idx="7">
                  <c:v>416.01000000000005</c:v>
                </c:pt>
                <c:pt idx="8">
                  <c:v>413.74</c:v>
                </c:pt>
                <c:pt idx="9">
                  <c:v>414.45000000000005</c:v>
                </c:pt>
                <c:pt idx="10">
                  <c:v>429.56</c:v>
                </c:pt>
                <c:pt idx="11">
                  <c:v>412.06</c:v>
                </c:pt>
                <c:pt idx="12">
                  <c:v>408.8</c:v>
                </c:pt>
                <c:pt idx="13">
                  <c:v>414.86</c:v>
                </c:pt>
                <c:pt idx="14">
                  <c:v>411.37</c:v>
                </c:pt>
                <c:pt idx="15">
                  <c:v>413.87</c:v>
                </c:pt>
                <c:pt idx="16">
                  <c:v>410.45</c:v>
                </c:pt>
                <c:pt idx="17">
                  <c:v>429.98</c:v>
                </c:pt>
                <c:pt idx="18">
                  <c:v>411.69</c:v>
                </c:pt>
                <c:pt idx="19">
                  <c:v>411.35</c:v>
                </c:pt>
                <c:pt idx="20">
                  <c:v>412.37</c:v>
                </c:pt>
                <c:pt idx="21">
                  <c:v>409.45</c:v>
                </c:pt>
                <c:pt idx="22">
                  <c:v>411.22</c:v>
                </c:pt>
                <c:pt idx="23">
                  <c:v>411.61</c:v>
                </c:pt>
                <c:pt idx="24">
                  <c:v>412.6</c:v>
                </c:pt>
                <c:pt idx="25">
                  <c:v>426.29</c:v>
                </c:pt>
                <c:pt idx="26">
                  <c:v>412.68</c:v>
                </c:pt>
                <c:pt idx="27">
                  <c:v>413.78</c:v>
                </c:pt>
                <c:pt idx="28">
                  <c:v>409.65000000000003</c:v>
                </c:pt>
                <c:pt idx="29">
                  <c:v>412.95</c:v>
                </c:pt>
                <c:pt idx="30">
                  <c:v>410.77000000000004</c:v>
                </c:pt>
                <c:pt idx="31">
                  <c:v>412.46000000000004</c:v>
                </c:pt>
                <c:pt idx="32">
                  <c:v>430.37</c:v>
                </c:pt>
                <c:pt idx="33">
                  <c:v>409.88</c:v>
                </c:pt>
                <c:pt idx="34">
                  <c:v>416.84</c:v>
                </c:pt>
                <c:pt idx="35">
                  <c:v>446</c:v>
                </c:pt>
                <c:pt idx="36">
                  <c:v>419.93</c:v>
                </c:pt>
                <c:pt idx="37">
                  <c:v>416.68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5-4F49-A20E-181F7B096C8D}"/>
            </c:ext>
          </c:extLst>
        </c:ser>
        <c:ser>
          <c:idx val="2"/>
          <c:order val="2"/>
          <c:tx>
            <c:strRef>
              <c:f>'Re experiment with confidence l'!$AQ$3</c:f>
              <c:strCache>
                <c:ptCount val="1"/>
                <c:pt idx="0">
                  <c:v>Add - Host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 experiment with confidence l'!$AI$4:$AI$41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</c:numCache>
            </c:numRef>
          </c:cat>
          <c:val>
            <c:numRef>
              <c:f>'Re experiment with confidence l'!$AQ$4:$AQ$41</c:f>
              <c:numCache>
                <c:formatCode>General</c:formatCode>
                <c:ptCount val="38"/>
                <c:pt idx="0">
                  <c:v>25.91</c:v>
                </c:pt>
                <c:pt idx="1">
                  <c:v>37.78</c:v>
                </c:pt>
                <c:pt idx="2">
                  <c:v>56.9</c:v>
                </c:pt>
                <c:pt idx="3">
                  <c:v>76.19</c:v>
                </c:pt>
                <c:pt idx="4">
                  <c:v>91.34</c:v>
                </c:pt>
                <c:pt idx="5">
                  <c:v>113.02</c:v>
                </c:pt>
                <c:pt idx="6">
                  <c:v>126.62</c:v>
                </c:pt>
                <c:pt idx="7">
                  <c:v>153.96</c:v>
                </c:pt>
                <c:pt idx="8">
                  <c:v>168.43</c:v>
                </c:pt>
                <c:pt idx="9">
                  <c:v>184.26</c:v>
                </c:pt>
                <c:pt idx="10">
                  <c:v>200.19</c:v>
                </c:pt>
                <c:pt idx="11">
                  <c:v>219.05</c:v>
                </c:pt>
                <c:pt idx="12">
                  <c:v>239.54</c:v>
                </c:pt>
                <c:pt idx="13">
                  <c:v>257.01</c:v>
                </c:pt>
                <c:pt idx="14">
                  <c:v>273.68</c:v>
                </c:pt>
                <c:pt idx="15">
                  <c:v>294.71999999999997</c:v>
                </c:pt>
                <c:pt idx="16">
                  <c:v>313.87</c:v>
                </c:pt>
                <c:pt idx="17">
                  <c:v>331.92999999999995</c:v>
                </c:pt>
                <c:pt idx="18">
                  <c:v>356.17</c:v>
                </c:pt>
                <c:pt idx="19">
                  <c:v>393.72</c:v>
                </c:pt>
                <c:pt idx="20">
                  <c:v>400.71</c:v>
                </c:pt>
                <c:pt idx="21">
                  <c:v>412.44</c:v>
                </c:pt>
                <c:pt idx="22">
                  <c:v>430.21999999999997</c:v>
                </c:pt>
                <c:pt idx="23">
                  <c:v>444.76</c:v>
                </c:pt>
                <c:pt idx="24">
                  <c:v>460.3</c:v>
                </c:pt>
                <c:pt idx="25">
                  <c:v>481.91</c:v>
                </c:pt>
                <c:pt idx="26">
                  <c:v>501.59</c:v>
                </c:pt>
                <c:pt idx="27">
                  <c:v>517.73</c:v>
                </c:pt>
                <c:pt idx="28">
                  <c:v>540.58000000000004</c:v>
                </c:pt>
                <c:pt idx="29">
                  <c:v>546.61</c:v>
                </c:pt>
                <c:pt idx="30">
                  <c:v>564.29999999999995</c:v>
                </c:pt>
                <c:pt idx="31">
                  <c:v>594.22</c:v>
                </c:pt>
                <c:pt idx="32">
                  <c:v>598.36</c:v>
                </c:pt>
                <c:pt idx="33">
                  <c:v>620.43999999999994</c:v>
                </c:pt>
                <c:pt idx="34">
                  <c:v>630.69000000000005</c:v>
                </c:pt>
                <c:pt idx="35">
                  <c:v>660.77</c:v>
                </c:pt>
                <c:pt idx="36">
                  <c:v>691.55</c:v>
                </c:pt>
                <c:pt idx="37">
                  <c:v>698.95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5-4F49-A20E-181F7B096C8D}"/>
            </c:ext>
          </c:extLst>
        </c:ser>
        <c:ser>
          <c:idx val="3"/>
          <c:order val="3"/>
          <c:tx>
            <c:strRef>
              <c:f>'Re experiment with confidence l'!$AR$3</c:f>
              <c:strCache>
                <c:ptCount val="1"/>
                <c:pt idx="0">
                  <c:v>Add - Device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 experiment with confidence l'!$AI$4:$AI$41</c:f>
              <c:numCache>
                <c:formatCode>General</c:formatCode>
                <c:ptCount val="3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</c:numCache>
            </c:numRef>
          </c:cat>
          <c:val>
            <c:numRef>
              <c:f>'Re experiment with confidence l'!$AR$4:$AR$41</c:f>
              <c:numCache>
                <c:formatCode>General</c:formatCode>
                <c:ptCount val="38"/>
                <c:pt idx="0">
                  <c:v>442.28</c:v>
                </c:pt>
                <c:pt idx="1">
                  <c:v>411.67</c:v>
                </c:pt>
                <c:pt idx="2">
                  <c:v>417.77</c:v>
                </c:pt>
                <c:pt idx="3">
                  <c:v>431.27</c:v>
                </c:pt>
                <c:pt idx="4">
                  <c:v>447.54</c:v>
                </c:pt>
                <c:pt idx="5">
                  <c:v>426.57</c:v>
                </c:pt>
                <c:pt idx="6">
                  <c:v>425.75</c:v>
                </c:pt>
                <c:pt idx="7">
                  <c:v>411.64</c:v>
                </c:pt>
                <c:pt idx="8">
                  <c:v>402.77</c:v>
                </c:pt>
                <c:pt idx="9">
                  <c:v>403.45000000000005</c:v>
                </c:pt>
                <c:pt idx="10">
                  <c:v>403.76000000000005</c:v>
                </c:pt>
                <c:pt idx="11">
                  <c:v>402.66</c:v>
                </c:pt>
                <c:pt idx="12">
                  <c:v>421.29</c:v>
                </c:pt>
                <c:pt idx="13">
                  <c:v>409.7</c:v>
                </c:pt>
                <c:pt idx="14">
                  <c:v>430.75</c:v>
                </c:pt>
                <c:pt idx="15">
                  <c:v>424.51</c:v>
                </c:pt>
                <c:pt idx="16">
                  <c:v>404.38</c:v>
                </c:pt>
                <c:pt idx="17">
                  <c:v>404.85</c:v>
                </c:pt>
                <c:pt idx="18">
                  <c:v>399.66999999999996</c:v>
                </c:pt>
                <c:pt idx="19">
                  <c:v>422.34</c:v>
                </c:pt>
                <c:pt idx="20">
                  <c:v>401.27000000000004</c:v>
                </c:pt>
                <c:pt idx="21">
                  <c:v>404.3</c:v>
                </c:pt>
                <c:pt idx="22">
                  <c:v>434.94</c:v>
                </c:pt>
                <c:pt idx="23">
                  <c:v>409.09</c:v>
                </c:pt>
                <c:pt idx="24">
                  <c:v>416.87</c:v>
                </c:pt>
                <c:pt idx="25">
                  <c:v>405.97</c:v>
                </c:pt>
                <c:pt idx="26">
                  <c:v>425.71999999999997</c:v>
                </c:pt>
                <c:pt idx="27">
                  <c:v>417</c:v>
                </c:pt>
                <c:pt idx="28">
                  <c:v>404.96999999999997</c:v>
                </c:pt>
                <c:pt idx="29">
                  <c:v>401.09</c:v>
                </c:pt>
                <c:pt idx="30">
                  <c:v>401.59000000000003</c:v>
                </c:pt>
                <c:pt idx="31">
                  <c:v>402.83000000000004</c:v>
                </c:pt>
                <c:pt idx="32">
                  <c:v>402.5</c:v>
                </c:pt>
                <c:pt idx="33">
                  <c:v>404.72</c:v>
                </c:pt>
                <c:pt idx="34">
                  <c:v>421.62</c:v>
                </c:pt>
                <c:pt idx="35">
                  <c:v>406.3</c:v>
                </c:pt>
                <c:pt idx="36">
                  <c:v>404.9</c:v>
                </c:pt>
                <c:pt idx="37">
                  <c:v>403.34000000000003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5-4F49-A20E-181F7B09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4441352"/>
        <c:axId val="134441024"/>
      </c:lineChart>
      <c:catAx>
        <c:axId val="13444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1024"/>
        <c:crosses val="autoZero"/>
        <c:auto val="1"/>
        <c:lblAlgn val="ctr"/>
        <c:lblOffset val="100"/>
        <c:noMultiLvlLbl val="0"/>
      </c:catAx>
      <c:valAx>
        <c:axId val="13444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1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47625</xdr:rowOff>
    </xdr:from>
    <xdr:to>
      <xdr:col>15</xdr:col>
      <xdr:colOff>428625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DFD3D-3A49-428E-A02F-2078E0F0C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17</xdr:row>
      <xdr:rowOff>47625</xdr:rowOff>
    </xdr:from>
    <xdr:to>
      <xdr:col>16</xdr:col>
      <xdr:colOff>38100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80AAC-9777-47E5-B076-4E3FEB4F0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61912</xdr:colOff>
      <xdr:row>7</xdr:row>
      <xdr:rowOff>107497</xdr:rowOff>
    </xdr:from>
    <xdr:to>
      <xdr:col>26</xdr:col>
      <xdr:colOff>369433</xdr:colOff>
      <xdr:row>21</xdr:row>
      <xdr:rowOff>183697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D45636-F0AF-45ED-9269-EEAEAA20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329045</xdr:colOff>
      <xdr:row>7</xdr:row>
      <xdr:rowOff>0</xdr:rowOff>
    </xdr:from>
    <xdr:to>
      <xdr:col>32</xdr:col>
      <xdr:colOff>581458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C702-B712-4179-A0CC-9C4FF5B2B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316513</xdr:colOff>
      <xdr:row>27</xdr:row>
      <xdr:rowOff>171042</xdr:rowOff>
    </xdr:from>
    <xdr:to>
      <xdr:col>32</xdr:col>
      <xdr:colOff>580159</xdr:colOff>
      <xdr:row>46</xdr:row>
      <xdr:rowOff>164523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ABE6A-68ED-4370-B46E-B03119F22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328612</xdr:colOff>
      <xdr:row>47</xdr:row>
      <xdr:rowOff>157162</xdr:rowOff>
    </xdr:from>
    <xdr:to>
      <xdr:col>32</xdr:col>
      <xdr:colOff>581025</xdr:colOff>
      <xdr:row>66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455DB-61E8-411D-A36D-844F9E779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A6726-07EB-42C1-9227-FCB3CF8784AE}" name="Table1" displayName="Table1" ref="E2:G11" totalsRowShown="0">
  <autoFilter ref="E2:G11" xr:uid="{AB3D8814-EC7F-4CA3-9D64-9CEFB327C04F}"/>
  <tableColumns count="3">
    <tableColumn id="1" xr3:uid="{A97AA80F-9549-4824-9460-CB370C7792BD}" name="Array Size"/>
    <tableColumn id="2" xr3:uid="{5FA8BEE6-666A-4DB0-8748-B64C107674F3}" name="Host Time"/>
    <tableColumn id="3" xr3:uid="{2B28AAF7-E874-4B49-BC01-A7D979B08769}" name="Device Ti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840EF5-9C8B-4BAD-BFB7-99E6A15D9B18}" name="Table3" displayName="Table3" ref="E21:G30" totalsRowShown="0">
  <autoFilter ref="E21:G30" xr:uid="{0BDF478B-4118-4207-B5F5-473008D71BC7}"/>
  <tableColumns count="3">
    <tableColumn id="1" xr3:uid="{657A02AD-323C-4800-8DFA-67220ED2EE12}" name="Vector Size"/>
    <tableColumn id="2" xr3:uid="{88AACB4C-50FB-458D-B665-4F3FC82E4A76}" name="Host Time"/>
    <tableColumn id="3" xr3:uid="{F392BEFD-DC8B-4B6D-848F-D18F18FD3E07}" name="Device Ti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A05B87-5419-4A94-8163-0B5AB3493E4A}" name="Table2" displayName="Table2" ref="V36:X45" totalsRowShown="0" headerRowDxfId="0" dataDxfId="1" tableBorderDxfId="5">
  <autoFilter ref="V36:X45" xr:uid="{637DEC78-8F39-4867-98D8-BD8CAC0B6F56}"/>
  <tableColumns count="3">
    <tableColumn id="1" xr3:uid="{9C61B73F-341B-4F50-A418-964446B9825D}" name="Array Size" dataDxfId="4"/>
    <tableColumn id="2" xr3:uid="{2858FBF3-88ED-479F-8092-2EDD0F3CFD31}" name="Host Time" dataDxfId="3"/>
    <tableColumn id="3" xr3:uid="{E96DCD64-9B8C-43DF-A893-7E385B8F5DC9}" name="Device Tim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647977-8357-4994-AF2A-ED87BA7EF676}" name="Table4" displayName="Table4" ref="AU53:AV72" totalsRowShown="0" tableBorderDxfId="6">
  <autoFilter ref="AU53:AV72" xr:uid="{0A03F486-CB41-4E6D-A4A5-AF240940107C}"/>
  <tableColumns count="2">
    <tableColumn id="1" xr3:uid="{D5630371-5C22-48A2-BAAE-0E7317F3DEAF}" name="Column1"/>
    <tableColumn id="2" xr3:uid="{F3D0E500-D8CA-4005-957E-8D1BFE84F2FF}" name="Column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9"/>
  <sheetViews>
    <sheetView tabSelected="1" topLeftCell="E1" zoomScale="70" zoomScaleNormal="70" workbookViewId="0">
      <selection activeCell="X31" sqref="X31"/>
    </sheetView>
  </sheetViews>
  <sheetFormatPr defaultRowHeight="15" x14ac:dyDescent="0.25"/>
  <cols>
    <col min="1" max="1" width="12.140625" customWidth="1"/>
    <col min="5" max="5" width="13" customWidth="1"/>
    <col min="6" max="6" width="10.42578125" customWidth="1"/>
    <col min="7" max="7" width="14" customWidth="1"/>
    <col min="22" max="22" width="14.85546875" customWidth="1"/>
    <col min="23" max="23" width="14.42578125" customWidth="1"/>
    <col min="24" max="24" width="17.140625" customWidth="1"/>
  </cols>
  <sheetData>
    <row r="1" spans="1:25" x14ac:dyDescent="0.25">
      <c r="A1" t="s">
        <v>3</v>
      </c>
    </row>
    <row r="2" spans="1:25" x14ac:dyDescent="0.25">
      <c r="A2" t="s">
        <v>6</v>
      </c>
      <c r="B2" t="s">
        <v>0</v>
      </c>
      <c r="C2" t="s">
        <v>1</v>
      </c>
      <c r="E2" t="s">
        <v>2</v>
      </c>
      <c r="F2" t="s">
        <v>0</v>
      </c>
      <c r="G2" t="s">
        <v>1</v>
      </c>
    </row>
    <row r="3" spans="1:25" x14ac:dyDescent="0.25">
      <c r="A3">
        <v>100</v>
      </c>
      <c r="B3">
        <v>3.2394999999999999E-4</v>
      </c>
      <c r="C3">
        <v>2.47511E-3</v>
      </c>
      <c r="E3" s="2">
        <v>100</v>
      </c>
      <c r="F3" s="2">
        <v>3.2394999999999999E-4</v>
      </c>
      <c r="G3" s="2">
        <v>2.47511E-3</v>
      </c>
      <c r="W3" t="s">
        <v>7</v>
      </c>
    </row>
    <row r="4" spans="1:25" x14ac:dyDescent="0.25">
      <c r="A4">
        <v>200</v>
      </c>
      <c r="B4">
        <v>4.7534999999999998E-4</v>
      </c>
      <c r="C4">
        <v>1.5294099999999999E-3</v>
      </c>
      <c r="E4">
        <v>200</v>
      </c>
      <c r="F4">
        <v>4.7534999999999998E-4</v>
      </c>
      <c r="G4">
        <v>1.5294099999999999E-3</v>
      </c>
      <c r="W4" t="s">
        <v>6</v>
      </c>
      <c r="X4" t="s">
        <v>0</v>
      </c>
      <c r="Y4" t="s">
        <v>1</v>
      </c>
    </row>
    <row r="5" spans="1:25" x14ac:dyDescent="0.25">
      <c r="A5">
        <v>300</v>
      </c>
      <c r="B5">
        <v>4.0411000000000001E-4</v>
      </c>
      <c r="C5">
        <v>1.6169800000000001E-3</v>
      </c>
      <c r="E5" s="1" t="s">
        <v>5</v>
      </c>
      <c r="F5" s="1" t="s">
        <v>5</v>
      </c>
      <c r="G5" s="1" t="s">
        <v>5</v>
      </c>
      <c r="W5">
        <v>100</v>
      </c>
      <c r="X5">
        <v>1.2846999999999999E-4</v>
      </c>
      <c r="Y5">
        <v>1.8161399999999999E-3</v>
      </c>
    </row>
    <row r="6" spans="1:25" x14ac:dyDescent="0.25">
      <c r="A6">
        <v>400</v>
      </c>
      <c r="B6">
        <v>5.2152999999999998E-4</v>
      </c>
      <c r="C6">
        <v>1.43954E-3</v>
      </c>
      <c r="E6">
        <v>800</v>
      </c>
      <c r="F6">
        <v>1.05543E-3</v>
      </c>
      <c r="G6">
        <v>1.4980799999999999E-3</v>
      </c>
      <c r="W6">
        <v>200</v>
      </c>
      <c r="X6">
        <v>2.3763000000000001E-4</v>
      </c>
      <c r="Y6">
        <v>1.60607E-3</v>
      </c>
    </row>
    <row r="7" spans="1:25" x14ac:dyDescent="0.25">
      <c r="A7">
        <v>500</v>
      </c>
      <c r="B7">
        <v>6.5618999999999996E-4</v>
      </c>
      <c r="C7">
        <v>1.3653000000000001E-3</v>
      </c>
      <c r="E7">
        <v>900</v>
      </c>
      <c r="F7">
        <v>1.23664E-3</v>
      </c>
      <c r="G7">
        <v>1.52057E-3</v>
      </c>
      <c r="W7">
        <v>300</v>
      </c>
      <c r="X7">
        <v>3.6614999999999998E-4</v>
      </c>
      <c r="Y7">
        <v>1.5288700000000001E-3</v>
      </c>
    </row>
    <row r="8" spans="1:25" x14ac:dyDescent="0.25">
      <c r="A8">
        <v>600</v>
      </c>
      <c r="B8">
        <v>7.8047999999999995E-4</v>
      </c>
      <c r="C8">
        <v>1.3269200000000001E-3</v>
      </c>
      <c r="E8">
        <v>1000</v>
      </c>
      <c r="F8">
        <v>1.9964200000000001E-3</v>
      </c>
      <c r="G8">
        <v>1.6670999999999999E-3</v>
      </c>
      <c r="W8">
        <v>400</v>
      </c>
      <c r="X8">
        <v>4.6169000000000001E-4</v>
      </c>
      <c r="Y8">
        <v>1.4437899999999999E-3</v>
      </c>
    </row>
    <row r="9" spans="1:25" x14ac:dyDescent="0.25">
      <c r="A9">
        <v>700</v>
      </c>
      <c r="B9">
        <v>9.4656999999999999E-4</v>
      </c>
      <c r="C9">
        <v>1.54594E-3</v>
      </c>
      <c r="E9">
        <v>1100</v>
      </c>
      <c r="F9">
        <v>2.7086499999999999E-3</v>
      </c>
      <c r="G9">
        <v>2.0997899999999998E-3</v>
      </c>
      <c r="W9">
        <v>500</v>
      </c>
      <c r="X9">
        <v>5.2455000000000004E-4</v>
      </c>
      <c r="Y9">
        <v>1.52159E-3</v>
      </c>
    </row>
    <row r="10" spans="1:25" x14ac:dyDescent="0.25">
      <c r="A10">
        <v>800</v>
      </c>
      <c r="B10">
        <v>1.05543E-3</v>
      </c>
      <c r="C10">
        <v>1.4980799999999999E-3</v>
      </c>
      <c r="E10">
        <v>1200</v>
      </c>
      <c r="F10">
        <v>2.33752E-3</v>
      </c>
      <c r="G10">
        <v>3.2034300000000002E-3</v>
      </c>
      <c r="W10">
        <v>600</v>
      </c>
      <c r="X10">
        <v>6.6527000000000003E-4</v>
      </c>
      <c r="Y10">
        <v>1.3983999999999999E-3</v>
      </c>
    </row>
    <row r="11" spans="1:25" x14ac:dyDescent="0.25">
      <c r="A11">
        <v>900</v>
      </c>
      <c r="B11">
        <v>1.23664E-3</v>
      </c>
      <c r="C11">
        <v>1.52057E-3</v>
      </c>
      <c r="E11">
        <v>1300</v>
      </c>
      <c r="F11">
        <v>3.0004599999999999E-3</v>
      </c>
      <c r="G11">
        <v>1.5101100000000001E-3</v>
      </c>
      <c r="W11">
        <v>700</v>
      </c>
      <c r="X11">
        <v>7.8821000000000002E-4</v>
      </c>
      <c r="Y11">
        <v>1.45235E-3</v>
      </c>
    </row>
    <row r="12" spans="1:25" x14ac:dyDescent="0.25">
      <c r="A12">
        <v>1000</v>
      </c>
      <c r="B12">
        <v>1.9964200000000001E-3</v>
      </c>
      <c r="C12">
        <v>1.6670999999999999E-3</v>
      </c>
      <c r="W12">
        <v>800</v>
      </c>
      <c r="X12">
        <v>8.7378E-4</v>
      </c>
      <c r="Y12">
        <v>1.43721E-3</v>
      </c>
    </row>
    <row r="13" spans="1:25" x14ac:dyDescent="0.25">
      <c r="A13">
        <v>1100</v>
      </c>
      <c r="B13">
        <v>2.7086499999999999E-3</v>
      </c>
      <c r="C13">
        <v>2.0997899999999998E-3</v>
      </c>
      <c r="W13">
        <v>900</v>
      </c>
      <c r="X13">
        <v>1.0310300000000001E-3</v>
      </c>
      <c r="Y13">
        <v>1.43374E-3</v>
      </c>
    </row>
    <row r="14" spans="1:25" x14ac:dyDescent="0.25">
      <c r="A14">
        <v>1200</v>
      </c>
      <c r="B14">
        <v>2.33752E-3</v>
      </c>
      <c r="C14">
        <v>3.2034300000000002E-3</v>
      </c>
      <c r="W14">
        <v>1000</v>
      </c>
      <c r="X14">
        <v>1.1950299999999999E-3</v>
      </c>
      <c r="Y14">
        <v>1.46648E-3</v>
      </c>
    </row>
    <row r="15" spans="1:25" x14ac:dyDescent="0.25">
      <c r="A15">
        <v>1300</v>
      </c>
      <c r="B15">
        <v>3.0004599999999999E-3</v>
      </c>
      <c r="C15">
        <v>1.5101100000000001E-3</v>
      </c>
      <c r="W15">
        <v>1100</v>
      </c>
      <c r="X15">
        <v>1.32438E-3</v>
      </c>
      <c r="Y15">
        <v>1.6882900000000001E-3</v>
      </c>
    </row>
    <row r="16" spans="1:25" x14ac:dyDescent="0.25">
      <c r="A16">
        <v>1400</v>
      </c>
      <c r="B16">
        <v>2.7249900000000001E-3</v>
      </c>
      <c r="C16">
        <v>1.6219299999999999E-3</v>
      </c>
      <c r="W16">
        <v>1200</v>
      </c>
      <c r="X16">
        <v>1.25757E-3</v>
      </c>
      <c r="Y16">
        <v>1.4998699999999999E-3</v>
      </c>
    </row>
    <row r="17" spans="1:25" x14ac:dyDescent="0.25">
      <c r="A17">
        <v>1500</v>
      </c>
      <c r="B17">
        <v>2.67476E-3</v>
      </c>
      <c r="C17">
        <v>1.27582E-3</v>
      </c>
      <c r="W17">
        <v>1300</v>
      </c>
      <c r="X17">
        <v>1.46204E-3</v>
      </c>
      <c r="Y17">
        <v>1.42851E-3</v>
      </c>
    </row>
    <row r="18" spans="1:25" x14ac:dyDescent="0.25">
      <c r="W18">
        <v>1400</v>
      </c>
      <c r="X18">
        <v>1.4425900000000001E-3</v>
      </c>
      <c r="Y18">
        <v>1.44249E-3</v>
      </c>
    </row>
    <row r="19" spans="1:25" x14ac:dyDescent="0.25">
      <c r="A19" t="s">
        <v>4</v>
      </c>
      <c r="W19">
        <v>1500</v>
      </c>
      <c r="X19">
        <v>1.6470300000000001E-3</v>
      </c>
      <c r="Y19">
        <v>1.3645700000000001E-3</v>
      </c>
    </row>
    <row r="20" spans="1:25" x14ac:dyDescent="0.25">
      <c r="A20" t="s">
        <v>6</v>
      </c>
      <c r="B20" t="s">
        <v>0</v>
      </c>
      <c r="C20" t="s">
        <v>1</v>
      </c>
    </row>
    <row r="21" spans="1:25" x14ac:dyDescent="0.25">
      <c r="A21">
        <v>100</v>
      </c>
      <c r="B21">
        <v>5.2990999999999997E-4</v>
      </c>
      <c r="C21">
        <v>1.6508E-3</v>
      </c>
      <c r="E21" t="s">
        <v>6</v>
      </c>
      <c r="F21" t="s">
        <v>0</v>
      </c>
      <c r="G21" t="s">
        <v>1</v>
      </c>
    </row>
    <row r="22" spans="1:25" x14ac:dyDescent="0.25">
      <c r="A22">
        <v>120</v>
      </c>
      <c r="B22">
        <v>6.0278999999999997E-4</v>
      </c>
      <c r="C22">
        <v>1.44538E-3</v>
      </c>
      <c r="E22" s="2">
        <v>100</v>
      </c>
      <c r="F22" s="2">
        <v>5.2990999999999997E-4</v>
      </c>
      <c r="G22" s="2">
        <v>1.6508E-3</v>
      </c>
    </row>
    <row r="23" spans="1:25" x14ac:dyDescent="0.25">
      <c r="A23">
        <v>140</v>
      </c>
      <c r="B23">
        <v>6.9968999999999999E-4</v>
      </c>
      <c r="C23">
        <v>1.38484E-3</v>
      </c>
      <c r="E23">
        <v>120</v>
      </c>
      <c r="F23">
        <v>6.0278999999999997E-4</v>
      </c>
      <c r="G23">
        <v>1.44538E-3</v>
      </c>
    </row>
    <row r="24" spans="1:25" x14ac:dyDescent="0.25">
      <c r="A24">
        <v>160</v>
      </c>
      <c r="B24">
        <v>7.8868999999999999E-4</v>
      </c>
      <c r="C24">
        <v>1.41844E-3</v>
      </c>
      <c r="E24">
        <v>240</v>
      </c>
      <c r="F24">
        <v>1.20232E-3</v>
      </c>
      <c r="G24">
        <v>1.4058600000000001E-3</v>
      </c>
    </row>
    <row r="25" spans="1:25" x14ac:dyDescent="0.25">
      <c r="A25">
        <v>180</v>
      </c>
      <c r="B25">
        <v>9.0961999999999998E-4</v>
      </c>
      <c r="C25">
        <v>1.4262599999999999E-3</v>
      </c>
      <c r="E25">
        <v>260</v>
      </c>
      <c r="F25">
        <v>1.3229699999999999E-3</v>
      </c>
      <c r="G25">
        <v>1.40383E-3</v>
      </c>
    </row>
    <row r="26" spans="1:25" x14ac:dyDescent="0.25">
      <c r="A26">
        <v>200</v>
      </c>
      <c r="B26">
        <v>9.9018999999999995E-4</v>
      </c>
      <c r="C26">
        <v>1.40336E-3</v>
      </c>
      <c r="E26">
        <v>280</v>
      </c>
      <c r="F26">
        <v>1.46732E-3</v>
      </c>
      <c r="G26">
        <v>1.5318300000000001E-3</v>
      </c>
    </row>
    <row r="27" spans="1:25" x14ac:dyDescent="0.25">
      <c r="A27">
        <v>220</v>
      </c>
      <c r="B27">
        <v>1.1092299999999999E-3</v>
      </c>
      <c r="C27">
        <v>1.3935099999999999E-3</v>
      </c>
      <c r="E27">
        <v>300</v>
      </c>
      <c r="F27">
        <v>1.51745E-3</v>
      </c>
      <c r="G27">
        <v>1.42245E-3</v>
      </c>
    </row>
    <row r="28" spans="1:25" x14ac:dyDescent="0.25">
      <c r="A28">
        <v>240</v>
      </c>
      <c r="B28">
        <v>1.20232E-3</v>
      </c>
      <c r="C28">
        <v>1.4058600000000001E-3</v>
      </c>
      <c r="E28">
        <v>320</v>
      </c>
      <c r="F28">
        <v>1.5964200000000001E-3</v>
      </c>
      <c r="G28">
        <v>1.4204300000000001E-3</v>
      </c>
    </row>
    <row r="29" spans="1:25" x14ac:dyDescent="0.25">
      <c r="A29">
        <v>260</v>
      </c>
      <c r="B29">
        <v>1.3229699999999999E-3</v>
      </c>
      <c r="C29">
        <v>1.40383E-3</v>
      </c>
      <c r="E29">
        <v>340</v>
      </c>
      <c r="F29">
        <v>1.70831E-3</v>
      </c>
      <c r="G29">
        <v>1.39689E-3</v>
      </c>
    </row>
    <row r="30" spans="1:25" x14ac:dyDescent="0.25">
      <c r="A30">
        <v>280</v>
      </c>
      <c r="B30">
        <v>1.46732E-3</v>
      </c>
      <c r="C30">
        <v>1.5318300000000001E-3</v>
      </c>
      <c r="E30">
        <v>360</v>
      </c>
      <c r="F30">
        <v>2.2457800000000002E-3</v>
      </c>
      <c r="G30">
        <v>1.4159699999999999E-3</v>
      </c>
    </row>
    <row r="31" spans="1:25" x14ac:dyDescent="0.25">
      <c r="A31">
        <v>300</v>
      </c>
      <c r="B31">
        <v>1.51745E-3</v>
      </c>
      <c r="C31">
        <v>1.42245E-3</v>
      </c>
    </row>
    <row r="32" spans="1:25" x14ac:dyDescent="0.25">
      <c r="A32">
        <v>320</v>
      </c>
      <c r="B32">
        <v>1.5964200000000001E-3</v>
      </c>
      <c r="C32">
        <v>1.4204300000000001E-3</v>
      </c>
    </row>
    <row r="33" spans="1:30" x14ac:dyDescent="0.25">
      <c r="A33">
        <v>340</v>
      </c>
      <c r="B33">
        <v>1.70831E-3</v>
      </c>
      <c r="C33">
        <v>1.39689E-3</v>
      </c>
    </row>
    <row r="34" spans="1:30" x14ac:dyDescent="0.25">
      <c r="A34">
        <v>360</v>
      </c>
      <c r="B34">
        <v>2.2457800000000002E-3</v>
      </c>
      <c r="C34">
        <v>1.4159699999999999E-3</v>
      </c>
    </row>
    <row r="35" spans="1:30" x14ac:dyDescent="0.25">
      <c r="A35">
        <v>380</v>
      </c>
      <c r="B35">
        <v>2.62042E-3</v>
      </c>
      <c r="C35">
        <v>2.0089700000000001E-3</v>
      </c>
    </row>
    <row r="36" spans="1:30" x14ac:dyDescent="0.25">
      <c r="A36">
        <v>400</v>
      </c>
      <c r="B36">
        <v>2.4797500000000002E-3</v>
      </c>
      <c r="C36">
        <v>1.79675E-3</v>
      </c>
      <c r="V36" s="22" t="s">
        <v>2</v>
      </c>
      <c r="W36" s="22" t="s">
        <v>0</v>
      </c>
      <c r="X36" s="22" t="s">
        <v>1</v>
      </c>
    </row>
    <row r="37" spans="1:30" x14ac:dyDescent="0.25">
      <c r="V37" s="20">
        <v>100</v>
      </c>
      <c r="W37" s="20">
        <v>2.12042E-3</v>
      </c>
      <c r="X37" s="20">
        <v>3.9633000000000002E-4</v>
      </c>
      <c r="Y37" t="b">
        <f>W37&gt;X37</f>
        <v>1</v>
      </c>
      <c r="Z37" s="19" t="s">
        <v>8</v>
      </c>
      <c r="AA37" t="s">
        <v>9</v>
      </c>
      <c r="AC37" t="s">
        <v>11</v>
      </c>
      <c r="AD37" t="s">
        <v>12</v>
      </c>
    </row>
    <row r="38" spans="1:30" x14ac:dyDescent="0.25">
      <c r="V38" s="18">
        <v>200</v>
      </c>
      <c r="W38" s="18">
        <v>4.4498100000000002E-3</v>
      </c>
      <c r="X38" s="18">
        <v>2.3719E-4</v>
      </c>
      <c r="Z38" s="19">
        <v>100</v>
      </c>
      <c r="AA38">
        <v>2.1991E-4</v>
      </c>
      <c r="AC38">
        <v>1.102E-5</v>
      </c>
      <c r="AD38">
        <v>1.8034999999999999E-4</v>
      </c>
    </row>
    <row r="39" spans="1:30" x14ac:dyDescent="0.25">
      <c r="V39" s="21" t="s">
        <v>5</v>
      </c>
      <c r="W39" s="21" t="s">
        <v>5</v>
      </c>
      <c r="X39" s="21" t="s">
        <v>5</v>
      </c>
      <c r="Z39" s="19">
        <v>200</v>
      </c>
      <c r="AA39">
        <v>4.3922999999999998E-4</v>
      </c>
      <c r="AC39">
        <v>2.234E-5</v>
      </c>
      <c r="AD39">
        <v>3.3259999999999997E-5</v>
      </c>
    </row>
    <row r="40" spans="1:30" x14ac:dyDescent="0.25">
      <c r="V40" s="18">
        <v>800</v>
      </c>
      <c r="W40" s="18">
        <v>1.6052609999999998E-2</v>
      </c>
      <c r="X40" s="18">
        <v>2.2499999999999999E-4</v>
      </c>
      <c r="Z40" s="19">
        <v>300</v>
      </c>
      <c r="AA40">
        <v>6.5550999999999999E-4</v>
      </c>
      <c r="AC40">
        <v>3.26E-5</v>
      </c>
      <c r="AD40">
        <v>1.6990000000000002E-5</v>
      </c>
    </row>
    <row r="41" spans="1:30" x14ac:dyDescent="0.25">
      <c r="V41" s="18">
        <v>900</v>
      </c>
      <c r="W41" s="18">
        <v>1.7671900000000001E-2</v>
      </c>
      <c r="X41" s="18">
        <v>2.2227999999999999E-4</v>
      </c>
      <c r="Z41" s="19">
        <v>400</v>
      </c>
      <c r="AA41">
        <v>8.5641000000000005E-4</v>
      </c>
      <c r="AC41">
        <v>8.3000000000000002E-6</v>
      </c>
      <c r="AD41">
        <v>1.234E-5</v>
      </c>
    </row>
    <row r="42" spans="1:30" x14ac:dyDescent="0.25">
      <c r="V42" s="18">
        <v>1000</v>
      </c>
      <c r="W42" s="18">
        <v>1.917692E-2</v>
      </c>
      <c r="X42" s="18">
        <v>2.2809999999999999E-4</v>
      </c>
      <c r="Z42" s="19">
        <v>500</v>
      </c>
      <c r="AA42">
        <v>1.0794000000000001E-3</v>
      </c>
      <c r="AC42">
        <v>3.1649999999999997E-5</v>
      </c>
      <c r="AD42">
        <v>1.6840000000000001E-5</v>
      </c>
    </row>
    <row r="43" spans="1:30" x14ac:dyDescent="0.25">
      <c r="V43" s="18">
        <v>1100</v>
      </c>
      <c r="W43" s="18">
        <v>2.090968E-2</v>
      </c>
      <c r="X43" s="18">
        <v>2.2672999999999999E-4</v>
      </c>
      <c r="Z43" s="19">
        <v>600</v>
      </c>
      <c r="AA43">
        <v>1.34E-3</v>
      </c>
      <c r="AC43">
        <v>7.148E-5</v>
      </c>
      <c r="AD43">
        <v>1.395E-5</v>
      </c>
    </row>
    <row r="44" spans="1:30" x14ac:dyDescent="0.25">
      <c r="V44" s="18">
        <v>1200</v>
      </c>
      <c r="W44" s="18">
        <v>2.6685339999999998E-2</v>
      </c>
      <c r="X44" s="18">
        <v>2.2467E-4</v>
      </c>
      <c r="Z44" s="19">
        <v>700</v>
      </c>
      <c r="AA44">
        <v>1.5576699999999999E-3</v>
      </c>
      <c r="AC44">
        <v>4.4990000000000001E-5</v>
      </c>
      <c r="AD44">
        <v>1.0380000000000001E-5</v>
      </c>
    </row>
    <row r="45" spans="1:30" x14ac:dyDescent="0.25">
      <c r="V45" s="18">
        <v>1300</v>
      </c>
      <c r="W45" s="18">
        <v>2.5931269999999999E-2</v>
      </c>
      <c r="X45" s="18">
        <v>2.6112999999999999E-4</v>
      </c>
      <c r="Z45" s="19">
        <v>800</v>
      </c>
      <c r="AA45">
        <v>1.7672E-3</v>
      </c>
      <c r="AC45">
        <v>3.6650000000000003E-5</v>
      </c>
      <c r="AD45">
        <v>1.5569999999999998E-5</v>
      </c>
    </row>
    <row r="46" spans="1:30" x14ac:dyDescent="0.25">
      <c r="Z46" s="19">
        <v>900</v>
      </c>
      <c r="AA46">
        <v>1.9770600000000001E-3</v>
      </c>
      <c r="AC46">
        <v>3.3630000000000002E-5</v>
      </c>
      <c r="AD46">
        <v>9.4900000000000006E-6</v>
      </c>
    </row>
    <row r="47" spans="1:30" x14ac:dyDescent="0.25">
      <c r="Z47" s="19">
        <v>1000</v>
      </c>
      <c r="AA47">
        <v>2.2442299999999998E-3</v>
      </c>
      <c r="AC47">
        <v>7.0270000000000003E-5</v>
      </c>
      <c r="AD47">
        <v>1.5780000000000001E-5</v>
      </c>
    </row>
    <row r="48" spans="1:30" x14ac:dyDescent="0.25">
      <c r="Z48" s="19">
        <v>1100</v>
      </c>
      <c r="AA48">
        <v>2.9942300000000001E-3</v>
      </c>
      <c r="AC48">
        <v>1.0529599999999999E-3</v>
      </c>
      <c r="AD48">
        <v>1.749E-5</v>
      </c>
    </row>
    <row r="49" spans="22:30" x14ac:dyDescent="0.25">
      <c r="Z49" s="19">
        <v>1200</v>
      </c>
      <c r="AA49">
        <v>2.89508E-3</v>
      </c>
      <c r="AC49">
        <v>3.3176000000000001E-4</v>
      </c>
      <c r="AD49">
        <v>1.1379999999999999E-5</v>
      </c>
    </row>
    <row r="50" spans="22:30" x14ac:dyDescent="0.25">
      <c r="V50">
        <v>1400</v>
      </c>
      <c r="W50">
        <v>3.2874889999999997E-2</v>
      </c>
      <c r="X50">
        <v>2.3565000000000001E-4</v>
      </c>
      <c r="Z50" s="19">
        <v>1300</v>
      </c>
      <c r="AA50">
        <v>3.2019100000000001E-3</v>
      </c>
      <c r="AC50">
        <v>2.2177000000000001E-4</v>
      </c>
      <c r="AD50">
        <v>4.4549999999999999E-5</v>
      </c>
    </row>
    <row r="51" spans="22:30" x14ac:dyDescent="0.25">
      <c r="V51">
        <v>1500</v>
      </c>
      <c r="W51">
        <v>3.2373310000000002E-2</v>
      </c>
      <c r="X51">
        <v>2.3907E-4</v>
      </c>
      <c r="Z51" s="19">
        <v>1400</v>
      </c>
      <c r="AA51">
        <v>3.5127100000000001E-3</v>
      </c>
      <c r="AC51">
        <v>6.7940000000000003E-5</v>
      </c>
      <c r="AD51">
        <v>1.5889999999999999E-5</v>
      </c>
    </row>
    <row r="52" spans="22:30" x14ac:dyDescent="0.25">
      <c r="V52">
        <v>1600</v>
      </c>
      <c r="W52">
        <v>3.2631170000000001E-2</v>
      </c>
      <c r="X52">
        <v>2.2211E-4</v>
      </c>
      <c r="Z52" s="19">
        <v>1500</v>
      </c>
      <c r="AA52">
        <v>3.3747099999999999E-3</v>
      </c>
      <c r="AC52">
        <v>1.8604E-4</v>
      </c>
      <c r="AD52">
        <v>2.8180000000000001E-5</v>
      </c>
    </row>
    <row r="53" spans="22:30" x14ac:dyDescent="0.25">
      <c r="V53">
        <v>1700</v>
      </c>
      <c r="W53">
        <v>3.8114179999999998E-2</v>
      </c>
      <c r="X53">
        <v>2.2737000000000001E-4</v>
      </c>
      <c r="Z53" s="19">
        <v>1600</v>
      </c>
      <c r="AA53">
        <v>3.5208000000000001E-3</v>
      </c>
      <c r="AC53">
        <v>6.1099999999999994E-5</v>
      </c>
      <c r="AD53">
        <v>1.1379999999999999E-5</v>
      </c>
    </row>
    <row r="54" spans="22:30" x14ac:dyDescent="0.25">
      <c r="V54">
        <v>1800</v>
      </c>
      <c r="W54">
        <v>4.0096189999999997E-2</v>
      </c>
      <c r="X54">
        <v>2.2963000000000001E-4</v>
      </c>
      <c r="Z54" s="19">
        <v>1700</v>
      </c>
      <c r="AA54">
        <v>3.7899800000000001E-3</v>
      </c>
      <c r="AC54">
        <v>4.5259999999999997E-5</v>
      </c>
      <c r="AD54">
        <v>1.1590000000000001E-5</v>
      </c>
    </row>
    <row r="55" spans="22:30" x14ac:dyDescent="0.25">
      <c r="V55">
        <v>1900</v>
      </c>
      <c r="W55">
        <v>4.0140259999999997E-2</v>
      </c>
      <c r="X55">
        <v>2.2740999999999999E-4</v>
      </c>
      <c r="Z55" s="19">
        <v>1800</v>
      </c>
      <c r="AA55">
        <v>4.0017300000000002E-3</v>
      </c>
      <c r="AC55">
        <v>1.315E-4</v>
      </c>
      <c r="AD55">
        <v>1.5999999999999999E-5</v>
      </c>
    </row>
    <row r="56" spans="22:30" x14ac:dyDescent="0.25">
      <c r="V56">
        <v>2000</v>
      </c>
      <c r="W56">
        <v>4.118993E-2</v>
      </c>
      <c r="X56">
        <v>2.3284999999999999E-4</v>
      </c>
      <c r="Z56" s="19">
        <v>1900</v>
      </c>
      <c r="AA56">
        <v>4.14899E-3</v>
      </c>
      <c r="AC56">
        <v>3.8680000000000002E-5</v>
      </c>
      <c r="AD56">
        <v>1.061E-5</v>
      </c>
    </row>
    <row r="57" spans="22:30" x14ac:dyDescent="0.25">
      <c r="Z57" s="19">
        <v>2000</v>
      </c>
      <c r="AA57">
        <v>4.5167000000000002E-3</v>
      </c>
      <c r="AC57">
        <v>4.3351000000000002E-4</v>
      </c>
      <c r="AD57">
        <v>1.9000000000000001E-5</v>
      </c>
    </row>
    <row r="149" spans="17:34" x14ac:dyDescent="0.25">
      <c r="Q149">
        <v>1000</v>
      </c>
      <c r="R149">
        <v>3.6277999999999999E-4</v>
      </c>
      <c r="S149">
        <v>4.5697000000000001E-4</v>
      </c>
      <c r="T149">
        <v>1.4419999999999999E-5</v>
      </c>
      <c r="U149">
        <v>1.3577000000000001E-4</v>
      </c>
      <c r="W149">
        <v>1000</v>
      </c>
      <c r="X149">
        <v>3.9016000000000002E-4</v>
      </c>
      <c r="Y149">
        <v>4.1617999999999999E-4</v>
      </c>
      <c r="Z149">
        <v>4.3050000000000003E-5</v>
      </c>
      <c r="AA149">
        <v>5.4110000000000002E-5</v>
      </c>
      <c r="AC149">
        <v>1000</v>
      </c>
      <c r="AD149">
        <v>3.8221000000000002E-4</v>
      </c>
      <c r="AE149">
        <v>4.0717999999999999E-4</v>
      </c>
      <c r="AF149">
        <v>4.5599999999999997E-5</v>
      </c>
      <c r="AG149">
        <v>3.9369999999999997E-5</v>
      </c>
      <c r="AH149" t="b">
        <f t="shared" ref="AH149" si="0">AD149&gt;AE149</f>
        <v>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5AB0-1695-41EC-94BA-E1A54CD84245}">
  <dimension ref="A1:O53"/>
  <sheetViews>
    <sheetView topLeftCell="A44" zoomScaleNormal="100" workbookViewId="0">
      <selection activeCell="J52" sqref="J52"/>
    </sheetView>
  </sheetViews>
  <sheetFormatPr defaultRowHeight="15" x14ac:dyDescent="0.25"/>
  <sheetData>
    <row r="1" spans="1:15" x14ac:dyDescent="0.25">
      <c r="A1" t="s">
        <v>3</v>
      </c>
      <c r="C1" t="s">
        <v>14</v>
      </c>
      <c r="I1" t="s">
        <v>13</v>
      </c>
      <c r="L1" t="s">
        <v>14</v>
      </c>
    </row>
    <row r="2" spans="1:15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16</v>
      </c>
      <c r="G2" t="s">
        <v>17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16</v>
      </c>
      <c r="O2" t="s">
        <v>17</v>
      </c>
    </row>
    <row r="3" spans="1:15" x14ac:dyDescent="0.25">
      <c r="A3">
        <v>20</v>
      </c>
      <c r="B3">
        <v>7.8800000000000008E-6</v>
      </c>
      <c r="C3">
        <v>4.5448E-4</v>
      </c>
      <c r="D3">
        <v>1.9800000000000001E-6</v>
      </c>
      <c r="E3">
        <v>1.9485999999999999E-4</v>
      </c>
      <c r="F3">
        <f t="shared" ref="F3:F34" si="0">POWER(196*D3/5/B3,2)</f>
        <v>97.01750006441803</v>
      </c>
      <c r="G3">
        <f t="shared" ref="G3:G34" si="1">POWER(196*E3/5/C3,2)</f>
        <v>282.48017781255794</v>
      </c>
      <c r="I3">
        <v>20</v>
      </c>
      <c r="J3">
        <v>3.9110000000000003E-5</v>
      </c>
      <c r="K3">
        <v>4.5998000000000002E-4</v>
      </c>
      <c r="L3">
        <v>4.3000000000000003E-6</v>
      </c>
      <c r="M3">
        <v>1.7112E-4</v>
      </c>
      <c r="N3">
        <f t="shared" ref="N3:N34" si="2">POWER(196*L3/5/J3,2)</f>
        <v>18.575196354635988</v>
      </c>
      <c r="O3">
        <f t="shared" ref="O3:O34" si="3">POWER(196*M3/5/K3,2)</f>
        <v>212.66488195641801</v>
      </c>
    </row>
    <row r="4" spans="1:15" x14ac:dyDescent="0.25">
      <c r="A4">
        <v>40</v>
      </c>
      <c r="B4">
        <v>1.7560000000000001E-5</v>
      </c>
      <c r="C4">
        <v>3.9745999999999998E-4</v>
      </c>
      <c r="D4">
        <v>6.9199999999999998E-6</v>
      </c>
      <c r="E4">
        <v>2.673E-5</v>
      </c>
      <c r="F4">
        <f t="shared" si="0"/>
        <v>238.63563680138645</v>
      </c>
      <c r="G4">
        <f t="shared" si="1"/>
        <v>6.9499742441644292</v>
      </c>
      <c r="I4">
        <v>40</v>
      </c>
      <c r="J4">
        <v>7.6530000000000001E-5</v>
      </c>
      <c r="K4">
        <v>4.1207E-4</v>
      </c>
      <c r="L4">
        <v>2.5600000000000001E-6</v>
      </c>
      <c r="M4">
        <v>2.1990000000000001E-5</v>
      </c>
      <c r="N4">
        <f t="shared" si="2"/>
        <v>1.7194463834590414</v>
      </c>
      <c r="O4">
        <f t="shared" si="3"/>
        <v>4.3760330912004992</v>
      </c>
    </row>
    <row r="5" spans="1:15" x14ac:dyDescent="0.25">
      <c r="A5">
        <v>60</v>
      </c>
      <c r="B5">
        <v>2.404E-5</v>
      </c>
      <c r="C5">
        <v>3.9424000000000002E-4</v>
      </c>
      <c r="D5">
        <v>5.0300000000000001E-6</v>
      </c>
      <c r="E5">
        <v>2.26E-5</v>
      </c>
      <c r="F5">
        <f t="shared" si="0"/>
        <v>67.272749410992759</v>
      </c>
      <c r="G5">
        <f t="shared" si="1"/>
        <v>5.0497239798553695</v>
      </c>
      <c r="I5">
        <v>60</v>
      </c>
      <c r="J5">
        <v>1.1443E-4</v>
      </c>
      <c r="K5">
        <v>4.1501E-4</v>
      </c>
      <c r="L5">
        <v>1.8700000000000001E-6</v>
      </c>
      <c r="M5">
        <v>2.084E-5</v>
      </c>
      <c r="N5">
        <f t="shared" si="2"/>
        <v>0.41036994988531167</v>
      </c>
      <c r="O5">
        <f t="shared" si="3"/>
        <v>3.8748102532815611</v>
      </c>
    </row>
    <row r="6" spans="1:15" x14ac:dyDescent="0.25">
      <c r="A6">
        <v>80</v>
      </c>
      <c r="B6">
        <v>2.9660000000000001E-5</v>
      </c>
      <c r="C6">
        <v>3.9978000000000002E-4</v>
      </c>
      <c r="D6">
        <v>1.9999999999999999E-7</v>
      </c>
      <c r="E6">
        <v>2.234E-5</v>
      </c>
      <c r="F6">
        <f t="shared" si="0"/>
        <v>6.9869853393528525E-2</v>
      </c>
      <c r="G6">
        <f t="shared" si="1"/>
        <v>4.798398849618926</v>
      </c>
      <c r="I6">
        <v>80</v>
      </c>
      <c r="J6">
        <v>1.5234999999999999E-4</v>
      </c>
      <c r="K6">
        <v>4.2221000000000001E-4</v>
      </c>
      <c r="L6">
        <v>1.1000000000000001E-6</v>
      </c>
      <c r="M6">
        <v>4.1999999999999998E-5</v>
      </c>
      <c r="N6">
        <f t="shared" si="2"/>
        <v>8.0107390947360205E-2</v>
      </c>
      <c r="O6">
        <f t="shared" si="3"/>
        <v>15.205954415089954</v>
      </c>
    </row>
    <row r="7" spans="1:15" x14ac:dyDescent="0.25">
      <c r="A7">
        <v>100</v>
      </c>
      <c r="B7">
        <v>3.6520000000000003E-5</v>
      </c>
      <c r="C7">
        <v>4.0665999999999999E-4</v>
      </c>
      <c r="D7">
        <v>1.4999999999999999E-7</v>
      </c>
      <c r="E7">
        <v>2.7120000000000001E-5</v>
      </c>
      <c r="F7">
        <f t="shared" si="0"/>
        <v>2.5923468843011187E-2</v>
      </c>
      <c r="G7">
        <f t="shared" si="1"/>
        <v>6.8342142839743181</v>
      </c>
      <c r="I7">
        <v>100</v>
      </c>
      <c r="J7">
        <v>1.8996E-4</v>
      </c>
      <c r="K7">
        <v>4.1159999999999998E-4</v>
      </c>
      <c r="L7">
        <v>2.1500000000000002E-6</v>
      </c>
      <c r="M7">
        <v>1.485E-5</v>
      </c>
      <c r="N7">
        <f t="shared" si="2"/>
        <v>0.1968451559949827</v>
      </c>
      <c r="O7">
        <f t="shared" si="3"/>
        <v>2.0002040816326532</v>
      </c>
    </row>
    <row r="8" spans="1:15" x14ac:dyDescent="0.25">
      <c r="A8">
        <v>120</v>
      </c>
      <c r="B8">
        <v>4.2759999999999997E-5</v>
      </c>
      <c r="C8">
        <v>4.0089999999999999E-4</v>
      </c>
      <c r="D8">
        <v>2.8700000000000001E-6</v>
      </c>
      <c r="E8">
        <v>2.635E-5</v>
      </c>
      <c r="F8">
        <f t="shared" si="0"/>
        <v>6.9224612670540928</v>
      </c>
      <c r="G8">
        <f t="shared" si="1"/>
        <v>6.6383670316245933</v>
      </c>
      <c r="I8">
        <v>120</v>
      </c>
      <c r="J8">
        <v>2.2783999999999999E-4</v>
      </c>
      <c r="K8">
        <v>4.2085000000000001E-4</v>
      </c>
      <c r="L8">
        <v>2.5399999999999998E-6</v>
      </c>
      <c r="M8">
        <v>4.125E-5</v>
      </c>
      <c r="N8">
        <f t="shared" si="2"/>
        <v>0.19097636523955305</v>
      </c>
      <c r="O8">
        <f t="shared" si="3"/>
        <v>14.762685806652803</v>
      </c>
    </row>
    <row r="9" spans="1:15" x14ac:dyDescent="0.25">
      <c r="A9">
        <v>140</v>
      </c>
      <c r="B9">
        <v>6.7659999999999999E-5</v>
      </c>
      <c r="C9">
        <v>3.9449999999999999E-4</v>
      </c>
      <c r="D9">
        <v>2.7990000000000001E-5</v>
      </c>
      <c r="E9">
        <v>2.109E-5</v>
      </c>
      <c r="F9">
        <f t="shared" si="0"/>
        <v>262.97468530250148</v>
      </c>
      <c r="G9">
        <f t="shared" si="1"/>
        <v>4.3916859735430602</v>
      </c>
      <c r="I9">
        <v>140</v>
      </c>
      <c r="J9">
        <v>2.6569000000000001E-4</v>
      </c>
      <c r="K9">
        <v>4.1560000000000002E-4</v>
      </c>
      <c r="L9">
        <v>7.5499999999999997E-6</v>
      </c>
      <c r="M9">
        <v>2.724E-5</v>
      </c>
      <c r="N9">
        <f t="shared" si="2"/>
        <v>1.2408395275340929</v>
      </c>
      <c r="O9">
        <f t="shared" si="3"/>
        <v>6.6013880511819574</v>
      </c>
    </row>
    <row r="10" spans="1:15" x14ac:dyDescent="0.25">
      <c r="A10">
        <v>160</v>
      </c>
      <c r="B10">
        <v>6.0919999999999999E-5</v>
      </c>
      <c r="C10">
        <v>3.9936000000000003E-4</v>
      </c>
      <c r="D10">
        <v>1.615E-5</v>
      </c>
      <c r="E10">
        <v>3.3599999999999997E-5</v>
      </c>
      <c r="F10">
        <f t="shared" si="0"/>
        <v>107.99344565211302</v>
      </c>
      <c r="G10">
        <f t="shared" si="1"/>
        <v>10.877311390532544</v>
      </c>
      <c r="I10">
        <v>160</v>
      </c>
      <c r="J10">
        <v>3.0263000000000002E-4</v>
      </c>
      <c r="K10">
        <v>4.2037999999999998E-4</v>
      </c>
      <c r="L10">
        <v>4.3699999999999997E-6</v>
      </c>
      <c r="M10">
        <v>4.4450000000000003E-5</v>
      </c>
      <c r="N10">
        <f t="shared" si="2"/>
        <v>0.32041368174239171</v>
      </c>
      <c r="O10">
        <f t="shared" si="3"/>
        <v>17.180332826087607</v>
      </c>
    </row>
    <row r="11" spans="1:15" x14ac:dyDescent="0.25">
      <c r="A11">
        <v>180</v>
      </c>
      <c r="B11">
        <v>7.8750000000000003E-5</v>
      </c>
      <c r="C11">
        <v>3.971E-4</v>
      </c>
      <c r="D11">
        <v>3.3389999999999997E-5</v>
      </c>
      <c r="E11">
        <v>2.2670000000000001E-5</v>
      </c>
      <c r="F11">
        <f t="shared" si="0"/>
        <v>276.25099263999988</v>
      </c>
      <c r="G11">
        <f t="shared" si="1"/>
        <v>5.0081277685278218</v>
      </c>
      <c r="I11">
        <v>180</v>
      </c>
      <c r="J11">
        <v>3.3600999999999998E-4</v>
      </c>
      <c r="K11">
        <v>4.2349E-4</v>
      </c>
      <c r="L11">
        <v>2.8700000000000001E-6</v>
      </c>
      <c r="M11">
        <v>3.3500000000000001E-5</v>
      </c>
      <c r="N11">
        <f t="shared" si="2"/>
        <v>0.11210668799466776</v>
      </c>
      <c r="O11">
        <f t="shared" si="3"/>
        <v>9.6155787451253794</v>
      </c>
    </row>
    <row r="12" spans="1:15" x14ac:dyDescent="0.25">
      <c r="A12">
        <v>200</v>
      </c>
      <c r="B12">
        <v>7.1340000000000005E-5</v>
      </c>
      <c r="C12">
        <v>3.9693999999999998E-4</v>
      </c>
      <c r="D12">
        <v>2.597E-5</v>
      </c>
      <c r="E12">
        <v>2.552E-5</v>
      </c>
      <c r="F12">
        <f t="shared" si="0"/>
        <v>203.63378012430394</v>
      </c>
      <c r="G12">
        <f t="shared" si="1"/>
        <v>6.351608824588773</v>
      </c>
      <c r="I12">
        <v>200</v>
      </c>
      <c r="J12">
        <v>3.7298000000000002E-4</v>
      </c>
      <c r="K12">
        <v>4.2216999999999998E-4</v>
      </c>
      <c r="L12">
        <v>2.61E-6</v>
      </c>
      <c r="M12">
        <v>4.0970000000000002E-5</v>
      </c>
      <c r="N12">
        <f t="shared" si="2"/>
        <v>7.5245764583295169E-2</v>
      </c>
      <c r="O12">
        <f t="shared" si="3"/>
        <v>14.47202569623078</v>
      </c>
    </row>
    <row r="13" spans="1:15" x14ac:dyDescent="0.25">
      <c r="A13">
        <v>220</v>
      </c>
      <c r="B13">
        <v>8.1459999999999996E-5</v>
      </c>
      <c r="C13">
        <v>4.0094000000000002E-4</v>
      </c>
      <c r="D13">
        <v>2.016E-5</v>
      </c>
      <c r="E13">
        <v>2.302E-5</v>
      </c>
      <c r="F13">
        <f t="shared" si="0"/>
        <v>94.116198729918523</v>
      </c>
      <c r="G13">
        <f t="shared" si="1"/>
        <v>5.0655196051238978</v>
      </c>
      <c r="I13">
        <v>220</v>
      </c>
      <c r="J13">
        <v>4.1648E-4</v>
      </c>
      <c r="K13">
        <v>4.2224999999999999E-4</v>
      </c>
      <c r="L13">
        <v>5.4E-6</v>
      </c>
      <c r="M13">
        <v>2.8330000000000002E-5</v>
      </c>
      <c r="N13">
        <f t="shared" si="2"/>
        <v>0.25832792299555651</v>
      </c>
      <c r="O13">
        <f t="shared" si="3"/>
        <v>6.9171304578106314</v>
      </c>
    </row>
    <row r="14" spans="1:15" x14ac:dyDescent="0.25">
      <c r="A14">
        <v>240</v>
      </c>
      <c r="B14">
        <v>8.3010000000000007E-5</v>
      </c>
      <c r="C14">
        <v>4.0004E-4</v>
      </c>
      <c r="D14">
        <v>1.859E-5</v>
      </c>
      <c r="E14">
        <v>2.8710000000000001E-5</v>
      </c>
      <c r="F14">
        <f t="shared" si="0"/>
        <v>77.067289675774305</v>
      </c>
      <c r="G14">
        <f t="shared" si="1"/>
        <v>7.9146494073720302</v>
      </c>
      <c r="I14">
        <v>240</v>
      </c>
      <c r="J14">
        <v>4.5072999999999999E-4</v>
      </c>
      <c r="K14">
        <v>4.2030000000000002E-4</v>
      </c>
      <c r="L14">
        <v>3.0800000000000002E-6</v>
      </c>
      <c r="M14">
        <v>4.015E-5</v>
      </c>
      <c r="N14">
        <f t="shared" si="2"/>
        <v>7.1753094694132311E-2</v>
      </c>
      <c r="O14">
        <f t="shared" si="3"/>
        <v>14.022467859848136</v>
      </c>
    </row>
    <row r="15" spans="1:15" x14ac:dyDescent="0.25">
      <c r="A15">
        <v>260</v>
      </c>
      <c r="B15">
        <v>1.1196000000000001E-4</v>
      </c>
      <c r="C15">
        <v>4.2764000000000002E-4</v>
      </c>
      <c r="D15">
        <v>4.6300000000000001E-5</v>
      </c>
      <c r="E15">
        <v>4.091E-5</v>
      </c>
      <c r="F15">
        <f t="shared" si="0"/>
        <v>262.78969840834031</v>
      </c>
      <c r="G15">
        <f t="shared" si="1"/>
        <v>14.062885841202394</v>
      </c>
      <c r="I15">
        <v>260</v>
      </c>
      <c r="J15">
        <v>4.7277000000000002E-4</v>
      </c>
      <c r="K15">
        <v>4.1988000000000003E-4</v>
      </c>
      <c r="L15">
        <v>7.7200000000000006E-6</v>
      </c>
      <c r="M15">
        <v>3.3980000000000003E-5</v>
      </c>
      <c r="N15">
        <f t="shared" si="2"/>
        <v>0.40973863304535552</v>
      </c>
      <c r="O15">
        <f t="shared" si="3"/>
        <v>10.063950825273785</v>
      </c>
    </row>
    <row r="16" spans="1:15" x14ac:dyDescent="0.25">
      <c r="A16">
        <v>280</v>
      </c>
      <c r="B16">
        <v>1.0527999999999999E-4</v>
      </c>
      <c r="C16">
        <v>4.3217E-4</v>
      </c>
      <c r="D16">
        <v>3.0280000000000001E-5</v>
      </c>
      <c r="E16">
        <v>7.6680000000000004E-5</v>
      </c>
      <c r="F16">
        <f t="shared" si="0"/>
        <v>127.1136306020824</v>
      </c>
      <c r="G16">
        <f t="shared" si="1"/>
        <v>48.375683054439541</v>
      </c>
      <c r="I16">
        <v>280</v>
      </c>
      <c r="J16">
        <v>5.1535999999999997E-4</v>
      </c>
      <c r="K16">
        <v>4.2192E-4</v>
      </c>
      <c r="L16">
        <v>1.4600000000000001E-5</v>
      </c>
      <c r="M16">
        <v>3.4799999999999999E-5</v>
      </c>
      <c r="N16">
        <f t="shared" si="2"/>
        <v>1.2332650688333446</v>
      </c>
      <c r="O16">
        <f t="shared" si="3"/>
        <v>10.453708772897118</v>
      </c>
    </row>
    <row r="17" spans="1:15" x14ac:dyDescent="0.25">
      <c r="A17">
        <v>300</v>
      </c>
      <c r="B17">
        <v>1.0983E-4</v>
      </c>
      <c r="C17">
        <v>4.2473000000000001E-4</v>
      </c>
      <c r="D17">
        <v>3.025E-5</v>
      </c>
      <c r="E17">
        <v>6.6970000000000004E-5</v>
      </c>
      <c r="F17">
        <f t="shared" si="0"/>
        <v>116.56842398591907</v>
      </c>
      <c r="G17">
        <f t="shared" si="1"/>
        <v>38.203825844420159</v>
      </c>
      <c r="I17">
        <v>300</v>
      </c>
      <c r="J17">
        <v>5.5241999999999997E-4</v>
      </c>
      <c r="K17">
        <v>4.1717000000000002E-4</v>
      </c>
      <c r="L17">
        <v>1.289E-5</v>
      </c>
      <c r="M17">
        <v>2.6319999999999999E-5</v>
      </c>
      <c r="N17">
        <f t="shared" si="2"/>
        <v>0.83664107339451765</v>
      </c>
      <c r="O17">
        <f t="shared" si="3"/>
        <v>6.1167082326651157</v>
      </c>
    </row>
    <row r="18" spans="1:15" x14ac:dyDescent="0.25">
      <c r="A18">
        <v>320</v>
      </c>
      <c r="B18">
        <v>1.3768E-4</v>
      </c>
      <c r="C18">
        <v>4.0894E-4</v>
      </c>
      <c r="D18">
        <v>6.3579999999999998E-5</v>
      </c>
      <c r="E18">
        <v>4.4759999999999998E-5</v>
      </c>
      <c r="F18">
        <f t="shared" si="0"/>
        <v>327.69624623333937</v>
      </c>
      <c r="G18">
        <f t="shared" si="1"/>
        <v>18.409123211592359</v>
      </c>
      <c r="I18">
        <v>320</v>
      </c>
      <c r="J18">
        <v>5.9239000000000004E-4</v>
      </c>
      <c r="K18">
        <v>4.2430000000000001E-4</v>
      </c>
      <c r="L18">
        <v>1.897E-5</v>
      </c>
      <c r="M18">
        <v>4.5479999999999998E-5</v>
      </c>
      <c r="N18">
        <f t="shared" si="2"/>
        <v>1.5757646680089654</v>
      </c>
      <c r="O18">
        <f t="shared" si="3"/>
        <v>17.654969943457914</v>
      </c>
    </row>
    <row r="19" spans="1:15" x14ac:dyDescent="0.25">
      <c r="A19">
        <v>340</v>
      </c>
      <c r="B19">
        <v>1.2203E-4</v>
      </c>
      <c r="C19">
        <v>4.1102000000000001E-4</v>
      </c>
      <c r="D19">
        <v>2.0290000000000001E-5</v>
      </c>
      <c r="E19">
        <v>4.7849999999999998E-5</v>
      </c>
      <c r="F19">
        <f t="shared" si="0"/>
        <v>42.481809348692494</v>
      </c>
      <c r="G19">
        <f t="shared" si="1"/>
        <v>20.826203534690222</v>
      </c>
      <c r="I19">
        <v>340</v>
      </c>
      <c r="J19">
        <v>6.1930000000000004E-4</v>
      </c>
      <c r="K19">
        <v>4.3342000000000001E-4</v>
      </c>
      <c r="L19">
        <v>4.1899999999999997E-6</v>
      </c>
      <c r="M19">
        <v>8.6000000000000003E-5</v>
      </c>
      <c r="N19">
        <f t="shared" si="2"/>
        <v>7.0339296428315615E-2</v>
      </c>
      <c r="O19">
        <f t="shared" si="3"/>
        <v>60.499410218303133</v>
      </c>
    </row>
    <row r="20" spans="1:15" x14ac:dyDescent="0.25">
      <c r="A20">
        <v>360</v>
      </c>
      <c r="B20">
        <v>1.2846999999999999E-4</v>
      </c>
      <c r="C20">
        <v>4.3056000000000002E-4</v>
      </c>
      <c r="D20">
        <v>3.0360000000000001E-5</v>
      </c>
      <c r="E20">
        <v>5.4969999999999997E-5</v>
      </c>
      <c r="F20">
        <f t="shared" si="0"/>
        <v>85.816781037756726</v>
      </c>
      <c r="G20">
        <f t="shared" si="1"/>
        <v>25.047030645043467</v>
      </c>
      <c r="I20">
        <v>360</v>
      </c>
      <c r="J20">
        <v>6.5565999999999997E-4</v>
      </c>
      <c r="K20">
        <v>4.2821999999999999E-4</v>
      </c>
      <c r="L20">
        <v>9.8700000000000004E-6</v>
      </c>
      <c r="M20">
        <v>3.8670000000000001E-5</v>
      </c>
      <c r="N20">
        <f t="shared" si="2"/>
        <v>0.34821627118449083</v>
      </c>
      <c r="O20">
        <f t="shared" si="3"/>
        <v>12.531024638802672</v>
      </c>
    </row>
    <row r="21" spans="1:15" x14ac:dyDescent="0.25">
      <c r="A21">
        <v>380</v>
      </c>
      <c r="B21">
        <v>1.4892E-4</v>
      </c>
      <c r="C21">
        <v>4.0474E-4</v>
      </c>
      <c r="D21">
        <v>5.4979999999999999E-5</v>
      </c>
      <c r="E21">
        <v>2.3640000000000001E-5</v>
      </c>
      <c r="F21">
        <f t="shared" si="0"/>
        <v>209.4476779799966</v>
      </c>
      <c r="G21">
        <f t="shared" si="1"/>
        <v>5.2422149394086848</v>
      </c>
      <c r="I21">
        <v>380</v>
      </c>
      <c r="J21">
        <v>6.9903999999999995E-4</v>
      </c>
      <c r="K21">
        <v>4.2307E-4</v>
      </c>
      <c r="L21">
        <v>1.3370000000000001E-5</v>
      </c>
      <c r="M21">
        <v>2.9139999999999999E-5</v>
      </c>
      <c r="N21">
        <f t="shared" si="2"/>
        <v>0.56212240259813417</v>
      </c>
      <c r="O21">
        <f t="shared" si="3"/>
        <v>7.2899872361603588</v>
      </c>
    </row>
    <row r="22" spans="1:15" x14ac:dyDescent="0.25">
      <c r="A22">
        <v>400</v>
      </c>
      <c r="B22">
        <v>1.7232E-4</v>
      </c>
      <c r="C22">
        <v>4.2800999999999999E-4</v>
      </c>
      <c r="D22">
        <v>6.9209999999999996E-5</v>
      </c>
      <c r="E22">
        <v>5.028E-5</v>
      </c>
      <c r="F22">
        <f t="shared" si="0"/>
        <v>247.87827237917142</v>
      </c>
      <c r="G22">
        <f t="shared" si="1"/>
        <v>21.205808742753636</v>
      </c>
      <c r="I22">
        <v>400</v>
      </c>
      <c r="J22">
        <v>7.3764000000000002E-4</v>
      </c>
      <c r="K22">
        <v>4.5857E-4</v>
      </c>
      <c r="L22">
        <v>1.3900000000000001E-5</v>
      </c>
      <c r="M22">
        <v>6.4659999999999994E-5</v>
      </c>
      <c r="N22">
        <f t="shared" si="2"/>
        <v>0.54564831223913246</v>
      </c>
      <c r="O22">
        <f t="shared" si="3"/>
        <v>30.551480151938208</v>
      </c>
    </row>
    <row r="23" spans="1:15" x14ac:dyDescent="0.25">
      <c r="A23">
        <v>420</v>
      </c>
      <c r="B23">
        <v>1.6692000000000001E-4</v>
      </c>
      <c r="C23">
        <v>4.1815999999999999E-4</v>
      </c>
      <c r="D23">
        <v>4.7429999999999998E-5</v>
      </c>
      <c r="E23">
        <v>4.8350000000000003E-5</v>
      </c>
      <c r="F23">
        <f t="shared" si="0"/>
        <v>124.06852847281047</v>
      </c>
      <c r="G23">
        <f t="shared" si="1"/>
        <v>20.543768697937804</v>
      </c>
      <c r="I23">
        <v>420</v>
      </c>
      <c r="J23">
        <v>7.6886000000000001E-4</v>
      </c>
      <c r="K23">
        <v>4.3322E-4</v>
      </c>
      <c r="L23">
        <v>2.2779999999999999E-5</v>
      </c>
      <c r="M23">
        <v>4.8279999999999999E-5</v>
      </c>
      <c r="N23">
        <f t="shared" si="2"/>
        <v>1.3489164128497702</v>
      </c>
      <c r="O23">
        <f t="shared" si="3"/>
        <v>19.084889987289635</v>
      </c>
    </row>
    <row r="24" spans="1:15" x14ac:dyDescent="0.25">
      <c r="A24">
        <v>440</v>
      </c>
      <c r="B24">
        <v>2.0214000000000001E-4</v>
      </c>
      <c r="C24">
        <v>4.1959000000000001E-4</v>
      </c>
      <c r="D24">
        <v>8.5660000000000003E-5</v>
      </c>
      <c r="E24">
        <v>4.0450000000000001E-5</v>
      </c>
      <c r="F24">
        <f t="shared" si="0"/>
        <v>275.94577655927321</v>
      </c>
      <c r="G24">
        <f t="shared" si="1"/>
        <v>14.281010140899779</v>
      </c>
      <c r="I24">
        <v>440</v>
      </c>
      <c r="J24">
        <v>8.1066999999999999E-4</v>
      </c>
      <c r="K24">
        <v>4.2752000000000003E-4</v>
      </c>
      <c r="L24">
        <v>1.1049999999999999E-5</v>
      </c>
      <c r="M24">
        <v>3.6159999999999999E-5</v>
      </c>
      <c r="N24">
        <f t="shared" si="2"/>
        <v>0.28550156080513855</v>
      </c>
      <c r="O24">
        <f t="shared" si="3"/>
        <v>10.992996880490512</v>
      </c>
    </row>
    <row r="25" spans="1:15" x14ac:dyDescent="0.25">
      <c r="A25">
        <v>460</v>
      </c>
      <c r="B25">
        <v>1.6076E-4</v>
      </c>
      <c r="C25">
        <v>4.1114E-4</v>
      </c>
      <c r="D25">
        <v>3.6010000000000003E-5</v>
      </c>
      <c r="E25">
        <v>3.2580000000000003E-5</v>
      </c>
      <c r="F25">
        <f t="shared" si="0"/>
        <v>77.101420903111332</v>
      </c>
      <c r="G25">
        <f t="shared" si="1"/>
        <v>9.6492782686994758</v>
      </c>
      <c r="I25">
        <v>460</v>
      </c>
      <c r="J25">
        <v>8.5481999999999995E-4</v>
      </c>
      <c r="K25">
        <v>4.2551999999999998E-4</v>
      </c>
      <c r="L25">
        <v>2.0789999999999999E-5</v>
      </c>
      <c r="M25">
        <v>4.549E-5</v>
      </c>
      <c r="N25">
        <f t="shared" si="2"/>
        <v>0.90893277395766514</v>
      </c>
      <c r="O25">
        <f t="shared" si="3"/>
        <v>17.561598870073873</v>
      </c>
    </row>
    <row r="26" spans="1:15" x14ac:dyDescent="0.25">
      <c r="A26">
        <v>480</v>
      </c>
      <c r="B26">
        <v>1.8333999999999999E-4</v>
      </c>
      <c r="C26">
        <v>4.0874999999999999E-4</v>
      </c>
      <c r="D26">
        <v>5.4780000000000001E-5</v>
      </c>
      <c r="E26">
        <v>2.0610000000000001E-5</v>
      </c>
      <c r="F26">
        <f t="shared" si="0"/>
        <v>137.18345480166943</v>
      </c>
      <c r="G26">
        <f t="shared" si="1"/>
        <v>3.9067227023179871</v>
      </c>
      <c r="I26">
        <v>480</v>
      </c>
      <c r="J26">
        <v>8.8951999999999998E-4</v>
      </c>
      <c r="K26">
        <v>4.2692000000000001E-4</v>
      </c>
      <c r="L26">
        <v>3.1090000000000002E-5</v>
      </c>
      <c r="M26">
        <v>3.5009999999999999E-5</v>
      </c>
      <c r="N26">
        <f t="shared" si="2"/>
        <v>1.8771636840514343</v>
      </c>
      <c r="O26">
        <f t="shared" si="3"/>
        <v>10.333878571764226</v>
      </c>
    </row>
    <row r="27" spans="1:15" x14ac:dyDescent="0.25">
      <c r="A27">
        <v>500</v>
      </c>
      <c r="B27">
        <v>1.7877999999999999E-4</v>
      </c>
      <c r="C27">
        <v>4.0508999999999999E-4</v>
      </c>
      <c r="D27">
        <v>1.959E-5</v>
      </c>
      <c r="E27">
        <v>1.734E-5</v>
      </c>
      <c r="F27">
        <f t="shared" si="0"/>
        <v>18.450287595302473</v>
      </c>
      <c r="G27">
        <f t="shared" si="1"/>
        <v>2.8155761358179072</v>
      </c>
      <c r="I27">
        <v>500</v>
      </c>
      <c r="J27">
        <v>9.2265999999999995E-4</v>
      </c>
      <c r="K27">
        <v>4.2474E-4</v>
      </c>
      <c r="L27">
        <v>1.995E-5</v>
      </c>
      <c r="M27">
        <v>4.0049999999999998E-5</v>
      </c>
      <c r="N27">
        <f t="shared" si="2"/>
        <v>0.71841360449769209</v>
      </c>
      <c r="O27">
        <f t="shared" si="3"/>
        <v>13.662521219116899</v>
      </c>
    </row>
    <row r="28" spans="1:15" x14ac:dyDescent="0.25">
      <c r="A28">
        <v>520</v>
      </c>
      <c r="B28">
        <v>1.8765000000000001E-4</v>
      </c>
      <c r="C28">
        <v>4.0942000000000002E-4</v>
      </c>
      <c r="D28">
        <v>9.3600000000000002E-6</v>
      </c>
      <c r="E28">
        <v>2.421E-5</v>
      </c>
      <c r="F28">
        <f t="shared" si="0"/>
        <v>3.8231971522062924</v>
      </c>
      <c r="G28">
        <f t="shared" si="1"/>
        <v>5.3730836890014038</v>
      </c>
      <c r="I28">
        <v>520</v>
      </c>
      <c r="J28">
        <v>9.5538999999999997E-4</v>
      </c>
      <c r="K28">
        <v>4.1615000000000001E-4</v>
      </c>
      <c r="L28">
        <v>1.7980000000000001E-5</v>
      </c>
      <c r="M28">
        <v>2.1909999999999999E-5</v>
      </c>
      <c r="N28">
        <f t="shared" si="2"/>
        <v>0.5442395844529484</v>
      </c>
      <c r="O28">
        <f t="shared" si="3"/>
        <v>4.2594849806998676</v>
      </c>
    </row>
    <row r="29" spans="1:15" x14ac:dyDescent="0.25">
      <c r="A29">
        <v>540</v>
      </c>
      <c r="B29">
        <v>1.964E-4</v>
      </c>
      <c r="C29">
        <v>4.1700999999999999E-4</v>
      </c>
      <c r="D29">
        <v>7.4699999999999996E-6</v>
      </c>
      <c r="E29">
        <v>4.3479999999999997E-5</v>
      </c>
      <c r="F29">
        <f t="shared" si="0"/>
        <v>2.2229534621143929</v>
      </c>
      <c r="G29">
        <f t="shared" si="1"/>
        <v>16.705453340375733</v>
      </c>
      <c r="I29">
        <v>540</v>
      </c>
      <c r="J29">
        <v>1E-3</v>
      </c>
      <c r="K29">
        <v>4.2769999999999999E-4</v>
      </c>
      <c r="L29">
        <v>2.3289999999999999E-5</v>
      </c>
      <c r="M29">
        <v>5.1010000000000001E-5</v>
      </c>
      <c r="N29">
        <f t="shared" si="2"/>
        <v>0.83351056902399978</v>
      </c>
      <c r="O29">
        <f t="shared" si="3"/>
        <v>21.85769092443233</v>
      </c>
    </row>
    <row r="30" spans="1:15" x14ac:dyDescent="0.25">
      <c r="A30">
        <v>560</v>
      </c>
      <c r="B30">
        <v>1.9906000000000001E-4</v>
      </c>
      <c r="C30">
        <v>4.1405000000000001E-4</v>
      </c>
      <c r="D30">
        <v>7.4800000000000004E-6</v>
      </c>
      <c r="E30">
        <v>3.3710000000000001E-5</v>
      </c>
      <c r="F30">
        <f t="shared" si="0"/>
        <v>2.1697381757356125</v>
      </c>
      <c r="G30">
        <f t="shared" si="1"/>
        <v>10.185540058121214</v>
      </c>
      <c r="I30">
        <v>560</v>
      </c>
      <c r="J30">
        <v>1.02385E-3</v>
      </c>
      <c r="K30">
        <v>4.1941E-4</v>
      </c>
      <c r="L30">
        <v>1.289E-5</v>
      </c>
      <c r="M30">
        <v>3.1229999999999997E-5</v>
      </c>
      <c r="N30">
        <f t="shared" si="2"/>
        <v>0.24355962656134417</v>
      </c>
      <c r="O30">
        <f t="shared" si="3"/>
        <v>8.5199793117807214</v>
      </c>
    </row>
    <row r="31" spans="1:15" x14ac:dyDescent="0.25">
      <c r="A31">
        <v>580</v>
      </c>
      <c r="B31">
        <v>2.0680000000000001E-4</v>
      </c>
      <c r="C31">
        <v>4.1594000000000001E-4</v>
      </c>
      <c r="D31">
        <v>4.8799999999999999E-6</v>
      </c>
      <c r="E31">
        <v>3.9249999999999999E-5</v>
      </c>
      <c r="F31">
        <f t="shared" si="0"/>
        <v>0.85567867589014135</v>
      </c>
      <c r="G31">
        <f t="shared" si="1"/>
        <v>13.683275817475353</v>
      </c>
      <c r="I31">
        <v>580</v>
      </c>
      <c r="J31">
        <v>1.07727E-3</v>
      </c>
      <c r="K31">
        <v>4.4707999999999998E-4</v>
      </c>
      <c r="L31">
        <v>3.5830000000000001E-5</v>
      </c>
      <c r="M31">
        <v>5.5059999999999998E-5</v>
      </c>
      <c r="N31">
        <f t="shared" si="2"/>
        <v>1.699873560286902</v>
      </c>
      <c r="O31">
        <f t="shared" si="3"/>
        <v>23.306339240779579</v>
      </c>
    </row>
    <row r="32" spans="1:15" x14ac:dyDescent="0.25">
      <c r="A32">
        <v>600</v>
      </c>
      <c r="B32">
        <v>2.1463999999999999E-4</v>
      </c>
      <c r="C32">
        <v>4.1587999999999998E-4</v>
      </c>
      <c r="D32">
        <v>4.4900000000000002E-6</v>
      </c>
      <c r="E32">
        <v>4.227E-5</v>
      </c>
      <c r="F32">
        <f t="shared" si="0"/>
        <v>0.67242445046453514</v>
      </c>
      <c r="G32">
        <f t="shared" si="1"/>
        <v>15.874518419366701</v>
      </c>
      <c r="I32">
        <v>600</v>
      </c>
      <c r="J32">
        <v>1.2333299999999999E-3</v>
      </c>
      <c r="K32">
        <v>4.172E-4</v>
      </c>
      <c r="L32">
        <v>1.1773E-4</v>
      </c>
      <c r="M32">
        <v>3.0009999999999999E-5</v>
      </c>
      <c r="N32">
        <f t="shared" si="2"/>
        <v>14.001927703692763</v>
      </c>
      <c r="O32">
        <f t="shared" si="3"/>
        <v>7.9508859781090928</v>
      </c>
    </row>
    <row r="33" spans="1:15" x14ac:dyDescent="0.25">
      <c r="A33">
        <v>620</v>
      </c>
      <c r="B33">
        <v>2.2048E-4</v>
      </c>
      <c r="C33">
        <v>4.0912000000000001E-4</v>
      </c>
      <c r="D33">
        <v>1.0349999999999999E-5</v>
      </c>
      <c r="E33">
        <v>3.0870000000000001E-5</v>
      </c>
      <c r="F33">
        <f t="shared" si="0"/>
        <v>3.386214251370804</v>
      </c>
      <c r="G33">
        <f t="shared" si="1"/>
        <v>8.7487090079469283</v>
      </c>
      <c r="I33">
        <v>620</v>
      </c>
      <c r="J33">
        <v>1.263E-3</v>
      </c>
      <c r="K33">
        <v>4.3308000000000002E-4</v>
      </c>
      <c r="L33">
        <v>1.4249E-4</v>
      </c>
      <c r="M33">
        <v>4.973E-5</v>
      </c>
      <c r="N33">
        <f t="shared" si="2"/>
        <v>19.558439719969485</v>
      </c>
      <c r="O33">
        <f t="shared" si="3"/>
        <v>20.261556095428261</v>
      </c>
    </row>
    <row r="34" spans="1:15" x14ac:dyDescent="0.25">
      <c r="A34">
        <v>640</v>
      </c>
      <c r="B34">
        <v>2.3211999999999999E-4</v>
      </c>
      <c r="C34">
        <v>4.1980000000000001E-4</v>
      </c>
      <c r="D34">
        <v>4.9999999999999998E-7</v>
      </c>
      <c r="E34">
        <v>3.8099999999999998E-5</v>
      </c>
      <c r="F34">
        <f t="shared" si="0"/>
        <v>7.1299587771975186E-3</v>
      </c>
      <c r="G34">
        <f t="shared" si="1"/>
        <v>12.657187594264922</v>
      </c>
      <c r="I34">
        <v>640</v>
      </c>
      <c r="J34">
        <v>1.2182600000000001E-3</v>
      </c>
      <c r="K34">
        <v>4.1703999999999998E-4</v>
      </c>
      <c r="L34">
        <v>4.8779999999999997E-5</v>
      </c>
      <c r="M34">
        <v>4.1749999999999998E-5</v>
      </c>
      <c r="N34">
        <f t="shared" si="2"/>
        <v>2.4636315440530554</v>
      </c>
      <c r="O34">
        <f t="shared" si="3"/>
        <v>15.400317333317533</v>
      </c>
    </row>
    <row r="35" spans="1:15" x14ac:dyDescent="0.25">
      <c r="A35">
        <v>660</v>
      </c>
      <c r="B35">
        <v>2.33E-4</v>
      </c>
      <c r="C35">
        <v>4.2175999999999997E-4</v>
      </c>
      <c r="D35">
        <v>3.1300000000000001E-6</v>
      </c>
      <c r="E35">
        <v>4.2459999999999997E-5</v>
      </c>
      <c r="F35">
        <f t="shared" ref="F35:F52" si="4">POWER(196*D35/5/B35,2)</f>
        <v>0.27729942375066768</v>
      </c>
      <c r="G35">
        <f t="shared" ref="G35:G52" si="5">POWER(196*E35/5/C35,2)</f>
        <v>15.574041819985213</v>
      </c>
      <c r="I35">
        <v>660</v>
      </c>
      <c r="J35">
        <v>1.23759E-3</v>
      </c>
      <c r="K35">
        <v>4.3236000000000001E-4</v>
      </c>
      <c r="L35">
        <v>7.5599999999999996E-6</v>
      </c>
      <c r="M35">
        <v>4.914E-5</v>
      </c>
      <c r="N35">
        <f t="shared" ref="N35:N52" si="6">POWER(196*L35/5/J35,2)</f>
        <v>5.7340587988044915E-2</v>
      </c>
      <c r="O35">
        <f t="shared" ref="O35:O52" si="7">POWER(196*M35/5/K35,2)</f>
        <v>19.849584574608585</v>
      </c>
    </row>
    <row r="36" spans="1:15" x14ac:dyDescent="0.25">
      <c r="A36">
        <v>680</v>
      </c>
      <c r="B36">
        <v>2.4755000000000003E-4</v>
      </c>
      <c r="C36">
        <v>4.1592000000000002E-4</v>
      </c>
      <c r="D36">
        <v>1.4090000000000001E-5</v>
      </c>
      <c r="E36">
        <v>2.7909999999999999E-5</v>
      </c>
      <c r="F36">
        <f t="shared" si="4"/>
        <v>4.9781532145137479</v>
      </c>
      <c r="G36">
        <f t="shared" si="5"/>
        <v>6.9194599213654673</v>
      </c>
      <c r="I36">
        <v>680</v>
      </c>
      <c r="J36">
        <v>1.28331E-3</v>
      </c>
      <c r="K36">
        <v>4.1639999999999998E-4</v>
      </c>
      <c r="L36">
        <v>1.889E-5</v>
      </c>
      <c r="M36">
        <v>3.1080000000000001E-5</v>
      </c>
      <c r="N36">
        <f t="shared" si="6"/>
        <v>0.33294530336873562</v>
      </c>
      <c r="O36">
        <f t="shared" si="7"/>
        <v>8.5607677034108765</v>
      </c>
    </row>
    <row r="37" spans="1:15" x14ac:dyDescent="0.25">
      <c r="A37">
        <v>700</v>
      </c>
      <c r="B37">
        <v>2.8522999999999998E-4</v>
      </c>
      <c r="C37">
        <v>4.0488999999999998E-4</v>
      </c>
      <c r="D37">
        <v>7.483E-5</v>
      </c>
      <c r="E37">
        <v>2.4340000000000001E-5</v>
      </c>
      <c r="F37">
        <f t="shared" si="4"/>
        <v>105.76286835332895</v>
      </c>
      <c r="G37">
        <f t="shared" si="5"/>
        <v>5.553147133671879</v>
      </c>
      <c r="I37">
        <v>700</v>
      </c>
      <c r="J37">
        <v>1.3242099999999999E-3</v>
      </c>
      <c r="K37">
        <v>4.3166E-4</v>
      </c>
      <c r="L37">
        <v>9.0999999999999993E-6</v>
      </c>
      <c r="M37">
        <v>5.838E-5</v>
      </c>
      <c r="N37">
        <f t="shared" si="6"/>
        <v>7.2567338032264769E-2</v>
      </c>
      <c r="O37">
        <f t="shared" si="7"/>
        <v>28.107142956668088</v>
      </c>
    </row>
    <row r="38" spans="1:15" x14ac:dyDescent="0.25">
      <c r="A38">
        <v>720</v>
      </c>
      <c r="B38">
        <v>2.9585000000000001E-4</v>
      </c>
      <c r="C38">
        <v>4.3577999999999998E-4</v>
      </c>
      <c r="D38">
        <v>6.9259999999999998E-5</v>
      </c>
      <c r="E38">
        <v>9.9870000000000004E-5</v>
      </c>
      <c r="F38">
        <f t="shared" si="4"/>
        <v>84.215874210609158</v>
      </c>
      <c r="G38">
        <f t="shared" si="5"/>
        <v>80.706338518488593</v>
      </c>
      <c r="I38">
        <v>720</v>
      </c>
      <c r="J38">
        <v>1.3538199999999999E-3</v>
      </c>
      <c r="K38">
        <v>4.2585000000000002E-4</v>
      </c>
      <c r="L38">
        <v>1.0669999999999999E-5</v>
      </c>
      <c r="M38">
        <v>4.9639999999999999E-5</v>
      </c>
      <c r="N38">
        <f t="shared" si="6"/>
        <v>9.5450700857366191E-2</v>
      </c>
      <c r="O38">
        <f t="shared" si="7"/>
        <v>20.879609716295953</v>
      </c>
    </row>
    <row r="39" spans="1:15" x14ac:dyDescent="0.25">
      <c r="A39">
        <v>740</v>
      </c>
      <c r="B39">
        <v>3.0309E-4</v>
      </c>
      <c r="C39">
        <v>4.1167999999999999E-4</v>
      </c>
      <c r="D39">
        <v>4.5080000000000002E-5</v>
      </c>
      <c r="E39">
        <v>3.5200000000000002E-5</v>
      </c>
      <c r="F39">
        <f t="shared" si="4"/>
        <v>33.993566622275935</v>
      </c>
      <c r="G39">
        <f t="shared" si="5"/>
        <v>11.234090632051672</v>
      </c>
      <c r="I39">
        <v>740</v>
      </c>
      <c r="J39">
        <v>1.3950900000000001E-3</v>
      </c>
      <c r="K39">
        <v>4.2198000000000002E-4</v>
      </c>
      <c r="L39">
        <v>5.6699999999999999E-6</v>
      </c>
      <c r="M39">
        <v>2.887E-5</v>
      </c>
      <c r="N39">
        <f t="shared" si="6"/>
        <v>2.5382465257833678E-2</v>
      </c>
      <c r="O39">
        <f t="shared" si="7"/>
        <v>7.1925347067947536</v>
      </c>
    </row>
    <row r="40" spans="1:15" x14ac:dyDescent="0.25">
      <c r="A40">
        <v>760</v>
      </c>
      <c r="B40">
        <v>2.9292000000000001E-4</v>
      </c>
      <c r="C40">
        <v>4.7764999999999998E-4</v>
      </c>
      <c r="D40">
        <v>4.5019999999999999E-5</v>
      </c>
      <c r="E40">
        <v>3.5099999999999999E-5</v>
      </c>
      <c r="F40">
        <f t="shared" si="4"/>
        <v>36.298197927365102</v>
      </c>
      <c r="G40">
        <f t="shared" si="5"/>
        <v>8.2978733667961091</v>
      </c>
      <c r="I40">
        <v>760</v>
      </c>
      <c r="J40">
        <v>1.4263100000000001E-3</v>
      </c>
      <c r="K40">
        <v>4.2953000000000002E-4</v>
      </c>
      <c r="L40">
        <v>5.7689999999999998E-5</v>
      </c>
      <c r="M40">
        <v>4.5920000000000001E-5</v>
      </c>
      <c r="N40">
        <f t="shared" si="6"/>
        <v>2.5138847172838203</v>
      </c>
      <c r="O40">
        <f t="shared" si="7"/>
        <v>17.562603184012627</v>
      </c>
    </row>
    <row r="41" spans="1:15" x14ac:dyDescent="0.25">
      <c r="A41">
        <v>780</v>
      </c>
      <c r="B41">
        <v>2.9632999999999998E-4</v>
      </c>
      <c r="C41">
        <v>4.639E-4</v>
      </c>
      <c r="D41">
        <v>3.824E-5</v>
      </c>
      <c r="E41">
        <v>3.7410000000000003E-5</v>
      </c>
      <c r="F41">
        <f t="shared" si="4"/>
        <v>25.589197085666797</v>
      </c>
      <c r="G41">
        <f t="shared" si="5"/>
        <v>9.9930671423720874</v>
      </c>
      <c r="I41">
        <v>780</v>
      </c>
      <c r="J41">
        <v>1.43838E-3</v>
      </c>
      <c r="K41">
        <v>4.1837999999999999E-4</v>
      </c>
      <c r="L41">
        <v>1.8340000000000001E-5</v>
      </c>
      <c r="M41">
        <v>3.6040000000000001E-5</v>
      </c>
      <c r="N41">
        <f t="shared" si="6"/>
        <v>0.24981788381591302</v>
      </c>
      <c r="O41">
        <f t="shared" si="7"/>
        <v>11.402494396213571</v>
      </c>
    </row>
    <row r="42" spans="1:15" x14ac:dyDescent="0.25">
      <c r="A42">
        <v>800</v>
      </c>
      <c r="B42">
        <v>3.4395999999999998E-4</v>
      </c>
      <c r="C42">
        <v>4.6634999999999998E-4</v>
      </c>
      <c r="D42">
        <v>8.0340000000000007E-5</v>
      </c>
      <c r="E42">
        <v>3.2809999999999999E-5</v>
      </c>
      <c r="F42">
        <f t="shared" si="4"/>
        <v>83.833945947489923</v>
      </c>
      <c r="G42">
        <f t="shared" si="5"/>
        <v>7.6060755103624587</v>
      </c>
      <c r="I42">
        <v>800</v>
      </c>
      <c r="J42">
        <v>1.47988E-3</v>
      </c>
      <c r="K42">
        <v>4.2213999999999999E-4</v>
      </c>
      <c r="L42">
        <v>1.7039999999999999E-5</v>
      </c>
      <c r="M42">
        <v>4.5930000000000002E-5</v>
      </c>
      <c r="N42">
        <f t="shared" si="6"/>
        <v>0.20373156114900726</v>
      </c>
      <c r="O42">
        <f t="shared" si="7"/>
        <v>18.19080897445993</v>
      </c>
    </row>
    <row r="43" spans="1:15" x14ac:dyDescent="0.25">
      <c r="A43">
        <v>820</v>
      </c>
      <c r="B43">
        <v>3.0029999999999998E-4</v>
      </c>
      <c r="C43">
        <v>4.7742999999999999E-4</v>
      </c>
      <c r="D43">
        <v>1.328E-5</v>
      </c>
      <c r="E43">
        <v>2.41E-5</v>
      </c>
      <c r="F43">
        <f t="shared" si="4"/>
        <v>3.00509094386577</v>
      </c>
      <c r="G43">
        <f t="shared" si="5"/>
        <v>3.9154962205483934</v>
      </c>
      <c r="I43">
        <v>820</v>
      </c>
      <c r="J43">
        <v>1.53626E-3</v>
      </c>
      <c r="K43">
        <v>4.3498000000000001E-4</v>
      </c>
      <c r="L43">
        <v>7.2219999999999996E-5</v>
      </c>
      <c r="M43">
        <v>4.3510000000000002E-5</v>
      </c>
      <c r="N43">
        <f t="shared" si="6"/>
        <v>3.3959216090325808</v>
      </c>
      <c r="O43">
        <f t="shared" si="7"/>
        <v>15.374879573093514</v>
      </c>
    </row>
    <row r="44" spans="1:15" x14ac:dyDescent="0.25">
      <c r="A44">
        <v>840</v>
      </c>
      <c r="B44">
        <v>3.1260000000000001E-4</v>
      </c>
      <c r="C44">
        <v>4.9187000000000005E-4</v>
      </c>
      <c r="D44">
        <v>1.465E-5</v>
      </c>
      <c r="E44">
        <v>4.668E-5</v>
      </c>
      <c r="F44">
        <f t="shared" si="4"/>
        <v>3.3749662644102321</v>
      </c>
      <c r="G44">
        <f t="shared" si="5"/>
        <v>13.839906585415362</v>
      </c>
      <c r="I44">
        <v>840</v>
      </c>
      <c r="J44">
        <v>1.5839999999999999E-3</v>
      </c>
      <c r="K44">
        <v>4.5592000000000001E-4</v>
      </c>
      <c r="L44">
        <v>1.3087999999999999E-4</v>
      </c>
      <c r="M44">
        <v>2.5939999999999999E-5</v>
      </c>
      <c r="N44">
        <f t="shared" si="6"/>
        <v>10.490793830833589</v>
      </c>
      <c r="O44">
        <f t="shared" si="7"/>
        <v>4.9743322491014919</v>
      </c>
    </row>
    <row r="45" spans="1:15" x14ac:dyDescent="0.25">
      <c r="A45">
        <v>860</v>
      </c>
      <c r="B45">
        <v>3.1805000000000001E-4</v>
      </c>
      <c r="C45">
        <v>4.1334999999999999E-4</v>
      </c>
      <c r="D45">
        <v>4.0999999999999997E-6</v>
      </c>
      <c r="E45">
        <v>2.741E-5</v>
      </c>
      <c r="F45">
        <f t="shared" si="4"/>
        <v>0.25535775271023131</v>
      </c>
      <c r="G45">
        <f t="shared" si="5"/>
        <v>6.7570062587066895</v>
      </c>
      <c r="I45">
        <v>860</v>
      </c>
      <c r="J45">
        <v>1.5913399999999999E-3</v>
      </c>
      <c r="K45">
        <v>4.1973999999999999E-4</v>
      </c>
      <c r="L45">
        <v>1.916E-5</v>
      </c>
      <c r="M45">
        <v>2.0489999999999999E-5</v>
      </c>
      <c r="N45">
        <f t="shared" si="6"/>
        <v>0.22275998747578607</v>
      </c>
      <c r="O45">
        <f t="shared" si="7"/>
        <v>3.6618060213206878</v>
      </c>
    </row>
    <row r="46" spans="1:15" x14ac:dyDescent="0.25">
      <c r="A46">
        <v>880</v>
      </c>
      <c r="B46">
        <v>3.2036E-4</v>
      </c>
      <c r="C46">
        <v>3.9921999999999999E-4</v>
      </c>
      <c r="D46">
        <v>5.0000000000000004E-6</v>
      </c>
      <c r="E46">
        <v>8.49E-6</v>
      </c>
      <c r="F46">
        <f t="shared" si="4"/>
        <v>0.3743135707252554</v>
      </c>
      <c r="G46">
        <f t="shared" si="5"/>
        <v>0.69496500130065531</v>
      </c>
      <c r="I46">
        <v>880</v>
      </c>
      <c r="J46">
        <v>1.61768E-3</v>
      </c>
      <c r="K46">
        <v>4.0507999999999999E-4</v>
      </c>
      <c r="L46">
        <v>1.8240000000000002E-5</v>
      </c>
      <c r="M46">
        <v>7.4399999999999999E-6</v>
      </c>
      <c r="N46">
        <f t="shared" si="6"/>
        <v>0.19536041522835298</v>
      </c>
      <c r="O46">
        <f t="shared" si="7"/>
        <v>0.51836587396936562</v>
      </c>
    </row>
    <row r="47" spans="1:15" x14ac:dyDescent="0.25">
      <c r="A47">
        <v>900</v>
      </c>
      <c r="B47">
        <v>3.3042999999999999E-4</v>
      </c>
      <c r="C47">
        <v>3.9499000000000001E-4</v>
      </c>
      <c r="D47">
        <v>4.0799999999999999E-6</v>
      </c>
      <c r="E47">
        <v>7.9999999999999996E-6</v>
      </c>
      <c r="F47">
        <f t="shared" si="4"/>
        <v>0.23427908515546408</v>
      </c>
      <c r="G47">
        <f t="shared" si="5"/>
        <v>0.6303473140890663</v>
      </c>
      <c r="I47">
        <v>900</v>
      </c>
      <c r="J47">
        <v>1.6687799999999999E-3</v>
      </c>
      <c r="K47">
        <v>4.0632999999999999E-4</v>
      </c>
      <c r="L47">
        <v>2.5979999999999999E-5</v>
      </c>
      <c r="M47">
        <v>9.5300000000000002E-6</v>
      </c>
      <c r="N47">
        <f t="shared" si="6"/>
        <v>0.37243651584361193</v>
      </c>
      <c r="O47">
        <f t="shared" si="7"/>
        <v>0.84527915457085412</v>
      </c>
    </row>
    <row r="48" spans="1:15" x14ac:dyDescent="0.25">
      <c r="A48">
        <v>920</v>
      </c>
      <c r="B48">
        <v>3.3735999999999998E-4</v>
      </c>
      <c r="C48">
        <v>3.9690999999999999E-4</v>
      </c>
      <c r="D48">
        <v>1.7E-6</v>
      </c>
      <c r="E48">
        <v>9.3700000000000001E-6</v>
      </c>
      <c r="F48">
        <f t="shared" si="4"/>
        <v>3.9019598900955847E-2</v>
      </c>
      <c r="G48">
        <f t="shared" si="5"/>
        <v>0.85638141537128576</v>
      </c>
      <c r="I48">
        <v>920</v>
      </c>
      <c r="J48">
        <v>1.7080299999999999E-3</v>
      </c>
      <c r="K48">
        <v>4.0348000000000001E-4</v>
      </c>
      <c r="L48">
        <v>2.033E-5</v>
      </c>
      <c r="M48">
        <v>8.3399999999999998E-6</v>
      </c>
      <c r="N48">
        <f t="shared" si="6"/>
        <v>0.21769873351669938</v>
      </c>
      <c r="O48">
        <f t="shared" si="7"/>
        <v>0.65653851877286606</v>
      </c>
    </row>
    <row r="49" spans="1:15" x14ac:dyDescent="0.25">
      <c r="A49">
        <v>940</v>
      </c>
      <c r="B49">
        <v>3.4225E-4</v>
      </c>
      <c r="C49">
        <v>3.9627999999999999E-4</v>
      </c>
      <c r="D49">
        <v>5.4999999999999999E-6</v>
      </c>
      <c r="E49">
        <v>2.1140000000000001E-5</v>
      </c>
      <c r="F49">
        <f t="shared" si="4"/>
        <v>0.39683557602575226</v>
      </c>
      <c r="G49">
        <f t="shared" si="5"/>
        <v>4.3729830233322931</v>
      </c>
      <c r="I49">
        <v>940</v>
      </c>
      <c r="J49">
        <v>1.743E-3</v>
      </c>
      <c r="K49">
        <v>4.0706E-4</v>
      </c>
      <c r="L49">
        <v>2.1970000000000001E-5</v>
      </c>
      <c r="M49">
        <v>1.182E-5</v>
      </c>
      <c r="N49">
        <f t="shared" si="6"/>
        <v>0.24413917556168452</v>
      </c>
      <c r="O49">
        <f t="shared" si="7"/>
        <v>1.2956575515506585</v>
      </c>
    </row>
    <row r="50" spans="1:15" x14ac:dyDescent="0.25">
      <c r="A50">
        <v>960</v>
      </c>
      <c r="B50">
        <v>3.5586E-4</v>
      </c>
      <c r="C50">
        <v>3.9853000000000002E-4</v>
      </c>
      <c r="D50">
        <v>3.7900000000000001E-6</v>
      </c>
      <c r="E50">
        <v>2.4320000000000001E-5</v>
      </c>
      <c r="F50">
        <f t="shared" si="4"/>
        <v>0.17429792027880131</v>
      </c>
      <c r="G50">
        <f t="shared" si="5"/>
        <v>5.7223871507429989</v>
      </c>
      <c r="I50">
        <v>960</v>
      </c>
      <c r="J50">
        <v>1.76764E-3</v>
      </c>
      <c r="K50">
        <v>4.0388000000000002E-4</v>
      </c>
      <c r="L50">
        <v>1.4039999999999999E-5</v>
      </c>
      <c r="M50">
        <v>7.8900000000000007E-6</v>
      </c>
      <c r="N50">
        <f t="shared" si="6"/>
        <v>9.6943502916861282E-2</v>
      </c>
      <c r="O50">
        <f t="shared" si="7"/>
        <v>0.58643711058687931</v>
      </c>
    </row>
    <row r="51" spans="1:15" x14ac:dyDescent="0.25">
      <c r="A51">
        <v>980</v>
      </c>
      <c r="B51">
        <v>3.5681999999999999E-4</v>
      </c>
      <c r="C51">
        <v>3.9753999999999999E-4</v>
      </c>
      <c r="D51">
        <v>5.1900000000000003E-6</v>
      </c>
      <c r="E51">
        <v>2.461E-5</v>
      </c>
      <c r="F51">
        <f t="shared" si="4"/>
        <v>0.32509363906706989</v>
      </c>
      <c r="G51">
        <f t="shared" si="5"/>
        <v>5.888893424854146</v>
      </c>
      <c r="I51">
        <v>980</v>
      </c>
      <c r="J51">
        <v>1.8173499999999999E-3</v>
      </c>
      <c r="K51">
        <v>4.1072999999999999E-4</v>
      </c>
      <c r="L51">
        <v>4.0979999999999997E-5</v>
      </c>
      <c r="M51">
        <v>2.0299999999999999E-5</v>
      </c>
      <c r="N51">
        <f t="shared" si="6"/>
        <v>0.78133790107001289</v>
      </c>
      <c r="O51">
        <f t="shared" si="7"/>
        <v>3.7536291189793052</v>
      </c>
    </row>
    <row r="52" spans="1:15" x14ac:dyDescent="0.25">
      <c r="A52">
        <v>1000</v>
      </c>
      <c r="B52">
        <v>3.7492E-4</v>
      </c>
      <c r="C52">
        <v>3.9418E-4</v>
      </c>
      <c r="D52">
        <v>2.917E-5</v>
      </c>
      <c r="E52">
        <v>2.1849999999999999E-5</v>
      </c>
      <c r="F52">
        <f t="shared" si="4"/>
        <v>9.3018166667689179</v>
      </c>
      <c r="G52">
        <f t="shared" si="5"/>
        <v>4.7215636246541886</v>
      </c>
      <c r="I52">
        <v>1000</v>
      </c>
      <c r="J52">
        <v>1.8560199999999999E-3</v>
      </c>
      <c r="K52">
        <v>4.0932000000000002E-4</v>
      </c>
      <c r="L52">
        <v>4.286E-5</v>
      </c>
      <c r="M52">
        <v>1.7799999999999999E-5</v>
      </c>
      <c r="N52">
        <f t="shared" si="6"/>
        <v>0.81942868708385774</v>
      </c>
      <c r="O52">
        <f t="shared" si="7"/>
        <v>2.9059370875353978</v>
      </c>
    </row>
    <row r="53" spans="1:15" x14ac:dyDescent="0.25">
      <c r="F53">
        <f>MAX(F3:F52)</f>
        <v>327.69624623333937</v>
      </c>
      <c r="G53">
        <f>MAX(G3:G52)</f>
        <v>282.48017781255794</v>
      </c>
      <c r="N53">
        <f>MAX(N3:N52)</f>
        <v>19.558439719969485</v>
      </c>
      <c r="O53">
        <f>MAX(O3:O52)</f>
        <v>212.66488195641801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2751-7F72-4C37-A353-E62CB675C860}">
  <dimension ref="A1:AV102"/>
  <sheetViews>
    <sheetView topLeftCell="A4" zoomScaleNormal="100" workbookViewId="0">
      <selection activeCell="AX53" sqref="AX53:AY72"/>
    </sheetView>
  </sheetViews>
  <sheetFormatPr defaultRowHeight="15" x14ac:dyDescent="0.25"/>
  <cols>
    <col min="47" max="47" width="11" customWidth="1"/>
    <col min="48" max="48" width="22.28515625" customWidth="1"/>
  </cols>
  <sheetData>
    <row r="1" spans="1:44" x14ac:dyDescent="0.25">
      <c r="A1" t="s">
        <v>18</v>
      </c>
      <c r="G1" t="s">
        <v>22</v>
      </c>
      <c r="M1" t="s">
        <v>21</v>
      </c>
    </row>
    <row r="2" spans="1:44" x14ac:dyDescent="0.25">
      <c r="A2" t="s">
        <v>13</v>
      </c>
      <c r="D2" s="3" t="s">
        <v>15</v>
      </c>
      <c r="G2" t="s">
        <v>13</v>
      </c>
      <c r="J2" s="3" t="s">
        <v>15</v>
      </c>
      <c r="M2" t="s">
        <v>13</v>
      </c>
      <c r="P2" s="3" t="s">
        <v>15</v>
      </c>
      <c r="S2" t="s">
        <v>25</v>
      </c>
    </row>
    <row r="3" spans="1:44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M3" t="s">
        <v>8</v>
      </c>
      <c r="N3" t="s">
        <v>23</v>
      </c>
      <c r="O3" t="s">
        <v>24</v>
      </c>
      <c r="P3" t="s">
        <v>11</v>
      </c>
      <c r="Q3" t="s">
        <v>12</v>
      </c>
      <c r="S3" t="s">
        <v>23</v>
      </c>
      <c r="T3" t="s">
        <v>24</v>
      </c>
      <c r="AI3" t="s">
        <v>8</v>
      </c>
      <c r="AJ3" t="s">
        <v>9</v>
      </c>
      <c r="AK3" t="s">
        <v>10</v>
      </c>
      <c r="AL3" t="s">
        <v>11</v>
      </c>
      <c r="AM3" t="s">
        <v>12</v>
      </c>
      <c r="AO3" t="s">
        <v>30</v>
      </c>
      <c r="AP3" t="s">
        <v>31</v>
      </c>
      <c r="AQ3" t="s">
        <v>28</v>
      </c>
      <c r="AR3" t="s">
        <v>29</v>
      </c>
    </row>
    <row r="4" spans="1:44" x14ac:dyDescent="0.25">
      <c r="A4">
        <v>20</v>
      </c>
      <c r="B4">
        <v>3.8090000000000003E-5</v>
      </c>
      <c r="C4">
        <v>4.1771000000000001E-4</v>
      </c>
      <c r="D4">
        <v>1.3E-6</v>
      </c>
      <c r="E4">
        <v>5.1119999999999998E-5</v>
      </c>
      <c r="G4">
        <v>20</v>
      </c>
      <c r="H4">
        <v>3.8859999999999997E-5</v>
      </c>
      <c r="I4">
        <v>4.3946000000000002E-4</v>
      </c>
      <c r="J4">
        <v>4.9400000000000001E-6</v>
      </c>
      <c r="K4">
        <v>6.826E-5</v>
      </c>
      <c r="M4">
        <v>20</v>
      </c>
      <c r="N4">
        <v>3.8770000000000003E-5</v>
      </c>
      <c r="O4">
        <v>4.2371999999999999E-4</v>
      </c>
      <c r="P4">
        <v>4.87E-6</v>
      </c>
      <c r="Q4">
        <v>6.3349999999999995E-5</v>
      </c>
      <c r="R4" t="b">
        <f t="shared" ref="R4:R35" si="0">N4&gt;O4</f>
        <v>0</v>
      </c>
      <c r="S4">
        <f t="shared" ref="S4:S35" si="1">N4*1000000</f>
        <v>38.770000000000003</v>
      </c>
      <c r="T4">
        <f t="shared" ref="T4:T35" si="2">O4*1000000</f>
        <v>423.71999999999997</v>
      </c>
      <c r="AI4">
        <v>50</v>
      </c>
      <c r="AJ4">
        <v>9.9770000000000002E-5</v>
      </c>
      <c r="AK4">
        <v>4.3848999999999998E-4</v>
      </c>
      <c r="AL4">
        <v>1.2988E-4</v>
      </c>
      <c r="AM4">
        <v>7.8170000000000005E-5</v>
      </c>
      <c r="AN4" t="b">
        <f t="shared" ref="AN4:AN18" si="3">AJ4&gt;AK4</f>
        <v>0</v>
      </c>
      <c r="AO4">
        <f t="shared" ref="AO4:AO18" si="4">AJ4*1000000</f>
        <v>99.77</v>
      </c>
      <c r="AP4">
        <f t="shared" ref="AP4:AP18" si="5">AK4*1000000</f>
        <v>438.49</v>
      </c>
      <c r="AQ4">
        <v>25.91</v>
      </c>
      <c r="AR4">
        <v>442.28</v>
      </c>
    </row>
    <row r="5" spans="1:44" x14ac:dyDescent="0.25">
      <c r="A5">
        <v>40</v>
      </c>
      <c r="B5">
        <v>7.7479999999999997E-5</v>
      </c>
      <c r="C5">
        <v>4.3337999999999997E-4</v>
      </c>
      <c r="D5">
        <v>8.2099999999999993E-6</v>
      </c>
      <c r="E5">
        <v>4.723E-5</v>
      </c>
      <c r="G5">
        <v>40</v>
      </c>
      <c r="H5">
        <v>7.6879999999999996E-5</v>
      </c>
      <c r="I5">
        <v>4.4035E-4</v>
      </c>
      <c r="J5">
        <v>6.5599999999999999E-6</v>
      </c>
      <c r="K5">
        <v>4.6879999999999998E-5</v>
      </c>
      <c r="M5">
        <v>40</v>
      </c>
      <c r="N5">
        <v>7.6849999999999998E-5</v>
      </c>
      <c r="O5">
        <v>4.1289000000000001E-4</v>
      </c>
      <c r="P5">
        <v>6.5300000000000002E-6</v>
      </c>
      <c r="Q5">
        <v>2.7759999999999998E-5</v>
      </c>
      <c r="R5" t="b">
        <f t="shared" si="0"/>
        <v>0</v>
      </c>
      <c r="S5">
        <f t="shared" si="1"/>
        <v>76.849999999999994</v>
      </c>
      <c r="T5">
        <f t="shared" si="2"/>
        <v>412.89</v>
      </c>
      <c r="AI5">
        <v>100</v>
      </c>
      <c r="AJ5">
        <v>1.8689999999999999E-4</v>
      </c>
      <c r="AK5">
        <v>4.5476000000000002E-4</v>
      </c>
      <c r="AL5">
        <v>1.2150000000000001E-5</v>
      </c>
      <c r="AM5">
        <v>8.8540000000000003E-5</v>
      </c>
      <c r="AN5" t="b">
        <f t="shared" si="3"/>
        <v>0</v>
      </c>
      <c r="AO5">
        <f t="shared" si="4"/>
        <v>186.89999999999998</v>
      </c>
      <c r="AP5">
        <f t="shared" si="5"/>
        <v>454.76</v>
      </c>
      <c r="AQ5">
        <v>37.78</v>
      </c>
      <c r="AR5">
        <v>411.67</v>
      </c>
    </row>
    <row r="6" spans="1:44" x14ac:dyDescent="0.25">
      <c r="A6">
        <v>60</v>
      </c>
      <c r="B6">
        <v>1.1191E-4</v>
      </c>
      <c r="C6">
        <v>4.2130999999999999E-4</v>
      </c>
      <c r="D6">
        <v>1.3400000000000001E-6</v>
      </c>
      <c r="E6">
        <v>4.337E-5</v>
      </c>
      <c r="G6">
        <v>60</v>
      </c>
      <c r="H6">
        <v>1.1510000000000001E-4</v>
      </c>
      <c r="I6">
        <v>4.4706999999999999E-4</v>
      </c>
      <c r="J6">
        <v>7.2799999999999998E-6</v>
      </c>
      <c r="K6">
        <v>6.9380000000000003E-5</v>
      </c>
      <c r="M6">
        <v>60</v>
      </c>
      <c r="N6">
        <v>1.1628E-4</v>
      </c>
      <c r="O6">
        <v>4.6432E-4</v>
      </c>
      <c r="P6">
        <v>1.256E-5</v>
      </c>
      <c r="Q6">
        <v>1.1839E-4</v>
      </c>
      <c r="R6" t="b">
        <f t="shared" si="0"/>
        <v>0</v>
      </c>
      <c r="S6">
        <f t="shared" si="1"/>
        <v>116.28</v>
      </c>
      <c r="T6">
        <f t="shared" si="2"/>
        <v>464.32</v>
      </c>
      <c r="AI6">
        <v>150</v>
      </c>
      <c r="AJ6">
        <v>2.7736999999999998E-4</v>
      </c>
      <c r="AK6">
        <v>4.2017999999999998E-4</v>
      </c>
      <c r="AL6">
        <v>2.1140000000000001E-5</v>
      </c>
      <c r="AM6">
        <v>3.3330000000000001E-5</v>
      </c>
      <c r="AN6" t="b">
        <f t="shared" si="3"/>
        <v>0</v>
      </c>
      <c r="AO6">
        <f t="shared" si="4"/>
        <v>277.37</v>
      </c>
      <c r="AP6">
        <f t="shared" si="5"/>
        <v>420.18</v>
      </c>
      <c r="AQ6">
        <v>56.9</v>
      </c>
      <c r="AR6">
        <v>417.77</v>
      </c>
    </row>
    <row r="7" spans="1:44" x14ac:dyDescent="0.25">
      <c r="A7">
        <v>80</v>
      </c>
      <c r="B7">
        <v>1.4775000000000001E-4</v>
      </c>
      <c r="C7">
        <v>4.2255E-4</v>
      </c>
      <c r="D7">
        <v>3.23E-6</v>
      </c>
      <c r="E7">
        <v>5.1279999999999997E-5</v>
      </c>
      <c r="G7">
        <v>80</v>
      </c>
      <c r="H7">
        <v>1.5363E-4</v>
      </c>
      <c r="I7">
        <v>4.1686000000000002E-4</v>
      </c>
      <c r="J7">
        <v>1.6710000000000001E-5</v>
      </c>
      <c r="K7">
        <v>4.4790000000000003E-5</v>
      </c>
      <c r="M7">
        <v>80</v>
      </c>
      <c r="N7">
        <v>1.5155E-4</v>
      </c>
      <c r="O7">
        <v>4.1528000000000002E-4</v>
      </c>
      <c r="P7">
        <v>1.1620000000000001E-5</v>
      </c>
      <c r="Q7">
        <v>2.1460000000000001E-5</v>
      </c>
      <c r="R7" t="b">
        <f t="shared" si="0"/>
        <v>0</v>
      </c>
      <c r="S7">
        <f t="shared" si="1"/>
        <v>151.55000000000001</v>
      </c>
      <c r="T7">
        <f t="shared" si="2"/>
        <v>415.28000000000003</v>
      </c>
      <c r="AI7">
        <v>200</v>
      </c>
      <c r="AJ7">
        <v>3.7573000000000001E-4</v>
      </c>
      <c r="AK7">
        <v>4.5729000000000001E-4</v>
      </c>
      <c r="AL7">
        <v>4.0330000000000002E-5</v>
      </c>
      <c r="AM7">
        <v>7.962E-5</v>
      </c>
      <c r="AN7" t="b">
        <f t="shared" si="3"/>
        <v>0</v>
      </c>
      <c r="AO7">
        <f t="shared" si="4"/>
        <v>375.73</v>
      </c>
      <c r="AP7">
        <f t="shared" si="5"/>
        <v>457.29</v>
      </c>
      <c r="AQ7">
        <v>76.19</v>
      </c>
      <c r="AR7">
        <v>431.27</v>
      </c>
    </row>
    <row r="8" spans="1:44" x14ac:dyDescent="0.25">
      <c r="A8">
        <v>100</v>
      </c>
      <c r="B8">
        <v>1.8641999999999999E-4</v>
      </c>
      <c r="C8">
        <v>4.1462999999999998E-4</v>
      </c>
      <c r="D8">
        <v>1.2320000000000001E-5</v>
      </c>
      <c r="E8">
        <v>3.6480000000000003E-5</v>
      </c>
      <c r="G8">
        <v>100</v>
      </c>
      <c r="H8">
        <v>1.8985000000000001E-4</v>
      </c>
      <c r="I8">
        <v>4.1316999999999998E-4</v>
      </c>
      <c r="J8">
        <v>1.5590000000000002E-5</v>
      </c>
      <c r="K8">
        <v>3.4820000000000002E-5</v>
      </c>
      <c r="M8">
        <v>100</v>
      </c>
      <c r="N8">
        <v>1.9212E-4</v>
      </c>
      <c r="O8">
        <v>4.1605E-4</v>
      </c>
      <c r="P8">
        <v>3.2150000000000002E-5</v>
      </c>
      <c r="Q8">
        <v>3.5269999999999999E-5</v>
      </c>
      <c r="R8" t="b">
        <f t="shared" si="0"/>
        <v>0</v>
      </c>
      <c r="S8">
        <f t="shared" si="1"/>
        <v>192.12</v>
      </c>
      <c r="T8">
        <f t="shared" si="2"/>
        <v>416.05</v>
      </c>
      <c r="AI8">
        <v>250</v>
      </c>
      <c r="AJ8">
        <v>4.5876000000000001E-4</v>
      </c>
      <c r="AK8">
        <v>4.1961E-4</v>
      </c>
      <c r="AL8">
        <v>1.385E-5</v>
      </c>
      <c r="AM8">
        <v>2.8309999999999998E-5</v>
      </c>
      <c r="AN8" t="b">
        <f t="shared" si="3"/>
        <v>1</v>
      </c>
      <c r="AO8">
        <f t="shared" si="4"/>
        <v>458.76</v>
      </c>
      <c r="AP8">
        <f t="shared" si="5"/>
        <v>419.61</v>
      </c>
      <c r="AQ8">
        <v>91.34</v>
      </c>
      <c r="AR8">
        <v>447.54</v>
      </c>
    </row>
    <row r="9" spans="1:44" x14ac:dyDescent="0.25">
      <c r="A9">
        <v>120</v>
      </c>
      <c r="B9">
        <v>2.2100000000000001E-4</v>
      </c>
      <c r="C9">
        <v>4.17E-4</v>
      </c>
      <c r="D9">
        <v>1.0149999999999999E-5</v>
      </c>
      <c r="E9">
        <v>3.7920000000000003E-5</v>
      </c>
      <c r="G9">
        <v>120</v>
      </c>
      <c r="H9">
        <v>2.2677E-4</v>
      </c>
      <c r="I9">
        <v>4.1546999999999998E-4</v>
      </c>
      <c r="J9">
        <v>3.006E-5</v>
      </c>
      <c r="K9">
        <v>3.472E-5</v>
      </c>
      <c r="M9">
        <v>120</v>
      </c>
      <c r="N9">
        <v>2.2745E-4</v>
      </c>
      <c r="O9">
        <v>4.1853000000000002E-4</v>
      </c>
      <c r="P9">
        <v>2.321E-5</v>
      </c>
      <c r="Q9">
        <v>2.7350000000000001E-5</v>
      </c>
      <c r="R9" t="b">
        <f t="shared" si="0"/>
        <v>0</v>
      </c>
      <c r="S9">
        <f t="shared" si="1"/>
        <v>227.45</v>
      </c>
      <c r="T9">
        <f t="shared" si="2"/>
        <v>418.53000000000003</v>
      </c>
      <c r="AI9">
        <v>300</v>
      </c>
      <c r="AJ9">
        <v>5.5749E-4</v>
      </c>
      <c r="AK9">
        <v>4.2007999999999998E-4</v>
      </c>
      <c r="AL9">
        <v>3.2360000000000002E-5</v>
      </c>
      <c r="AM9">
        <v>2.8E-5</v>
      </c>
      <c r="AN9" t="b">
        <f t="shared" si="3"/>
        <v>1</v>
      </c>
      <c r="AO9">
        <f t="shared" si="4"/>
        <v>557.49</v>
      </c>
      <c r="AP9">
        <f t="shared" si="5"/>
        <v>420.08</v>
      </c>
      <c r="AQ9">
        <v>113.02</v>
      </c>
      <c r="AR9">
        <v>426.57</v>
      </c>
    </row>
    <row r="10" spans="1:44" x14ac:dyDescent="0.25">
      <c r="A10">
        <v>140</v>
      </c>
      <c r="B10">
        <v>2.6551E-4</v>
      </c>
      <c r="C10">
        <v>4.4016999999999998E-4</v>
      </c>
      <c r="D10">
        <v>4.5030000000000001E-5</v>
      </c>
      <c r="E10">
        <v>6.0449999999999999E-5</v>
      </c>
      <c r="G10">
        <v>140</v>
      </c>
      <c r="H10">
        <v>2.6245000000000001E-4</v>
      </c>
      <c r="I10">
        <v>4.2972000000000003E-4</v>
      </c>
      <c r="J10">
        <v>1.4049999999999999E-5</v>
      </c>
      <c r="K10">
        <v>5.198E-5</v>
      </c>
      <c r="M10">
        <v>140</v>
      </c>
      <c r="N10">
        <v>2.6064000000000003E-4</v>
      </c>
      <c r="O10">
        <v>4.2088E-4</v>
      </c>
      <c r="P10">
        <v>1.643E-5</v>
      </c>
      <c r="Q10">
        <v>4.3560000000000003E-5</v>
      </c>
      <c r="R10" t="b">
        <f t="shared" si="0"/>
        <v>0</v>
      </c>
      <c r="S10">
        <f t="shared" si="1"/>
        <v>260.64000000000004</v>
      </c>
      <c r="T10">
        <f t="shared" si="2"/>
        <v>420.88</v>
      </c>
      <c r="AI10">
        <v>350</v>
      </c>
      <c r="AJ10">
        <v>6.4545E-4</v>
      </c>
      <c r="AK10">
        <v>4.2972000000000003E-4</v>
      </c>
      <c r="AL10">
        <v>1.362E-5</v>
      </c>
      <c r="AM10">
        <v>4.7719999999999997E-5</v>
      </c>
      <c r="AN10" t="b">
        <f t="shared" si="3"/>
        <v>1</v>
      </c>
      <c r="AO10">
        <f t="shared" si="4"/>
        <v>645.45000000000005</v>
      </c>
      <c r="AP10">
        <f t="shared" si="5"/>
        <v>429.72</v>
      </c>
      <c r="AQ10">
        <v>126.62</v>
      </c>
      <c r="AR10">
        <v>425.75</v>
      </c>
    </row>
    <row r="11" spans="1:44" x14ac:dyDescent="0.25">
      <c r="A11">
        <v>160</v>
      </c>
      <c r="B11">
        <v>3.2036E-4</v>
      </c>
      <c r="C11">
        <v>4.3979000000000002E-4</v>
      </c>
      <c r="D11">
        <v>8.4010000000000004E-5</v>
      </c>
      <c r="E11">
        <v>7.8860000000000001E-5</v>
      </c>
      <c r="G11">
        <v>160</v>
      </c>
      <c r="H11">
        <v>3.0527000000000001E-4</v>
      </c>
      <c r="I11">
        <v>4.0927999999999998E-4</v>
      </c>
      <c r="J11">
        <v>3.1189999999999998E-5</v>
      </c>
      <c r="K11">
        <v>3.5209999999999997E-5</v>
      </c>
      <c r="M11">
        <v>160</v>
      </c>
      <c r="N11">
        <v>2.9710000000000001E-4</v>
      </c>
      <c r="O11">
        <v>4.2266E-4</v>
      </c>
      <c r="P11">
        <v>9.6500000000000008E-6</v>
      </c>
      <c r="Q11">
        <v>3.3779999999999998E-5</v>
      </c>
      <c r="R11" t="b">
        <f t="shared" si="0"/>
        <v>0</v>
      </c>
      <c r="S11">
        <f t="shared" si="1"/>
        <v>297.10000000000002</v>
      </c>
      <c r="T11">
        <f t="shared" si="2"/>
        <v>422.65999999999997</v>
      </c>
      <c r="AI11">
        <v>400</v>
      </c>
      <c r="AJ11">
        <v>7.5124999999999996E-4</v>
      </c>
      <c r="AK11">
        <v>4.1601000000000002E-4</v>
      </c>
      <c r="AL11">
        <v>4.5750000000000001E-5</v>
      </c>
      <c r="AM11">
        <v>3.4870000000000003E-5</v>
      </c>
      <c r="AN11" t="b">
        <f t="shared" si="3"/>
        <v>1</v>
      </c>
      <c r="AO11">
        <f t="shared" si="4"/>
        <v>751.25</v>
      </c>
      <c r="AP11">
        <f t="shared" si="5"/>
        <v>416.01000000000005</v>
      </c>
      <c r="AQ11">
        <v>153.96</v>
      </c>
      <c r="AR11">
        <v>411.64</v>
      </c>
    </row>
    <row r="12" spans="1:44" x14ac:dyDescent="0.25">
      <c r="A12">
        <v>180</v>
      </c>
      <c r="B12">
        <v>3.5727000000000003E-4</v>
      </c>
      <c r="C12">
        <v>4.3279000000000001E-4</v>
      </c>
      <c r="D12">
        <v>6.0699999999999998E-5</v>
      </c>
      <c r="E12">
        <v>4.8470000000000002E-5</v>
      </c>
      <c r="G12">
        <v>180</v>
      </c>
      <c r="H12">
        <v>3.3806999999999999E-4</v>
      </c>
      <c r="I12">
        <v>4.1943999999999998E-4</v>
      </c>
      <c r="J12">
        <v>1.999E-5</v>
      </c>
      <c r="K12">
        <v>4.286E-5</v>
      </c>
      <c r="M12">
        <v>180</v>
      </c>
      <c r="N12">
        <v>3.3310000000000002E-4</v>
      </c>
      <c r="O12">
        <v>4.1168999999999998E-4</v>
      </c>
      <c r="P12">
        <v>2.7019999999999999E-5</v>
      </c>
      <c r="Q12">
        <v>3.578E-5</v>
      </c>
      <c r="R12" t="b">
        <f t="shared" si="0"/>
        <v>0</v>
      </c>
      <c r="S12">
        <f t="shared" si="1"/>
        <v>333.1</v>
      </c>
      <c r="T12">
        <f t="shared" si="2"/>
        <v>411.69</v>
      </c>
      <c r="AI12">
        <v>450</v>
      </c>
      <c r="AJ12">
        <v>8.2735000000000003E-4</v>
      </c>
      <c r="AK12">
        <v>4.1374000000000001E-4</v>
      </c>
      <c r="AL12">
        <v>2.8430000000000001E-5</v>
      </c>
      <c r="AM12">
        <v>2.1639999999999999E-5</v>
      </c>
      <c r="AN12" t="b">
        <f t="shared" si="3"/>
        <v>1</v>
      </c>
      <c r="AO12">
        <f t="shared" si="4"/>
        <v>827.35</v>
      </c>
      <c r="AP12">
        <f t="shared" si="5"/>
        <v>413.74</v>
      </c>
      <c r="AQ12">
        <v>168.43</v>
      </c>
      <c r="AR12">
        <v>402.77</v>
      </c>
    </row>
    <row r="13" spans="1:44" x14ac:dyDescent="0.25">
      <c r="A13">
        <v>200</v>
      </c>
      <c r="B13">
        <v>3.7478000000000001E-4</v>
      </c>
      <c r="C13">
        <v>4.2844999999999998E-4</v>
      </c>
      <c r="D13">
        <v>1.149E-5</v>
      </c>
      <c r="E13">
        <v>3.9860000000000001E-5</v>
      </c>
      <c r="G13">
        <v>200</v>
      </c>
      <c r="H13">
        <v>3.7750000000000001E-4</v>
      </c>
      <c r="I13">
        <v>4.4024999999999999E-4</v>
      </c>
      <c r="J13">
        <v>1.8499999999999999E-5</v>
      </c>
      <c r="K13">
        <v>6.826E-5</v>
      </c>
      <c r="M13">
        <v>200</v>
      </c>
      <c r="N13">
        <v>3.7065999999999998E-4</v>
      </c>
      <c r="O13">
        <v>4.1864000000000002E-4</v>
      </c>
      <c r="P13">
        <v>1.7940000000000001E-5</v>
      </c>
      <c r="Q13">
        <v>4.066E-5</v>
      </c>
      <c r="R13" t="b">
        <f t="shared" si="0"/>
        <v>0</v>
      </c>
      <c r="S13">
        <f t="shared" si="1"/>
        <v>370.65999999999997</v>
      </c>
      <c r="T13">
        <f t="shared" si="2"/>
        <v>418.64000000000004</v>
      </c>
      <c r="AI13">
        <v>500</v>
      </c>
      <c r="AJ13">
        <v>9.1688000000000002E-4</v>
      </c>
      <c r="AK13">
        <v>4.1445000000000002E-4</v>
      </c>
      <c r="AL13">
        <v>3.7740000000000001E-5</v>
      </c>
      <c r="AM13">
        <v>2.58E-5</v>
      </c>
      <c r="AN13" t="b">
        <f t="shared" si="3"/>
        <v>1</v>
      </c>
      <c r="AO13">
        <f t="shared" si="4"/>
        <v>916.88</v>
      </c>
      <c r="AP13">
        <f t="shared" si="5"/>
        <v>414.45000000000005</v>
      </c>
      <c r="AQ13">
        <v>184.26</v>
      </c>
      <c r="AR13">
        <v>403.45000000000005</v>
      </c>
    </row>
    <row r="14" spans="1:44" x14ac:dyDescent="0.25">
      <c r="A14">
        <v>220</v>
      </c>
      <c r="B14">
        <v>4.0989999999999999E-4</v>
      </c>
      <c r="C14">
        <v>4.1446000000000001E-4</v>
      </c>
      <c r="D14">
        <v>2.7710000000000001E-5</v>
      </c>
      <c r="E14">
        <v>2.44E-5</v>
      </c>
      <c r="G14">
        <v>220</v>
      </c>
      <c r="H14">
        <v>4.1111000000000001E-4</v>
      </c>
      <c r="I14">
        <v>4.2575000000000002E-4</v>
      </c>
      <c r="J14">
        <v>1.4620000000000001E-5</v>
      </c>
      <c r="K14">
        <v>4.9230000000000001E-5</v>
      </c>
      <c r="M14">
        <v>220</v>
      </c>
      <c r="N14">
        <v>4.0222000000000001E-4</v>
      </c>
      <c r="O14">
        <v>4.0968999999999999E-4</v>
      </c>
      <c r="P14">
        <v>1.1780000000000001E-5</v>
      </c>
      <c r="Q14">
        <v>1.842E-5</v>
      </c>
      <c r="R14" t="b">
        <f t="shared" si="0"/>
        <v>0</v>
      </c>
      <c r="S14">
        <f t="shared" si="1"/>
        <v>402.22</v>
      </c>
      <c r="T14">
        <f t="shared" si="2"/>
        <v>409.69</v>
      </c>
      <c r="AI14">
        <v>550</v>
      </c>
      <c r="AJ14">
        <v>1.01666E-3</v>
      </c>
      <c r="AK14">
        <v>4.2956E-4</v>
      </c>
      <c r="AL14">
        <v>6.0260000000000002E-5</v>
      </c>
      <c r="AM14">
        <v>3.4279999999999997E-5</v>
      </c>
      <c r="AN14" t="b">
        <f t="shared" si="3"/>
        <v>1</v>
      </c>
      <c r="AO14">
        <f t="shared" si="4"/>
        <v>1016.66</v>
      </c>
      <c r="AP14">
        <f t="shared" si="5"/>
        <v>429.56</v>
      </c>
      <c r="AQ14">
        <v>200.19</v>
      </c>
      <c r="AR14">
        <v>403.76000000000005</v>
      </c>
    </row>
    <row r="15" spans="1:44" x14ac:dyDescent="0.25">
      <c r="A15">
        <v>240</v>
      </c>
      <c r="B15">
        <v>4.5263999999999998E-4</v>
      </c>
      <c r="C15">
        <v>4.2026999999999999E-4</v>
      </c>
      <c r="D15">
        <v>3.4740000000000003E-5</v>
      </c>
      <c r="E15">
        <v>5.0550000000000002E-5</v>
      </c>
      <c r="G15">
        <v>240</v>
      </c>
      <c r="H15">
        <v>4.7291E-4</v>
      </c>
      <c r="I15">
        <v>4.2572999999999998E-4</v>
      </c>
      <c r="J15">
        <v>5.499E-5</v>
      </c>
      <c r="K15">
        <v>5.2110000000000001E-5</v>
      </c>
      <c r="M15">
        <v>240</v>
      </c>
      <c r="N15">
        <v>4.7265000000000002E-4</v>
      </c>
      <c r="O15">
        <v>4.1268000000000001E-4</v>
      </c>
      <c r="P15">
        <v>1.0402E-4</v>
      </c>
      <c r="Q15">
        <v>3.3850000000000003E-5</v>
      </c>
      <c r="R15" t="b">
        <f t="shared" si="0"/>
        <v>1</v>
      </c>
      <c r="S15">
        <f t="shared" si="1"/>
        <v>472.65000000000003</v>
      </c>
      <c r="T15">
        <f t="shared" si="2"/>
        <v>412.68</v>
      </c>
      <c r="AI15">
        <v>600</v>
      </c>
      <c r="AJ15">
        <v>1.0934199999999999E-3</v>
      </c>
      <c r="AK15">
        <v>4.1206000000000001E-4</v>
      </c>
      <c r="AL15">
        <v>5.0300000000000003E-5</v>
      </c>
      <c r="AM15">
        <v>3.184E-5</v>
      </c>
      <c r="AN15" t="b">
        <f t="shared" si="3"/>
        <v>1</v>
      </c>
      <c r="AO15">
        <f t="shared" si="4"/>
        <v>1093.4199999999998</v>
      </c>
      <c r="AP15">
        <f t="shared" si="5"/>
        <v>412.06</v>
      </c>
      <c r="AQ15">
        <v>219.05</v>
      </c>
      <c r="AR15">
        <v>402.66</v>
      </c>
    </row>
    <row r="16" spans="1:44" x14ac:dyDescent="0.25">
      <c r="A16">
        <v>260</v>
      </c>
      <c r="B16">
        <v>4.9111999999999995E-4</v>
      </c>
      <c r="C16">
        <v>4.1297000000000003E-4</v>
      </c>
      <c r="D16">
        <v>2.533E-5</v>
      </c>
      <c r="E16">
        <v>3.4220000000000001E-5</v>
      </c>
      <c r="G16">
        <v>260</v>
      </c>
      <c r="H16">
        <v>4.9545999999999998E-4</v>
      </c>
      <c r="I16">
        <v>4.1608999999999998E-4</v>
      </c>
      <c r="J16">
        <v>1.4939999999999999E-5</v>
      </c>
      <c r="K16">
        <v>3.4150000000000003E-5</v>
      </c>
      <c r="M16">
        <v>260</v>
      </c>
      <c r="N16">
        <v>4.7981E-4</v>
      </c>
      <c r="O16">
        <v>4.2423999999999999E-4</v>
      </c>
      <c r="P16">
        <v>1.0159999999999999E-5</v>
      </c>
      <c r="Q16">
        <v>5.9389999999999999E-5</v>
      </c>
      <c r="R16" t="b">
        <f t="shared" si="0"/>
        <v>1</v>
      </c>
      <c r="S16">
        <f t="shared" si="1"/>
        <v>479.81</v>
      </c>
      <c r="T16">
        <f t="shared" si="2"/>
        <v>424.24</v>
      </c>
      <c r="AI16">
        <v>650</v>
      </c>
      <c r="AJ16">
        <v>1.1746599999999999E-3</v>
      </c>
      <c r="AK16">
        <v>4.0880000000000002E-4</v>
      </c>
      <c r="AL16">
        <v>4.3999999999999999E-5</v>
      </c>
      <c r="AM16">
        <v>1.9760000000000001E-5</v>
      </c>
      <c r="AN16" t="b">
        <f t="shared" si="3"/>
        <v>1</v>
      </c>
      <c r="AO16">
        <f t="shared" si="4"/>
        <v>1174.6599999999999</v>
      </c>
      <c r="AP16">
        <f t="shared" si="5"/>
        <v>408.8</v>
      </c>
      <c r="AQ16">
        <v>239.54</v>
      </c>
      <c r="AR16">
        <v>421.29</v>
      </c>
    </row>
    <row r="17" spans="1:44" x14ac:dyDescent="0.25">
      <c r="A17">
        <v>280</v>
      </c>
      <c r="B17">
        <v>5.1659999999999998E-4</v>
      </c>
      <c r="C17">
        <v>4.2727999999999999E-4</v>
      </c>
      <c r="D17">
        <v>2.5340000000000001E-5</v>
      </c>
      <c r="E17">
        <v>4.9469999999999999E-5</v>
      </c>
      <c r="G17">
        <v>280</v>
      </c>
      <c r="H17">
        <v>5.2300000000000003E-4</v>
      </c>
      <c r="I17">
        <v>4.2122999999999998E-4</v>
      </c>
      <c r="J17">
        <v>2.1270000000000001E-5</v>
      </c>
      <c r="K17">
        <v>2.7460000000000001E-5</v>
      </c>
      <c r="M17">
        <v>280</v>
      </c>
      <c r="N17">
        <v>5.2499999999999997E-4</v>
      </c>
      <c r="O17">
        <v>4.0946E-4</v>
      </c>
      <c r="P17">
        <v>4.0330000000000002E-5</v>
      </c>
      <c r="Q17">
        <v>2.4170000000000001E-5</v>
      </c>
      <c r="R17" t="b">
        <f t="shared" si="0"/>
        <v>1</v>
      </c>
      <c r="S17">
        <f t="shared" si="1"/>
        <v>525</v>
      </c>
      <c r="T17">
        <f t="shared" si="2"/>
        <v>409.46</v>
      </c>
      <c r="AI17">
        <v>700</v>
      </c>
      <c r="AJ17">
        <v>1.29378E-3</v>
      </c>
      <c r="AK17">
        <v>4.1486000000000002E-4</v>
      </c>
      <c r="AL17">
        <v>9.4870000000000005E-5</v>
      </c>
      <c r="AM17">
        <v>3.0880000000000002E-5</v>
      </c>
      <c r="AN17" t="b">
        <f t="shared" si="3"/>
        <v>1</v>
      </c>
      <c r="AO17">
        <f t="shared" si="4"/>
        <v>1293.78</v>
      </c>
      <c r="AP17">
        <f t="shared" si="5"/>
        <v>414.86</v>
      </c>
      <c r="AQ17">
        <v>257.01</v>
      </c>
      <c r="AR17">
        <v>409.7</v>
      </c>
    </row>
    <row r="18" spans="1:44" x14ac:dyDescent="0.25">
      <c r="A18">
        <v>300</v>
      </c>
      <c r="B18">
        <v>5.6214999999999998E-4</v>
      </c>
      <c r="C18">
        <v>4.1278000000000002E-4</v>
      </c>
      <c r="D18">
        <v>3.4069999999999997E-5</v>
      </c>
      <c r="E18">
        <v>3.3420000000000002E-5</v>
      </c>
      <c r="G18">
        <v>300</v>
      </c>
      <c r="H18">
        <v>5.6574000000000001E-4</v>
      </c>
      <c r="I18">
        <v>4.2164999999999998E-4</v>
      </c>
      <c r="J18">
        <v>2.7820000000000001E-5</v>
      </c>
      <c r="K18">
        <v>5.8329999999999999E-5</v>
      </c>
      <c r="M18">
        <v>300</v>
      </c>
      <c r="N18">
        <v>5.5071000000000004E-4</v>
      </c>
      <c r="O18">
        <v>4.3040999999999999E-4</v>
      </c>
      <c r="P18">
        <v>1.2979999999999999E-5</v>
      </c>
      <c r="Q18">
        <v>4.9809999999999999E-5</v>
      </c>
      <c r="R18" t="b">
        <f t="shared" si="0"/>
        <v>1</v>
      </c>
      <c r="S18">
        <f t="shared" si="1"/>
        <v>550.71</v>
      </c>
      <c r="T18">
        <f t="shared" si="2"/>
        <v>430.40999999999997</v>
      </c>
      <c r="AI18">
        <v>750</v>
      </c>
      <c r="AJ18">
        <v>1.35104E-3</v>
      </c>
      <c r="AK18">
        <v>4.1136999999999999E-4</v>
      </c>
      <c r="AL18">
        <v>5.0810000000000003E-5</v>
      </c>
      <c r="AM18">
        <v>2.7800000000000001E-5</v>
      </c>
      <c r="AN18" t="b">
        <f t="shared" si="3"/>
        <v>1</v>
      </c>
      <c r="AO18">
        <f t="shared" si="4"/>
        <v>1351.04</v>
      </c>
      <c r="AP18">
        <f t="shared" si="5"/>
        <v>411.37</v>
      </c>
      <c r="AQ18">
        <v>273.68</v>
      </c>
      <c r="AR18">
        <v>430.75</v>
      </c>
    </row>
    <row r="19" spans="1:44" x14ac:dyDescent="0.25">
      <c r="A19">
        <v>320</v>
      </c>
      <c r="B19">
        <v>6.0181999999999998E-4</v>
      </c>
      <c r="C19">
        <v>4.2886999999999998E-4</v>
      </c>
      <c r="D19">
        <v>5.7809999999999997E-5</v>
      </c>
      <c r="E19">
        <v>1.6883999999999999E-4</v>
      </c>
      <c r="G19">
        <v>320</v>
      </c>
      <c r="H19">
        <v>6.0043E-4</v>
      </c>
      <c r="I19">
        <v>4.2713000000000001E-4</v>
      </c>
      <c r="J19">
        <v>2.0780000000000001E-5</v>
      </c>
      <c r="K19">
        <v>5.0909999999999999E-5</v>
      </c>
      <c r="M19">
        <v>320</v>
      </c>
      <c r="N19">
        <v>5.865E-4</v>
      </c>
      <c r="O19">
        <v>4.0929999999999997E-4</v>
      </c>
      <c r="P19">
        <v>1.7050000000000001E-5</v>
      </c>
      <c r="Q19">
        <v>2.7229999999999998E-5</v>
      </c>
      <c r="R19" t="b">
        <f t="shared" si="0"/>
        <v>1</v>
      </c>
      <c r="S19">
        <f t="shared" si="1"/>
        <v>586.5</v>
      </c>
      <c r="T19">
        <f t="shared" si="2"/>
        <v>409.29999999999995</v>
      </c>
      <c r="AI19">
        <v>800</v>
      </c>
      <c r="AJ19">
        <v>1.48218E-3</v>
      </c>
      <c r="AK19">
        <v>4.1386999999999999E-4</v>
      </c>
      <c r="AL19">
        <v>8.8709999999999996E-5</v>
      </c>
      <c r="AM19">
        <v>3.5580000000000002E-5</v>
      </c>
      <c r="AN19" t="b">
        <f t="shared" ref="AN19:AN43" si="6">AJ19&gt;AK19</f>
        <v>1</v>
      </c>
      <c r="AO19">
        <f t="shared" ref="AO19:AO43" si="7">AJ19*1000000</f>
        <v>1482.18</v>
      </c>
      <c r="AP19">
        <f t="shared" ref="AP19:AP43" si="8">AK19*1000000</f>
        <v>413.87</v>
      </c>
      <c r="AQ19">
        <v>294.71999999999997</v>
      </c>
      <c r="AR19">
        <v>424.51</v>
      </c>
    </row>
    <row r="20" spans="1:44" x14ac:dyDescent="0.25">
      <c r="A20">
        <v>340</v>
      </c>
      <c r="B20">
        <v>6.3079E-4</v>
      </c>
      <c r="C20">
        <v>4.15E-4</v>
      </c>
      <c r="D20">
        <v>2.6440000000000001E-5</v>
      </c>
      <c r="E20">
        <v>5.1740000000000003E-5</v>
      </c>
      <c r="G20">
        <v>340</v>
      </c>
      <c r="H20">
        <v>6.5006999999999999E-4</v>
      </c>
      <c r="I20">
        <v>4.2590999999999999E-4</v>
      </c>
      <c r="J20">
        <v>3.5500000000000002E-5</v>
      </c>
      <c r="K20">
        <v>4.5569999999999999E-5</v>
      </c>
      <c r="M20">
        <v>340</v>
      </c>
      <c r="N20">
        <v>6.2259999999999995E-4</v>
      </c>
      <c r="O20">
        <v>4.2201000000000001E-4</v>
      </c>
      <c r="P20">
        <v>2.1180000000000001E-5</v>
      </c>
      <c r="Q20">
        <v>4.914E-5</v>
      </c>
      <c r="R20" t="b">
        <f t="shared" si="0"/>
        <v>1</v>
      </c>
      <c r="S20">
        <f t="shared" si="1"/>
        <v>622.59999999999991</v>
      </c>
      <c r="T20">
        <f t="shared" si="2"/>
        <v>422.01</v>
      </c>
      <c r="AI20">
        <v>850</v>
      </c>
      <c r="AJ20">
        <v>1.5623799999999999E-3</v>
      </c>
      <c r="AK20">
        <v>4.1044999999999998E-4</v>
      </c>
      <c r="AL20">
        <v>7.6470000000000005E-5</v>
      </c>
      <c r="AM20">
        <v>2.3810000000000001E-5</v>
      </c>
      <c r="AN20" t="b">
        <f t="shared" si="6"/>
        <v>1</v>
      </c>
      <c r="AO20">
        <f t="shared" si="7"/>
        <v>1562.3799999999999</v>
      </c>
      <c r="AP20">
        <f t="shared" si="8"/>
        <v>410.45</v>
      </c>
      <c r="AQ20">
        <v>313.87</v>
      </c>
      <c r="AR20">
        <v>404.38</v>
      </c>
    </row>
    <row r="21" spans="1:44" x14ac:dyDescent="0.25">
      <c r="A21">
        <v>360</v>
      </c>
      <c r="B21">
        <v>6.6881999999999998E-4</v>
      </c>
      <c r="C21">
        <v>4.2168000000000001E-4</v>
      </c>
      <c r="D21">
        <v>4.3170000000000002E-5</v>
      </c>
      <c r="E21">
        <v>4.0609999999999999E-5</v>
      </c>
      <c r="G21">
        <v>360</v>
      </c>
      <c r="H21">
        <v>7.0175000000000001E-4</v>
      </c>
      <c r="I21">
        <v>4.2572999999999998E-4</v>
      </c>
      <c r="J21">
        <v>5.7540000000000001E-5</v>
      </c>
      <c r="K21">
        <v>4.3189999999999998E-5</v>
      </c>
      <c r="M21">
        <v>360</v>
      </c>
      <c r="N21">
        <v>6.7332999999999998E-4</v>
      </c>
      <c r="O21">
        <v>4.0621E-4</v>
      </c>
      <c r="P21">
        <v>3.358E-5</v>
      </c>
      <c r="Q21">
        <v>2.3079999999999999E-5</v>
      </c>
      <c r="R21" t="b">
        <f t="shared" si="0"/>
        <v>1</v>
      </c>
      <c r="S21">
        <f t="shared" si="1"/>
        <v>673.32999999999993</v>
      </c>
      <c r="T21">
        <f t="shared" si="2"/>
        <v>406.21</v>
      </c>
      <c r="AI21">
        <v>900</v>
      </c>
      <c r="AJ21">
        <v>1.66457E-3</v>
      </c>
      <c r="AK21">
        <v>4.2998E-4</v>
      </c>
      <c r="AL21">
        <v>1.1921000000000001E-4</v>
      </c>
      <c r="AM21">
        <v>4.392E-5</v>
      </c>
      <c r="AN21" t="b">
        <f t="shared" si="6"/>
        <v>1</v>
      </c>
      <c r="AO21">
        <f t="shared" si="7"/>
        <v>1664.57</v>
      </c>
      <c r="AP21">
        <f t="shared" si="8"/>
        <v>429.98</v>
      </c>
      <c r="AQ21">
        <v>331.92999999999995</v>
      </c>
      <c r="AR21">
        <v>404.85</v>
      </c>
    </row>
    <row r="22" spans="1:44" x14ac:dyDescent="0.25">
      <c r="A22">
        <v>380</v>
      </c>
      <c r="B22">
        <v>7.0109000000000002E-4</v>
      </c>
      <c r="C22">
        <v>4.3220999999999998E-4</v>
      </c>
      <c r="D22">
        <v>1.98E-5</v>
      </c>
      <c r="E22">
        <v>6.6110000000000002E-5</v>
      </c>
      <c r="G22">
        <v>380</v>
      </c>
      <c r="H22">
        <v>7.1825999999999997E-4</v>
      </c>
      <c r="I22">
        <v>4.2777000000000001E-4</v>
      </c>
      <c r="J22">
        <v>3.3890000000000002E-5</v>
      </c>
      <c r="K22">
        <v>4.6329999999999999E-5</v>
      </c>
      <c r="M22">
        <v>380</v>
      </c>
      <c r="N22">
        <v>7.069E-4</v>
      </c>
      <c r="O22">
        <v>4.1290000000000001E-4</v>
      </c>
      <c r="P22">
        <v>4.7150000000000001E-5</v>
      </c>
      <c r="Q22">
        <v>4.6E-5</v>
      </c>
      <c r="R22" t="b">
        <f t="shared" si="0"/>
        <v>1</v>
      </c>
      <c r="S22">
        <f t="shared" si="1"/>
        <v>706.9</v>
      </c>
      <c r="T22">
        <f t="shared" si="2"/>
        <v>412.90000000000003</v>
      </c>
      <c r="AI22">
        <v>950</v>
      </c>
      <c r="AJ22">
        <v>1.73449E-3</v>
      </c>
      <c r="AK22">
        <v>4.1168999999999998E-4</v>
      </c>
      <c r="AL22">
        <v>7.5430000000000001E-5</v>
      </c>
      <c r="AM22">
        <v>2.2419999999999999E-5</v>
      </c>
      <c r="AN22" t="b">
        <f t="shared" si="6"/>
        <v>1</v>
      </c>
      <c r="AO22">
        <f t="shared" si="7"/>
        <v>1734.49</v>
      </c>
      <c r="AP22">
        <f t="shared" si="8"/>
        <v>411.69</v>
      </c>
      <c r="AQ22">
        <v>356.17</v>
      </c>
      <c r="AR22">
        <v>399.66999999999996</v>
      </c>
    </row>
    <row r="23" spans="1:44" x14ac:dyDescent="0.25">
      <c r="A23">
        <v>400</v>
      </c>
      <c r="B23">
        <v>7.5005999999999998E-4</v>
      </c>
      <c r="C23">
        <v>4.0931000000000002E-4</v>
      </c>
      <c r="D23">
        <v>4.1119999999999999E-5</v>
      </c>
      <c r="E23">
        <v>2.0699999999999998E-5</v>
      </c>
      <c r="G23">
        <v>400</v>
      </c>
      <c r="H23">
        <v>7.5266000000000005E-4</v>
      </c>
      <c r="I23">
        <v>4.2455999999999999E-4</v>
      </c>
      <c r="J23">
        <v>1.6290000000000002E-5</v>
      </c>
      <c r="K23">
        <v>5.2280000000000001E-5</v>
      </c>
      <c r="M23">
        <v>400</v>
      </c>
      <c r="N23">
        <v>7.3616000000000003E-4</v>
      </c>
      <c r="O23">
        <v>4.0897999999999998E-4</v>
      </c>
      <c r="P23">
        <v>1.8E-5</v>
      </c>
      <c r="Q23">
        <v>3.15E-5</v>
      </c>
      <c r="R23" t="b">
        <f t="shared" si="0"/>
        <v>1</v>
      </c>
      <c r="S23">
        <f t="shared" si="1"/>
        <v>736.16000000000008</v>
      </c>
      <c r="T23">
        <f t="shared" si="2"/>
        <v>408.97999999999996</v>
      </c>
      <c r="AI23">
        <v>1000</v>
      </c>
      <c r="AJ23">
        <v>1.8857699999999999E-3</v>
      </c>
      <c r="AK23">
        <v>4.1135E-4</v>
      </c>
      <c r="AL23">
        <v>1.037E-4</v>
      </c>
      <c r="AM23">
        <v>3.5169999999999997E-5</v>
      </c>
      <c r="AN23" t="b">
        <f t="shared" si="6"/>
        <v>1</v>
      </c>
      <c r="AO23">
        <f t="shared" si="7"/>
        <v>1885.77</v>
      </c>
      <c r="AP23">
        <f t="shared" si="8"/>
        <v>411.35</v>
      </c>
      <c r="AQ23">
        <v>393.72</v>
      </c>
      <c r="AR23">
        <v>422.34</v>
      </c>
    </row>
    <row r="24" spans="1:44" x14ac:dyDescent="0.25">
      <c r="A24">
        <v>420</v>
      </c>
      <c r="B24">
        <v>7.7879000000000002E-4</v>
      </c>
      <c r="C24">
        <v>4.1230999999999999E-4</v>
      </c>
      <c r="D24">
        <v>4.2840000000000003E-5</v>
      </c>
      <c r="E24">
        <v>3.7230000000000001E-5</v>
      </c>
      <c r="G24">
        <v>420</v>
      </c>
      <c r="H24">
        <v>8.2081999999999999E-4</v>
      </c>
      <c r="I24">
        <v>4.3724999999999998E-4</v>
      </c>
      <c r="J24">
        <v>1.4374E-4</v>
      </c>
      <c r="K24">
        <v>5.1209999999999999E-5</v>
      </c>
      <c r="M24">
        <v>420</v>
      </c>
      <c r="N24">
        <v>8.1260999999999996E-4</v>
      </c>
      <c r="O24">
        <v>4.0949999999999998E-4</v>
      </c>
      <c r="P24">
        <v>1.2024E-4</v>
      </c>
      <c r="Q24">
        <v>3.5309999999999999E-5</v>
      </c>
      <c r="R24" t="b">
        <f t="shared" si="0"/>
        <v>1</v>
      </c>
      <c r="S24">
        <f t="shared" si="1"/>
        <v>812.61</v>
      </c>
      <c r="T24">
        <f t="shared" si="2"/>
        <v>409.5</v>
      </c>
      <c r="AI24">
        <v>1050</v>
      </c>
      <c r="AJ24">
        <v>1.9294799999999999E-3</v>
      </c>
      <c r="AK24">
        <v>4.1237000000000001E-4</v>
      </c>
      <c r="AL24">
        <v>1.0466E-4</v>
      </c>
      <c r="AM24">
        <v>2.8649999999999998E-5</v>
      </c>
      <c r="AN24" t="b">
        <f t="shared" si="6"/>
        <v>1</v>
      </c>
      <c r="AO24">
        <f t="shared" si="7"/>
        <v>1929.48</v>
      </c>
      <c r="AP24">
        <f t="shared" si="8"/>
        <v>412.37</v>
      </c>
      <c r="AQ24">
        <v>400.71</v>
      </c>
      <c r="AR24">
        <v>401.27000000000004</v>
      </c>
    </row>
    <row r="25" spans="1:44" x14ac:dyDescent="0.25">
      <c r="A25">
        <v>440</v>
      </c>
      <c r="B25">
        <v>8.1526999999999999E-4</v>
      </c>
      <c r="C25">
        <v>4.1727000000000002E-4</v>
      </c>
      <c r="D25">
        <v>2.9090000000000001E-5</v>
      </c>
      <c r="E25">
        <v>3.7329999999999997E-5</v>
      </c>
      <c r="G25">
        <v>440</v>
      </c>
      <c r="H25">
        <v>8.6078999999999995E-4</v>
      </c>
      <c r="I25">
        <v>4.2592999999999998E-4</v>
      </c>
      <c r="J25">
        <v>9.0989999999999994E-5</v>
      </c>
      <c r="K25">
        <v>4.9410000000000003E-5</v>
      </c>
      <c r="M25">
        <v>440</v>
      </c>
      <c r="N25">
        <v>8.3376999999999995E-4</v>
      </c>
      <c r="O25">
        <v>4.4334000000000002E-4</v>
      </c>
      <c r="P25">
        <v>6.5549999999999994E-5</v>
      </c>
      <c r="Q25">
        <v>6.6779999999999994E-5</v>
      </c>
      <c r="R25" t="b">
        <f t="shared" si="0"/>
        <v>1</v>
      </c>
      <c r="S25">
        <f t="shared" si="1"/>
        <v>833.77</v>
      </c>
      <c r="T25">
        <f t="shared" si="2"/>
        <v>443.34000000000003</v>
      </c>
      <c r="AI25">
        <v>1100</v>
      </c>
      <c r="AJ25">
        <v>2.0185400000000001E-3</v>
      </c>
      <c r="AK25">
        <v>4.0945E-4</v>
      </c>
      <c r="AL25">
        <v>6.4309999999999999E-5</v>
      </c>
      <c r="AM25">
        <v>2.194E-5</v>
      </c>
      <c r="AN25" t="b">
        <f t="shared" si="6"/>
        <v>1</v>
      </c>
      <c r="AO25">
        <f t="shared" si="7"/>
        <v>2018.5400000000002</v>
      </c>
      <c r="AP25">
        <f t="shared" si="8"/>
        <v>409.45</v>
      </c>
      <c r="AQ25">
        <v>412.44</v>
      </c>
      <c r="AR25">
        <v>404.3</v>
      </c>
    </row>
    <row r="26" spans="1:44" x14ac:dyDescent="0.25">
      <c r="A26">
        <v>460</v>
      </c>
      <c r="B26">
        <v>8.4013000000000002E-4</v>
      </c>
      <c r="C26">
        <v>4.0917999999999998E-4</v>
      </c>
      <c r="D26">
        <v>3.3319999999999999E-5</v>
      </c>
      <c r="E26">
        <v>2.372E-5</v>
      </c>
      <c r="G26">
        <v>460</v>
      </c>
      <c r="H26">
        <v>8.7239000000000001E-4</v>
      </c>
      <c r="I26">
        <v>4.2889000000000002E-4</v>
      </c>
      <c r="J26">
        <v>3.1770000000000002E-5</v>
      </c>
      <c r="K26">
        <v>4.9119999999999997E-5</v>
      </c>
      <c r="M26">
        <v>460</v>
      </c>
      <c r="N26">
        <v>8.6607000000000003E-4</v>
      </c>
      <c r="O26">
        <v>4.2592999999999998E-4</v>
      </c>
      <c r="P26">
        <v>4.3409999999999999E-5</v>
      </c>
      <c r="Q26">
        <v>4.1459999999999999E-5</v>
      </c>
      <c r="R26" t="b">
        <f t="shared" si="0"/>
        <v>1</v>
      </c>
      <c r="S26">
        <f t="shared" si="1"/>
        <v>866.07</v>
      </c>
      <c r="T26">
        <f t="shared" si="2"/>
        <v>425.93</v>
      </c>
      <c r="AI26">
        <v>1150</v>
      </c>
      <c r="AJ26">
        <v>2.1362600000000001E-3</v>
      </c>
      <c r="AK26">
        <v>4.1122000000000001E-4</v>
      </c>
      <c r="AL26">
        <v>1.1179999999999999E-4</v>
      </c>
      <c r="AM26">
        <v>2.2730000000000001E-5</v>
      </c>
      <c r="AN26" t="b">
        <f t="shared" si="6"/>
        <v>1</v>
      </c>
      <c r="AO26">
        <f t="shared" si="7"/>
        <v>2136.2600000000002</v>
      </c>
      <c r="AP26">
        <f t="shared" si="8"/>
        <v>411.22</v>
      </c>
      <c r="AQ26">
        <v>430.21999999999997</v>
      </c>
      <c r="AR26">
        <v>434.94</v>
      </c>
    </row>
    <row r="27" spans="1:44" x14ac:dyDescent="0.25">
      <c r="A27">
        <v>480</v>
      </c>
      <c r="B27">
        <v>8.9734999999999999E-4</v>
      </c>
      <c r="C27">
        <v>4.1709000000000001E-4</v>
      </c>
      <c r="D27">
        <v>4.2759999999999997E-5</v>
      </c>
      <c r="E27">
        <v>5.1320000000000003E-5</v>
      </c>
      <c r="G27">
        <v>480</v>
      </c>
      <c r="H27">
        <v>9.1056999999999998E-4</v>
      </c>
      <c r="I27">
        <v>4.2729999999999998E-4</v>
      </c>
      <c r="J27">
        <v>6.3399999999999996E-5</v>
      </c>
      <c r="K27">
        <v>4.9719999999999998E-5</v>
      </c>
      <c r="M27">
        <v>480</v>
      </c>
      <c r="N27">
        <v>8.9506999999999998E-4</v>
      </c>
      <c r="O27">
        <v>4.1531000000000001E-4</v>
      </c>
      <c r="P27">
        <v>4.1640000000000001E-5</v>
      </c>
      <c r="Q27">
        <v>3.082E-5</v>
      </c>
      <c r="R27" t="b">
        <f t="shared" si="0"/>
        <v>1</v>
      </c>
      <c r="S27">
        <f t="shared" si="1"/>
        <v>895.06999999999994</v>
      </c>
      <c r="T27">
        <f t="shared" si="2"/>
        <v>415.31</v>
      </c>
      <c r="AI27">
        <v>1200</v>
      </c>
      <c r="AJ27">
        <v>2.22718E-3</v>
      </c>
      <c r="AK27">
        <v>4.1161000000000002E-4</v>
      </c>
      <c r="AL27">
        <v>1.2402999999999999E-4</v>
      </c>
      <c r="AM27">
        <v>3.5320000000000001E-5</v>
      </c>
      <c r="AN27" t="b">
        <f t="shared" si="6"/>
        <v>1</v>
      </c>
      <c r="AO27">
        <f t="shared" si="7"/>
        <v>2227.1799999999998</v>
      </c>
      <c r="AP27">
        <f t="shared" si="8"/>
        <v>411.61</v>
      </c>
      <c r="AQ27">
        <v>444.76</v>
      </c>
      <c r="AR27">
        <v>409.09</v>
      </c>
    </row>
    <row r="28" spans="1:44" x14ac:dyDescent="0.25">
      <c r="A28">
        <v>500</v>
      </c>
      <c r="B28">
        <v>9.2544000000000003E-4</v>
      </c>
      <c r="C28">
        <v>4.1765999999999998E-4</v>
      </c>
      <c r="D28">
        <v>3.4600000000000001E-5</v>
      </c>
      <c r="E28">
        <v>4.278E-5</v>
      </c>
      <c r="G28">
        <v>500</v>
      </c>
      <c r="H28">
        <v>9.4468999999999998E-4</v>
      </c>
      <c r="I28">
        <v>4.2459000000000003E-4</v>
      </c>
      <c r="J28">
        <v>2.5780000000000001E-5</v>
      </c>
      <c r="K28">
        <v>4.1449999999999998E-5</v>
      </c>
      <c r="M28">
        <v>500</v>
      </c>
      <c r="N28">
        <v>9.3413999999999997E-4</v>
      </c>
      <c r="O28">
        <v>4.1768000000000003E-4</v>
      </c>
      <c r="P28">
        <v>5.9630000000000003E-5</v>
      </c>
      <c r="Q28">
        <v>3.5679999999999997E-5</v>
      </c>
      <c r="R28" t="b">
        <f t="shared" si="0"/>
        <v>1</v>
      </c>
      <c r="S28">
        <f t="shared" si="1"/>
        <v>934.14</v>
      </c>
      <c r="T28">
        <f t="shared" si="2"/>
        <v>417.68</v>
      </c>
      <c r="AI28">
        <v>1250</v>
      </c>
      <c r="AJ28">
        <v>2.4676899999999998E-3</v>
      </c>
      <c r="AK28">
        <v>4.126E-4</v>
      </c>
      <c r="AL28">
        <v>2.2521999999999999E-4</v>
      </c>
      <c r="AM28">
        <v>2.5469999999999998E-5</v>
      </c>
      <c r="AN28" t="b">
        <f t="shared" si="6"/>
        <v>1</v>
      </c>
      <c r="AO28">
        <f t="shared" si="7"/>
        <v>2467.6899999999996</v>
      </c>
      <c r="AP28">
        <f t="shared" si="8"/>
        <v>412.6</v>
      </c>
      <c r="AQ28">
        <v>460.3</v>
      </c>
      <c r="AR28">
        <v>416.87</v>
      </c>
    </row>
    <row r="29" spans="1:44" x14ac:dyDescent="0.25">
      <c r="A29">
        <v>520</v>
      </c>
      <c r="B29">
        <v>9.5040000000000001E-4</v>
      </c>
      <c r="C29">
        <v>4.0672000000000001E-4</v>
      </c>
      <c r="D29">
        <v>2.4939999999999998E-5</v>
      </c>
      <c r="E29">
        <v>2.3940000000000001E-5</v>
      </c>
      <c r="G29">
        <v>520</v>
      </c>
      <c r="H29">
        <v>9.8251000000000002E-4</v>
      </c>
      <c r="I29">
        <v>4.2984000000000002E-4</v>
      </c>
      <c r="J29">
        <v>6.6639999999999999E-5</v>
      </c>
      <c r="K29">
        <v>4.8109999999999998E-5</v>
      </c>
      <c r="M29">
        <v>520</v>
      </c>
      <c r="N29">
        <v>9.6531999999999998E-4</v>
      </c>
      <c r="O29">
        <v>4.2967E-4</v>
      </c>
      <c r="P29">
        <v>4.1999999999999998E-5</v>
      </c>
      <c r="Q29">
        <v>5.7389999999999998E-5</v>
      </c>
      <c r="R29" t="b">
        <f t="shared" si="0"/>
        <v>1</v>
      </c>
      <c r="S29">
        <f t="shared" si="1"/>
        <v>965.31999999999994</v>
      </c>
      <c r="T29">
        <f t="shared" si="2"/>
        <v>429.67</v>
      </c>
      <c r="AI29">
        <v>1300</v>
      </c>
      <c r="AJ29">
        <v>2.3927499999999999E-3</v>
      </c>
      <c r="AK29">
        <v>4.2629000000000001E-4</v>
      </c>
      <c r="AL29">
        <v>9.9030000000000006E-5</v>
      </c>
      <c r="AM29">
        <v>3.8640000000000003E-5</v>
      </c>
      <c r="AN29" t="b">
        <f t="shared" si="6"/>
        <v>1</v>
      </c>
      <c r="AO29">
        <f t="shared" si="7"/>
        <v>2392.75</v>
      </c>
      <c r="AP29">
        <f t="shared" si="8"/>
        <v>426.29</v>
      </c>
      <c r="AQ29">
        <v>481.91</v>
      </c>
      <c r="AR29">
        <v>405.97</v>
      </c>
    </row>
    <row r="30" spans="1:44" x14ac:dyDescent="0.25">
      <c r="A30">
        <v>540</v>
      </c>
      <c r="B30">
        <v>1.0058199999999999E-3</v>
      </c>
      <c r="C30">
        <v>4.0795000000000002E-4</v>
      </c>
      <c r="D30">
        <v>4.5330000000000001E-5</v>
      </c>
      <c r="E30">
        <v>4.0410000000000001E-5</v>
      </c>
      <c r="G30">
        <v>540</v>
      </c>
      <c r="H30">
        <v>1.0070999999999999E-3</v>
      </c>
      <c r="I30">
        <v>4.1711999999999999E-4</v>
      </c>
      <c r="J30">
        <v>2.5530000000000001E-5</v>
      </c>
      <c r="K30">
        <v>3.93E-5</v>
      </c>
      <c r="M30">
        <v>540</v>
      </c>
      <c r="N30">
        <v>9.9310000000000002E-4</v>
      </c>
      <c r="O30">
        <v>4.2513000000000002E-4</v>
      </c>
      <c r="P30">
        <v>2.6259999999999999E-5</v>
      </c>
      <c r="Q30">
        <v>4.5049999999999997E-5</v>
      </c>
      <c r="R30" t="b">
        <f t="shared" si="0"/>
        <v>1</v>
      </c>
      <c r="S30">
        <f t="shared" si="1"/>
        <v>993.1</v>
      </c>
      <c r="T30">
        <f t="shared" si="2"/>
        <v>425.13</v>
      </c>
      <c r="AI30">
        <v>1350</v>
      </c>
      <c r="AJ30">
        <v>2.49854E-3</v>
      </c>
      <c r="AK30">
        <v>4.1268000000000001E-4</v>
      </c>
      <c r="AL30">
        <v>1.0340000000000001E-4</v>
      </c>
      <c r="AM30">
        <v>2.6550000000000002E-5</v>
      </c>
      <c r="AN30" t="b">
        <f t="shared" si="6"/>
        <v>1</v>
      </c>
      <c r="AO30">
        <f t="shared" si="7"/>
        <v>2498.54</v>
      </c>
      <c r="AP30">
        <f t="shared" si="8"/>
        <v>412.68</v>
      </c>
      <c r="AQ30">
        <v>501.59</v>
      </c>
      <c r="AR30">
        <v>425.71999999999997</v>
      </c>
    </row>
    <row r="31" spans="1:44" x14ac:dyDescent="0.25">
      <c r="A31">
        <v>560</v>
      </c>
      <c r="B31">
        <v>1.03695E-3</v>
      </c>
      <c r="C31">
        <v>4.0995000000000002E-4</v>
      </c>
      <c r="D31">
        <v>3.4619999999999997E-5</v>
      </c>
      <c r="E31">
        <v>3.7599999999999999E-5</v>
      </c>
      <c r="G31">
        <v>560</v>
      </c>
      <c r="H31">
        <v>1.07391E-3</v>
      </c>
      <c r="I31">
        <v>4.3719000000000001E-4</v>
      </c>
      <c r="J31">
        <v>3.8550000000000002E-5</v>
      </c>
      <c r="K31">
        <v>6.1270000000000001E-5</v>
      </c>
      <c r="M31">
        <v>560</v>
      </c>
      <c r="N31">
        <v>1.04152E-3</v>
      </c>
      <c r="O31">
        <v>4.2988E-4</v>
      </c>
      <c r="P31">
        <v>5.4889999999999998E-5</v>
      </c>
      <c r="Q31">
        <v>4.4379999999999999E-5</v>
      </c>
      <c r="R31" t="b">
        <f t="shared" si="0"/>
        <v>1</v>
      </c>
      <c r="S31">
        <f t="shared" si="1"/>
        <v>1041.52</v>
      </c>
      <c r="T31">
        <f t="shared" si="2"/>
        <v>429.88</v>
      </c>
      <c r="AI31">
        <v>1400</v>
      </c>
      <c r="AJ31">
        <v>2.5976800000000002E-3</v>
      </c>
      <c r="AK31">
        <v>4.1377999999999999E-4</v>
      </c>
      <c r="AL31">
        <v>1.0381E-4</v>
      </c>
      <c r="AM31">
        <v>3.8290000000000001E-5</v>
      </c>
      <c r="AN31" t="b">
        <f t="shared" si="6"/>
        <v>1</v>
      </c>
      <c r="AO31">
        <f t="shared" si="7"/>
        <v>2597.6800000000003</v>
      </c>
      <c r="AP31">
        <f t="shared" si="8"/>
        <v>413.78</v>
      </c>
      <c r="AQ31">
        <v>517.73</v>
      </c>
      <c r="AR31">
        <v>417</v>
      </c>
    </row>
    <row r="32" spans="1:44" x14ac:dyDescent="0.25">
      <c r="A32">
        <v>580</v>
      </c>
      <c r="B32">
        <v>1.0961199999999999E-3</v>
      </c>
      <c r="C32">
        <v>4.4436999999999998E-4</v>
      </c>
      <c r="D32">
        <v>1.2538E-4</v>
      </c>
      <c r="E32">
        <v>6.7039999999999995E-5</v>
      </c>
      <c r="G32">
        <v>580</v>
      </c>
      <c r="H32">
        <v>1.0933500000000001E-3</v>
      </c>
      <c r="I32">
        <v>4.0908999999999997E-4</v>
      </c>
      <c r="J32">
        <v>4.3529999999999998E-5</v>
      </c>
      <c r="K32">
        <v>2.022E-5</v>
      </c>
      <c r="M32">
        <v>580</v>
      </c>
      <c r="N32">
        <v>1.08161E-3</v>
      </c>
      <c r="O32">
        <v>4.2586000000000002E-4</v>
      </c>
      <c r="P32">
        <v>3.0519999999999999E-5</v>
      </c>
      <c r="Q32">
        <v>3.8739999999999998E-5</v>
      </c>
      <c r="R32" t="b">
        <f t="shared" si="0"/>
        <v>1</v>
      </c>
      <c r="S32">
        <f t="shared" si="1"/>
        <v>1081.6099999999999</v>
      </c>
      <c r="T32">
        <f t="shared" si="2"/>
        <v>425.86</v>
      </c>
      <c r="AI32">
        <v>1450</v>
      </c>
      <c r="AJ32">
        <v>2.76334E-3</v>
      </c>
      <c r="AK32">
        <v>4.0965000000000001E-4</v>
      </c>
      <c r="AL32">
        <v>1.8972999999999999E-4</v>
      </c>
      <c r="AM32">
        <v>2.2350000000000001E-5</v>
      </c>
      <c r="AN32" t="b">
        <f t="shared" si="6"/>
        <v>1</v>
      </c>
      <c r="AO32">
        <f t="shared" si="7"/>
        <v>2763.34</v>
      </c>
      <c r="AP32">
        <f t="shared" si="8"/>
        <v>409.65000000000003</v>
      </c>
      <c r="AQ32">
        <v>540.58000000000004</v>
      </c>
      <c r="AR32">
        <v>404.96999999999997</v>
      </c>
    </row>
    <row r="33" spans="1:44" x14ac:dyDescent="0.25">
      <c r="A33">
        <v>600</v>
      </c>
      <c r="B33">
        <v>1.1314599999999999E-3</v>
      </c>
      <c r="C33">
        <v>4.0434999999999999E-4</v>
      </c>
      <c r="D33">
        <v>6.8310000000000002E-5</v>
      </c>
      <c r="E33">
        <v>2.211E-5</v>
      </c>
      <c r="G33">
        <v>600</v>
      </c>
      <c r="H33">
        <v>1.13057E-3</v>
      </c>
      <c r="I33">
        <v>4.0838000000000002E-4</v>
      </c>
      <c r="J33">
        <v>5.9360000000000001E-5</v>
      </c>
      <c r="K33">
        <v>2.2310000000000002E-5</v>
      </c>
      <c r="M33">
        <v>600</v>
      </c>
      <c r="N33">
        <v>1.1030600000000001E-3</v>
      </c>
      <c r="O33">
        <v>4.2171999999999999E-4</v>
      </c>
      <c r="P33">
        <v>4.0930000000000003E-5</v>
      </c>
      <c r="Q33">
        <v>4.4100000000000001E-5</v>
      </c>
      <c r="R33" t="b">
        <f t="shared" si="0"/>
        <v>1</v>
      </c>
      <c r="S33">
        <f t="shared" si="1"/>
        <v>1103.0600000000002</v>
      </c>
      <c r="T33">
        <f t="shared" si="2"/>
        <v>421.71999999999997</v>
      </c>
      <c r="AI33">
        <v>1500</v>
      </c>
      <c r="AJ33">
        <v>2.8291800000000001E-3</v>
      </c>
      <c r="AK33">
        <v>4.1294999999999998E-4</v>
      </c>
      <c r="AL33">
        <v>2.0867999999999999E-4</v>
      </c>
      <c r="AM33">
        <v>2.7419999999999998E-5</v>
      </c>
      <c r="AN33" t="b">
        <f t="shared" si="6"/>
        <v>1</v>
      </c>
      <c r="AO33">
        <f t="shared" si="7"/>
        <v>2829.1800000000003</v>
      </c>
      <c r="AP33">
        <f t="shared" si="8"/>
        <v>412.95</v>
      </c>
      <c r="AQ33">
        <v>546.61</v>
      </c>
      <c r="AR33">
        <v>401.09</v>
      </c>
    </row>
    <row r="34" spans="1:44" x14ac:dyDescent="0.25">
      <c r="A34">
        <v>620</v>
      </c>
      <c r="B34">
        <v>1.1616899999999999E-3</v>
      </c>
      <c r="C34">
        <v>4.1195000000000001E-4</v>
      </c>
      <c r="D34">
        <v>7.1790000000000002E-5</v>
      </c>
      <c r="E34">
        <v>3.896E-5</v>
      </c>
      <c r="G34">
        <v>620</v>
      </c>
      <c r="H34">
        <v>1.19242E-3</v>
      </c>
      <c r="I34">
        <v>4.0818000000000001E-4</v>
      </c>
      <c r="J34">
        <v>6.2080000000000002E-5</v>
      </c>
      <c r="K34">
        <v>3.1680000000000002E-5</v>
      </c>
      <c r="M34">
        <v>620</v>
      </c>
      <c r="N34">
        <v>1.1513999999999999E-3</v>
      </c>
      <c r="O34">
        <v>4.127E-4</v>
      </c>
      <c r="P34">
        <v>4.8590000000000001E-5</v>
      </c>
      <c r="Q34">
        <v>3.6569999999999997E-5</v>
      </c>
      <c r="R34" t="b">
        <f t="shared" si="0"/>
        <v>1</v>
      </c>
      <c r="S34">
        <f t="shared" si="1"/>
        <v>1151.3999999999999</v>
      </c>
      <c r="T34">
        <f t="shared" si="2"/>
        <v>412.7</v>
      </c>
      <c r="AI34">
        <v>1550</v>
      </c>
      <c r="AJ34">
        <v>2.8626599999999999E-3</v>
      </c>
      <c r="AK34">
        <v>4.1077000000000003E-4</v>
      </c>
      <c r="AL34">
        <v>1.2599E-4</v>
      </c>
      <c r="AM34">
        <v>2.4790000000000002E-5</v>
      </c>
      <c r="AN34" t="b">
        <f t="shared" si="6"/>
        <v>1</v>
      </c>
      <c r="AO34">
        <f t="shared" si="7"/>
        <v>2862.66</v>
      </c>
      <c r="AP34">
        <f t="shared" si="8"/>
        <v>410.77000000000004</v>
      </c>
      <c r="AQ34">
        <v>564.29999999999995</v>
      </c>
      <c r="AR34">
        <v>401.59000000000003</v>
      </c>
    </row>
    <row r="35" spans="1:44" x14ac:dyDescent="0.25">
      <c r="A35">
        <v>640</v>
      </c>
      <c r="B35">
        <v>1.19889E-3</v>
      </c>
      <c r="C35">
        <v>4.1983E-4</v>
      </c>
      <c r="D35">
        <v>4.3380000000000001E-5</v>
      </c>
      <c r="E35">
        <v>4.5720000000000003E-5</v>
      </c>
      <c r="G35">
        <v>640</v>
      </c>
      <c r="H35">
        <v>1.20546E-3</v>
      </c>
      <c r="I35">
        <v>4.1137999999999998E-4</v>
      </c>
      <c r="J35">
        <v>4.7420000000000003E-5</v>
      </c>
      <c r="K35">
        <v>4.791E-5</v>
      </c>
      <c r="M35">
        <v>640</v>
      </c>
      <c r="N35">
        <v>1.17622E-3</v>
      </c>
      <c r="O35">
        <v>4.2278999999999998E-4</v>
      </c>
      <c r="P35">
        <v>3.9159999999999998E-5</v>
      </c>
      <c r="Q35">
        <v>4.7639999999999998E-5</v>
      </c>
      <c r="R35" t="b">
        <f t="shared" si="0"/>
        <v>1</v>
      </c>
      <c r="S35">
        <f t="shared" si="1"/>
        <v>1176.22</v>
      </c>
      <c r="T35">
        <f t="shared" si="2"/>
        <v>422.78999999999996</v>
      </c>
      <c r="AI35">
        <v>1600</v>
      </c>
      <c r="AJ35">
        <v>2.9494500000000002E-3</v>
      </c>
      <c r="AK35">
        <v>4.1246000000000002E-4</v>
      </c>
      <c r="AL35">
        <v>1.2802000000000001E-4</v>
      </c>
      <c r="AM35">
        <v>3.5849999999999997E-5</v>
      </c>
      <c r="AN35" t="b">
        <f t="shared" si="6"/>
        <v>1</v>
      </c>
      <c r="AO35">
        <f t="shared" si="7"/>
        <v>2949.4500000000003</v>
      </c>
      <c r="AP35">
        <f t="shared" si="8"/>
        <v>412.46000000000004</v>
      </c>
      <c r="AQ35">
        <v>594.22</v>
      </c>
      <c r="AR35">
        <v>402.83000000000004</v>
      </c>
    </row>
    <row r="36" spans="1:44" x14ac:dyDescent="0.25">
      <c r="A36">
        <v>660</v>
      </c>
      <c r="B36">
        <v>1.2553600000000001E-3</v>
      </c>
      <c r="C36">
        <v>4.0397000000000002E-4</v>
      </c>
      <c r="D36">
        <v>7.3640000000000006E-5</v>
      </c>
      <c r="E36">
        <v>2.4980000000000001E-5</v>
      </c>
      <c r="G36">
        <v>660</v>
      </c>
      <c r="H36">
        <v>1.2600700000000001E-3</v>
      </c>
      <c r="I36">
        <v>4.1462999999999998E-4</v>
      </c>
      <c r="J36">
        <v>5.6929999999999999E-5</v>
      </c>
      <c r="K36">
        <v>3.4969999999999999E-5</v>
      </c>
      <c r="M36">
        <v>660</v>
      </c>
      <c r="N36">
        <v>1.2160999999999999E-3</v>
      </c>
      <c r="O36">
        <v>4.2607000000000002E-4</v>
      </c>
      <c r="P36">
        <v>3.595E-5</v>
      </c>
      <c r="Q36">
        <v>4.2929999999999997E-5</v>
      </c>
      <c r="R36" t="b">
        <f t="shared" ref="R36:R53" si="9">N36&gt;O36</f>
        <v>1</v>
      </c>
      <c r="S36">
        <f t="shared" ref="S36:S53" si="10">N36*1000000</f>
        <v>1216.0999999999999</v>
      </c>
      <c r="T36">
        <f t="shared" ref="T36:T53" si="11">O36*1000000</f>
        <v>426.07</v>
      </c>
      <c r="AI36">
        <v>1650</v>
      </c>
      <c r="AJ36">
        <v>3.0437200000000002E-3</v>
      </c>
      <c r="AK36">
        <v>4.3037000000000001E-4</v>
      </c>
      <c r="AL36">
        <v>1.4559999999999999E-4</v>
      </c>
      <c r="AM36">
        <v>4.3999999999999999E-5</v>
      </c>
      <c r="AN36" t="b">
        <f t="shared" si="6"/>
        <v>1</v>
      </c>
      <c r="AO36">
        <f t="shared" si="7"/>
        <v>3043.7200000000003</v>
      </c>
      <c r="AP36">
        <f t="shared" si="8"/>
        <v>430.37</v>
      </c>
      <c r="AQ36">
        <v>598.36</v>
      </c>
      <c r="AR36">
        <v>402.5</v>
      </c>
    </row>
    <row r="37" spans="1:44" x14ac:dyDescent="0.25">
      <c r="A37">
        <v>680</v>
      </c>
      <c r="B37">
        <v>1.2550300000000001E-3</v>
      </c>
      <c r="C37">
        <v>4.0758999999999999E-4</v>
      </c>
      <c r="D37">
        <v>4.2670000000000003E-5</v>
      </c>
      <c r="E37">
        <v>3.4109999999999997E-5</v>
      </c>
      <c r="G37">
        <v>680</v>
      </c>
      <c r="H37">
        <v>1.27794E-3</v>
      </c>
      <c r="I37">
        <v>4.0557000000000001E-4</v>
      </c>
      <c r="J37">
        <v>4.104E-5</v>
      </c>
      <c r="K37">
        <v>1.517E-5</v>
      </c>
      <c r="M37">
        <v>680</v>
      </c>
      <c r="N37">
        <v>1.30021E-3</v>
      </c>
      <c r="O37">
        <v>4.2348E-4</v>
      </c>
      <c r="P37">
        <v>1.6264E-4</v>
      </c>
      <c r="Q37">
        <v>5.0890000000000002E-5</v>
      </c>
      <c r="R37" t="b">
        <f t="shared" si="9"/>
        <v>1</v>
      </c>
      <c r="S37">
        <f t="shared" si="10"/>
        <v>1300.21</v>
      </c>
      <c r="T37">
        <f t="shared" si="11"/>
        <v>423.48</v>
      </c>
      <c r="AI37">
        <v>1700</v>
      </c>
      <c r="AJ37">
        <v>3.1280499999999998E-3</v>
      </c>
      <c r="AK37">
        <v>4.0988E-4</v>
      </c>
      <c r="AL37">
        <v>1.5317999999999999E-4</v>
      </c>
      <c r="AM37">
        <v>2.3960000000000001E-5</v>
      </c>
      <c r="AN37" t="b">
        <f t="shared" si="6"/>
        <v>1</v>
      </c>
      <c r="AO37">
        <f t="shared" si="7"/>
        <v>3128.0499999999997</v>
      </c>
      <c r="AP37">
        <f t="shared" si="8"/>
        <v>409.88</v>
      </c>
      <c r="AQ37">
        <v>620.43999999999994</v>
      </c>
      <c r="AR37">
        <v>404.72</v>
      </c>
    </row>
    <row r="38" spans="1:44" x14ac:dyDescent="0.25">
      <c r="A38">
        <v>700</v>
      </c>
      <c r="B38">
        <v>1.29885E-3</v>
      </c>
      <c r="C38">
        <v>4.0903000000000001E-4</v>
      </c>
      <c r="D38">
        <v>5.1430000000000001E-5</v>
      </c>
      <c r="E38">
        <v>3.3680000000000003E-5</v>
      </c>
      <c r="G38">
        <v>700</v>
      </c>
      <c r="H38">
        <v>1.3705099999999999E-3</v>
      </c>
      <c r="I38">
        <v>4.1772000000000001E-4</v>
      </c>
      <c r="J38">
        <v>1.7477000000000001E-4</v>
      </c>
      <c r="K38">
        <v>4.7190000000000001E-5</v>
      </c>
      <c r="M38">
        <v>700</v>
      </c>
      <c r="N38">
        <v>1.3342E-3</v>
      </c>
      <c r="O38">
        <v>4.3518000000000002E-4</v>
      </c>
      <c r="P38">
        <v>1.6605E-4</v>
      </c>
      <c r="Q38">
        <v>6.1459999999999998E-5</v>
      </c>
      <c r="R38" t="b">
        <f t="shared" si="9"/>
        <v>1</v>
      </c>
      <c r="S38">
        <f t="shared" si="10"/>
        <v>1334.2</v>
      </c>
      <c r="T38">
        <f t="shared" si="11"/>
        <v>435.18</v>
      </c>
      <c r="AI38">
        <v>1750</v>
      </c>
      <c r="AJ38">
        <v>3.23493E-3</v>
      </c>
      <c r="AK38">
        <v>4.1683999999999997E-4</v>
      </c>
      <c r="AL38">
        <v>7.6100000000000007E-5</v>
      </c>
      <c r="AM38">
        <v>3.684E-5</v>
      </c>
      <c r="AN38" t="b">
        <f t="shared" si="6"/>
        <v>1</v>
      </c>
      <c r="AO38">
        <f t="shared" si="7"/>
        <v>3234.93</v>
      </c>
      <c r="AP38">
        <f t="shared" si="8"/>
        <v>416.84</v>
      </c>
      <c r="AQ38">
        <v>630.69000000000005</v>
      </c>
      <c r="AR38">
        <v>421.62</v>
      </c>
    </row>
    <row r="39" spans="1:44" x14ac:dyDescent="0.25">
      <c r="A39">
        <v>720</v>
      </c>
      <c r="B39">
        <v>1.3208899999999999E-3</v>
      </c>
      <c r="C39">
        <v>4.1919E-4</v>
      </c>
      <c r="D39">
        <v>3.8609999999999998E-5</v>
      </c>
      <c r="E39">
        <v>4.6300000000000001E-5</v>
      </c>
      <c r="G39">
        <v>720</v>
      </c>
      <c r="H39">
        <v>1.36685E-3</v>
      </c>
      <c r="I39">
        <v>4.3078000000000002E-4</v>
      </c>
      <c r="J39">
        <v>6.0909999999999998E-5</v>
      </c>
      <c r="K39">
        <v>5.8029999999999998E-5</v>
      </c>
      <c r="M39">
        <v>720</v>
      </c>
      <c r="N39">
        <v>1.3791599999999999E-3</v>
      </c>
      <c r="O39">
        <v>4.3298000000000002E-4</v>
      </c>
      <c r="P39">
        <v>9.9909999999999997E-5</v>
      </c>
      <c r="Q39">
        <v>7.9200000000000001E-5</v>
      </c>
      <c r="R39" t="b">
        <f t="shared" si="9"/>
        <v>1</v>
      </c>
      <c r="S39">
        <f t="shared" si="10"/>
        <v>1379.1599999999999</v>
      </c>
      <c r="T39">
        <f t="shared" si="11"/>
        <v>432.98</v>
      </c>
      <c r="AI39">
        <v>1800</v>
      </c>
      <c r="AJ39">
        <v>3.2963900000000002E-3</v>
      </c>
      <c r="AK39">
        <v>4.46E-4</v>
      </c>
      <c r="AL39">
        <v>4.6220000000000001E-5</v>
      </c>
      <c r="AM39">
        <v>9.0630000000000005E-5</v>
      </c>
      <c r="AN39" t="b">
        <f t="shared" si="6"/>
        <v>1</v>
      </c>
      <c r="AO39">
        <f t="shared" si="7"/>
        <v>3296.3900000000003</v>
      </c>
      <c r="AP39">
        <f t="shared" si="8"/>
        <v>446</v>
      </c>
      <c r="AQ39">
        <v>660.77</v>
      </c>
      <c r="AR39">
        <v>406.3</v>
      </c>
    </row>
    <row r="40" spans="1:44" x14ac:dyDescent="0.25">
      <c r="A40">
        <v>740</v>
      </c>
      <c r="B40">
        <v>1.3778799999999999E-3</v>
      </c>
      <c r="C40">
        <v>4.0875999999999998E-4</v>
      </c>
      <c r="D40">
        <v>8.2470000000000002E-5</v>
      </c>
      <c r="E40">
        <v>3.6269999999999997E-5</v>
      </c>
      <c r="G40">
        <v>740</v>
      </c>
      <c r="H40">
        <v>1.3845699999999999E-3</v>
      </c>
      <c r="I40">
        <v>4.3084999999999998E-4</v>
      </c>
      <c r="J40">
        <v>4.1289999999999999E-5</v>
      </c>
      <c r="K40">
        <v>6.4889999999999997E-5</v>
      </c>
      <c r="M40">
        <v>740</v>
      </c>
      <c r="N40">
        <v>1.38065E-3</v>
      </c>
      <c r="O40">
        <v>4.4055E-4</v>
      </c>
      <c r="P40">
        <v>7.4250000000000002E-5</v>
      </c>
      <c r="Q40">
        <v>7.5619999999999998E-5</v>
      </c>
      <c r="R40" t="b">
        <f t="shared" si="9"/>
        <v>1</v>
      </c>
      <c r="S40">
        <f t="shared" si="10"/>
        <v>1380.6499999999999</v>
      </c>
      <c r="T40">
        <f t="shared" si="11"/>
        <v>440.55</v>
      </c>
      <c r="AI40">
        <v>1850</v>
      </c>
      <c r="AJ40">
        <v>3.4154200000000002E-3</v>
      </c>
      <c r="AK40">
        <v>4.1993E-4</v>
      </c>
      <c r="AL40">
        <v>1.3362000000000001E-4</v>
      </c>
      <c r="AM40">
        <v>3.6749999999999999E-5</v>
      </c>
      <c r="AN40" t="b">
        <f t="shared" si="6"/>
        <v>1</v>
      </c>
      <c r="AO40">
        <f t="shared" si="7"/>
        <v>3415.42</v>
      </c>
      <c r="AP40">
        <f t="shared" si="8"/>
        <v>419.93</v>
      </c>
      <c r="AQ40">
        <v>691.55</v>
      </c>
      <c r="AR40">
        <v>404.9</v>
      </c>
    </row>
    <row r="41" spans="1:44" x14ac:dyDescent="0.25">
      <c r="A41">
        <v>760</v>
      </c>
      <c r="B41">
        <v>1.41737E-3</v>
      </c>
      <c r="C41">
        <v>4.0715E-4</v>
      </c>
      <c r="D41">
        <v>5.1969999999999999E-5</v>
      </c>
      <c r="E41">
        <v>3.5129999999999997E-5</v>
      </c>
      <c r="G41">
        <v>760</v>
      </c>
      <c r="H41">
        <v>1.43673E-3</v>
      </c>
      <c r="I41">
        <v>4.0791999999999998E-4</v>
      </c>
      <c r="J41">
        <v>7.1639999999999998E-5</v>
      </c>
      <c r="K41">
        <v>1.8410000000000002E-5</v>
      </c>
      <c r="M41">
        <v>760</v>
      </c>
      <c r="N41">
        <v>1.44272E-3</v>
      </c>
      <c r="O41">
        <v>4.4210000000000001E-4</v>
      </c>
      <c r="P41">
        <v>8.8659999999999995E-5</v>
      </c>
      <c r="Q41">
        <v>6.703E-5</v>
      </c>
      <c r="R41" t="b">
        <f t="shared" si="9"/>
        <v>1</v>
      </c>
      <c r="S41">
        <f t="shared" si="10"/>
        <v>1442.72</v>
      </c>
      <c r="T41">
        <f t="shared" si="11"/>
        <v>442.1</v>
      </c>
      <c r="AI41">
        <v>1900</v>
      </c>
      <c r="AJ41">
        <v>3.4954500000000002E-3</v>
      </c>
      <c r="AK41">
        <v>4.1668E-4</v>
      </c>
      <c r="AL41">
        <v>1.4244E-4</v>
      </c>
      <c r="AM41">
        <v>2.762E-5</v>
      </c>
      <c r="AN41" t="b">
        <f t="shared" si="6"/>
        <v>1</v>
      </c>
      <c r="AO41">
        <f t="shared" si="7"/>
        <v>3495.4500000000003</v>
      </c>
      <c r="AP41">
        <f t="shared" si="8"/>
        <v>416.68</v>
      </c>
      <c r="AQ41">
        <v>698.95</v>
      </c>
      <c r="AR41">
        <v>403.34000000000003</v>
      </c>
    </row>
    <row r="42" spans="1:44" x14ac:dyDescent="0.25">
      <c r="A42">
        <v>780</v>
      </c>
      <c r="B42">
        <v>1.4435299999999999E-3</v>
      </c>
      <c r="C42">
        <v>4.1664000000000002E-4</v>
      </c>
      <c r="D42">
        <v>5.8579999999999998E-5</v>
      </c>
      <c r="E42">
        <v>4.4509999999999999E-5</v>
      </c>
      <c r="G42">
        <v>780</v>
      </c>
      <c r="H42">
        <v>1.4576400000000001E-3</v>
      </c>
      <c r="I42">
        <v>4.0960999999999998E-4</v>
      </c>
      <c r="J42">
        <v>5.1029999999999998E-5</v>
      </c>
      <c r="K42">
        <v>2.2240000000000001E-5</v>
      </c>
      <c r="M42">
        <v>780</v>
      </c>
      <c r="N42">
        <v>1.42822E-3</v>
      </c>
      <c r="O42">
        <v>4.2578000000000001E-4</v>
      </c>
      <c r="P42">
        <v>2.4130000000000001E-5</v>
      </c>
      <c r="Q42">
        <v>4.4119999999999998E-5</v>
      </c>
      <c r="R42" t="b">
        <f t="shared" si="9"/>
        <v>1</v>
      </c>
      <c r="S42">
        <f t="shared" si="10"/>
        <v>1428.22</v>
      </c>
      <c r="T42">
        <f t="shared" si="11"/>
        <v>425.78000000000003</v>
      </c>
      <c r="AI42">
        <v>1950</v>
      </c>
      <c r="AJ42">
        <v>3.6177000000000002E-3</v>
      </c>
      <c r="AK42">
        <v>4.2103000000000003E-4</v>
      </c>
      <c r="AL42">
        <v>1.5763999999999999E-4</v>
      </c>
      <c r="AM42">
        <v>3.8670000000000001E-5</v>
      </c>
      <c r="AN42" t="b">
        <f t="shared" si="6"/>
        <v>1</v>
      </c>
      <c r="AO42">
        <f t="shared" si="7"/>
        <v>3617.7000000000003</v>
      </c>
      <c r="AP42">
        <f t="shared" si="8"/>
        <v>421.03000000000003</v>
      </c>
      <c r="AQ42">
        <v>715.82</v>
      </c>
      <c r="AR42">
        <v>402.80999999999995</v>
      </c>
    </row>
    <row r="43" spans="1:44" x14ac:dyDescent="0.25">
      <c r="A43">
        <v>800</v>
      </c>
      <c r="B43">
        <v>1.5125900000000001E-3</v>
      </c>
      <c r="C43">
        <v>4.3037000000000001E-4</v>
      </c>
      <c r="D43">
        <v>1.7048000000000001E-4</v>
      </c>
      <c r="E43">
        <v>4.744E-5</v>
      </c>
      <c r="G43">
        <v>800</v>
      </c>
      <c r="H43">
        <v>1.50293E-3</v>
      </c>
      <c r="I43">
        <v>4.1225000000000002E-4</v>
      </c>
      <c r="J43">
        <v>4.248E-5</v>
      </c>
      <c r="K43">
        <v>3.4499999999999998E-5</v>
      </c>
      <c r="M43">
        <v>800</v>
      </c>
      <c r="N43">
        <v>1.48762E-3</v>
      </c>
      <c r="O43">
        <v>4.3333999999999999E-4</v>
      </c>
      <c r="P43">
        <v>4.9289999999999997E-5</v>
      </c>
      <c r="Q43">
        <v>4.5819999999999998E-5</v>
      </c>
      <c r="R43" t="b">
        <f t="shared" si="9"/>
        <v>1</v>
      </c>
      <c r="S43">
        <f t="shared" si="10"/>
        <v>1487.6200000000001</v>
      </c>
      <c r="T43">
        <f t="shared" si="11"/>
        <v>433.34</v>
      </c>
      <c r="AI43">
        <v>2000</v>
      </c>
      <c r="AJ43">
        <v>3.6901299999999998E-3</v>
      </c>
      <c r="AK43">
        <v>4.4461000000000001E-4</v>
      </c>
      <c r="AL43">
        <v>1.1851E-4</v>
      </c>
      <c r="AM43">
        <v>5.2729999999999998E-5</v>
      </c>
      <c r="AN43" t="b">
        <f t="shared" si="6"/>
        <v>1</v>
      </c>
      <c r="AO43">
        <f t="shared" si="7"/>
        <v>3690.1299999999997</v>
      </c>
      <c r="AP43">
        <f t="shared" si="8"/>
        <v>444.61</v>
      </c>
      <c r="AQ43">
        <v>740.72</v>
      </c>
      <c r="AR43">
        <v>402.58</v>
      </c>
    </row>
    <row r="44" spans="1:44" x14ac:dyDescent="0.25">
      <c r="A44">
        <v>820</v>
      </c>
      <c r="B44">
        <v>1.54123E-3</v>
      </c>
      <c r="C44">
        <v>4.3511999999999999E-4</v>
      </c>
      <c r="D44">
        <v>9.6290000000000001E-5</v>
      </c>
      <c r="E44">
        <v>6.7689999999999997E-5</v>
      </c>
      <c r="G44">
        <v>820</v>
      </c>
      <c r="H44">
        <v>1.53568E-3</v>
      </c>
      <c r="I44">
        <v>4.0912000000000001E-4</v>
      </c>
      <c r="J44">
        <v>4.3980000000000002E-5</v>
      </c>
      <c r="K44">
        <v>2.035E-5</v>
      </c>
      <c r="M44">
        <v>820</v>
      </c>
      <c r="N44">
        <v>1.5011099999999999E-3</v>
      </c>
      <c r="O44">
        <v>4.2832999999999999E-4</v>
      </c>
      <c r="P44">
        <v>2.6129999999999999E-5</v>
      </c>
      <c r="Q44">
        <v>4.7519999999999999E-5</v>
      </c>
      <c r="R44" t="b">
        <f t="shared" si="9"/>
        <v>1</v>
      </c>
      <c r="S44">
        <f t="shared" si="10"/>
        <v>1501.11</v>
      </c>
      <c r="T44">
        <f t="shared" si="11"/>
        <v>428.33</v>
      </c>
    </row>
    <row r="45" spans="1:44" x14ac:dyDescent="0.25">
      <c r="A45">
        <v>840</v>
      </c>
      <c r="B45">
        <v>1.5504500000000001E-3</v>
      </c>
      <c r="C45">
        <v>4.3105999999999998E-4</v>
      </c>
      <c r="D45">
        <v>3.3769999999999997E-5</v>
      </c>
      <c r="E45">
        <v>4.5130000000000003E-5</v>
      </c>
      <c r="G45">
        <v>840</v>
      </c>
      <c r="H45">
        <v>1.58971E-3</v>
      </c>
      <c r="I45">
        <v>4.2989999999999999E-4</v>
      </c>
      <c r="J45">
        <v>5.5989999999999998E-5</v>
      </c>
      <c r="K45">
        <v>6.0460000000000001E-5</v>
      </c>
      <c r="M45">
        <v>840</v>
      </c>
      <c r="N45">
        <v>1.5722799999999999E-3</v>
      </c>
      <c r="O45">
        <v>4.3873000000000002E-4</v>
      </c>
      <c r="P45">
        <v>7.4029999999999994E-5</v>
      </c>
      <c r="Q45">
        <v>6.6379999999999998E-5</v>
      </c>
      <c r="R45" t="b">
        <f t="shared" si="9"/>
        <v>1</v>
      </c>
      <c r="S45">
        <f t="shared" si="10"/>
        <v>1572.28</v>
      </c>
      <c r="T45">
        <f t="shared" si="11"/>
        <v>438.73</v>
      </c>
    </row>
    <row r="46" spans="1:44" x14ac:dyDescent="0.25">
      <c r="A46">
        <v>860</v>
      </c>
      <c r="B46">
        <v>1.6161000000000001E-3</v>
      </c>
      <c r="C46">
        <v>4.3981000000000001E-4</v>
      </c>
      <c r="D46">
        <v>1.2705999999999999E-4</v>
      </c>
      <c r="E46">
        <v>7.3159999999999997E-5</v>
      </c>
      <c r="G46">
        <v>860</v>
      </c>
      <c r="H46">
        <v>1.62345E-3</v>
      </c>
      <c r="I46">
        <v>4.3106999999999998E-4</v>
      </c>
      <c r="J46">
        <v>6.5640000000000002E-5</v>
      </c>
      <c r="K46">
        <v>4.9830000000000002E-5</v>
      </c>
      <c r="M46">
        <v>860</v>
      </c>
      <c r="N46">
        <v>1.5853499999999999E-3</v>
      </c>
      <c r="O46">
        <v>4.2575000000000002E-4</v>
      </c>
      <c r="P46">
        <v>6.724E-5</v>
      </c>
      <c r="Q46">
        <v>3.9039999999999999E-5</v>
      </c>
      <c r="R46" t="b">
        <f t="shared" si="9"/>
        <v>1</v>
      </c>
      <c r="S46">
        <f t="shared" si="10"/>
        <v>1585.35</v>
      </c>
      <c r="T46">
        <f t="shared" si="11"/>
        <v>425.75</v>
      </c>
    </row>
    <row r="47" spans="1:44" x14ac:dyDescent="0.25">
      <c r="A47">
        <v>880</v>
      </c>
      <c r="B47">
        <v>1.6336E-3</v>
      </c>
      <c r="C47">
        <v>4.1026000000000002E-4</v>
      </c>
      <c r="D47">
        <v>7.3150000000000003E-5</v>
      </c>
      <c r="E47">
        <v>2.196E-5</v>
      </c>
      <c r="G47">
        <v>880</v>
      </c>
      <c r="H47">
        <v>1.7121E-3</v>
      </c>
      <c r="I47">
        <v>4.2117000000000001E-4</v>
      </c>
      <c r="J47">
        <v>2.1583999999999999E-4</v>
      </c>
      <c r="K47">
        <v>4.9079999999999998E-5</v>
      </c>
      <c r="M47">
        <v>880</v>
      </c>
      <c r="N47">
        <v>1.6729399999999999E-3</v>
      </c>
      <c r="O47">
        <v>4.1322E-4</v>
      </c>
      <c r="P47">
        <v>2.1550000000000001E-4</v>
      </c>
      <c r="Q47">
        <v>2.7080000000000002E-5</v>
      </c>
      <c r="R47" t="b">
        <f t="shared" si="9"/>
        <v>1</v>
      </c>
      <c r="S47">
        <f t="shared" si="10"/>
        <v>1672.9399999999998</v>
      </c>
      <c r="T47">
        <f t="shared" si="11"/>
        <v>413.22</v>
      </c>
    </row>
    <row r="48" spans="1:44" x14ac:dyDescent="0.25">
      <c r="A48">
        <v>900</v>
      </c>
      <c r="B48">
        <v>1.6804000000000001E-3</v>
      </c>
      <c r="C48">
        <v>4.2928999999999998E-4</v>
      </c>
      <c r="D48">
        <v>7.4850000000000003E-5</v>
      </c>
      <c r="E48">
        <v>6.067E-5</v>
      </c>
      <c r="G48">
        <v>900</v>
      </c>
      <c r="H48">
        <v>1.71108E-3</v>
      </c>
      <c r="I48">
        <v>4.2453E-4</v>
      </c>
      <c r="J48">
        <v>8.4549999999999995E-5</v>
      </c>
      <c r="K48">
        <v>5.4150000000000002E-5</v>
      </c>
      <c r="M48">
        <v>900</v>
      </c>
      <c r="N48">
        <v>1.67552E-3</v>
      </c>
      <c r="O48">
        <v>4.5810000000000002E-4</v>
      </c>
      <c r="P48">
        <v>5.4419999999999997E-5</v>
      </c>
      <c r="Q48">
        <v>8.2579999999999999E-5</v>
      </c>
      <c r="R48" t="b">
        <f t="shared" si="9"/>
        <v>1</v>
      </c>
      <c r="S48">
        <f t="shared" si="10"/>
        <v>1675.52</v>
      </c>
      <c r="T48">
        <f t="shared" si="11"/>
        <v>458.1</v>
      </c>
    </row>
    <row r="49" spans="1:48" x14ac:dyDescent="0.25">
      <c r="A49">
        <v>920</v>
      </c>
      <c r="B49">
        <v>1.7256999999999999E-3</v>
      </c>
      <c r="C49">
        <v>4.3385E-4</v>
      </c>
      <c r="D49">
        <v>1.3353E-4</v>
      </c>
      <c r="E49">
        <v>4.9960000000000003E-5</v>
      </c>
      <c r="G49">
        <v>920</v>
      </c>
      <c r="H49">
        <v>1.7176699999999999E-3</v>
      </c>
      <c r="I49">
        <v>4.2278999999999998E-4</v>
      </c>
      <c r="J49">
        <v>4.6969999999999999E-5</v>
      </c>
      <c r="K49">
        <v>5.4379999999999998E-5</v>
      </c>
      <c r="M49">
        <v>920</v>
      </c>
      <c r="N49">
        <v>1.7287800000000001E-3</v>
      </c>
      <c r="O49">
        <v>4.2688999999999997E-4</v>
      </c>
      <c r="P49">
        <v>1.0225000000000001E-4</v>
      </c>
      <c r="Q49">
        <v>4.1739999999999997E-5</v>
      </c>
      <c r="R49" t="b">
        <f t="shared" si="9"/>
        <v>1</v>
      </c>
      <c r="S49">
        <f t="shared" si="10"/>
        <v>1728.78</v>
      </c>
      <c r="T49">
        <f t="shared" si="11"/>
        <v>426.89</v>
      </c>
    </row>
    <row r="50" spans="1:48" x14ac:dyDescent="0.25">
      <c r="A50">
        <v>940</v>
      </c>
      <c r="B50">
        <v>1.7792000000000001E-3</v>
      </c>
      <c r="C50">
        <v>4.2591999999999999E-4</v>
      </c>
      <c r="D50">
        <v>1.1063E-4</v>
      </c>
      <c r="E50">
        <v>4.8529999999999998E-5</v>
      </c>
      <c r="G50">
        <v>940</v>
      </c>
      <c r="H50">
        <v>1.7664600000000001E-3</v>
      </c>
      <c r="I50">
        <v>4.2224999999999999E-4</v>
      </c>
      <c r="J50">
        <v>6.4679999999999997E-5</v>
      </c>
      <c r="K50">
        <v>5.4559999999999999E-5</v>
      </c>
      <c r="M50">
        <v>940</v>
      </c>
      <c r="N50">
        <v>1.7308499999999999E-3</v>
      </c>
      <c r="O50">
        <v>4.3249E-4</v>
      </c>
      <c r="P50">
        <v>6.054E-5</v>
      </c>
      <c r="Q50">
        <v>4.2629999999999997E-5</v>
      </c>
      <c r="R50" t="b">
        <f t="shared" si="9"/>
        <v>1</v>
      </c>
      <c r="S50">
        <f t="shared" si="10"/>
        <v>1730.85</v>
      </c>
      <c r="T50">
        <f t="shared" si="11"/>
        <v>432.49</v>
      </c>
    </row>
    <row r="51" spans="1:48" x14ac:dyDescent="0.25">
      <c r="A51">
        <v>960</v>
      </c>
      <c r="B51">
        <v>1.7874200000000001E-3</v>
      </c>
      <c r="C51">
        <v>4.0759999999999999E-4</v>
      </c>
      <c r="D51">
        <v>1.9912E-4</v>
      </c>
      <c r="E51">
        <v>3.021E-5</v>
      </c>
      <c r="G51">
        <v>960</v>
      </c>
      <c r="H51">
        <v>1.8051300000000001E-3</v>
      </c>
      <c r="I51">
        <v>4.2271000000000002E-4</v>
      </c>
      <c r="J51">
        <v>7.339E-5</v>
      </c>
      <c r="K51">
        <v>5.5260000000000003E-5</v>
      </c>
      <c r="M51">
        <v>960</v>
      </c>
      <c r="N51">
        <v>1.7743699999999999E-3</v>
      </c>
      <c r="O51">
        <v>4.2816000000000002E-4</v>
      </c>
      <c r="P51">
        <v>5.8010000000000002E-5</v>
      </c>
      <c r="Q51">
        <v>4.2110000000000002E-5</v>
      </c>
      <c r="R51" t="b">
        <f t="shared" si="9"/>
        <v>1</v>
      </c>
      <c r="S51">
        <f t="shared" si="10"/>
        <v>1774.37</v>
      </c>
      <c r="T51">
        <f t="shared" si="11"/>
        <v>428.16</v>
      </c>
    </row>
    <row r="52" spans="1:48" x14ac:dyDescent="0.25">
      <c r="A52">
        <v>980</v>
      </c>
      <c r="B52">
        <v>1.8692100000000001E-3</v>
      </c>
      <c r="C52">
        <v>4.1530000000000001E-4</v>
      </c>
      <c r="D52">
        <v>1.0025E-4</v>
      </c>
      <c r="E52">
        <v>4.918E-5</v>
      </c>
      <c r="G52">
        <v>980</v>
      </c>
      <c r="H52">
        <v>1.8494900000000001E-3</v>
      </c>
      <c r="I52">
        <v>4.2895999999999999E-4</v>
      </c>
      <c r="J52">
        <v>6.9750000000000001E-5</v>
      </c>
      <c r="K52">
        <v>6.3020000000000003E-5</v>
      </c>
      <c r="M52">
        <v>980</v>
      </c>
      <c r="N52">
        <v>1.81262E-3</v>
      </c>
      <c r="O52">
        <v>4.3469E-4</v>
      </c>
      <c r="P52">
        <v>6.6089999999999999E-5</v>
      </c>
      <c r="Q52">
        <v>5.5430000000000003E-5</v>
      </c>
      <c r="R52" t="b">
        <f t="shared" si="9"/>
        <v>1</v>
      </c>
      <c r="S52">
        <f t="shared" si="10"/>
        <v>1812.6200000000001</v>
      </c>
      <c r="T52">
        <f t="shared" si="11"/>
        <v>434.69</v>
      </c>
    </row>
    <row r="53" spans="1:48" x14ac:dyDescent="0.25">
      <c r="A53">
        <v>1000</v>
      </c>
      <c r="B53">
        <v>1.87287E-3</v>
      </c>
      <c r="C53">
        <v>4.1459E-4</v>
      </c>
      <c r="D53">
        <v>6.512E-5</v>
      </c>
      <c r="E53">
        <v>3.4749999999999998E-5</v>
      </c>
      <c r="G53">
        <v>1000</v>
      </c>
      <c r="H53">
        <v>1.91405E-3</v>
      </c>
      <c r="I53">
        <v>4.5059000000000001E-4</v>
      </c>
      <c r="J53">
        <v>1.8720999999999999E-4</v>
      </c>
      <c r="K53">
        <v>6.9029999999999995E-5</v>
      </c>
      <c r="M53">
        <v>1000</v>
      </c>
      <c r="N53">
        <v>1.8381599999999999E-3</v>
      </c>
      <c r="O53">
        <v>4.3794999999999999E-4</v>
      </c>
      <c r="P53">
        <v>2.7990000000000001E-5</v>
      </c>
      <c r="Q53">
        <v>4.6780000000000003E-5</v>
      </c>
      <c r="R53" t="b">
        <f t="shared" si="9"/>
        <v>1</v>
      </c>
      <c r="S53">
        <f t="shared" si="10"/>
        <v>1838.1599999999999</v>
      </c>
      <c r="T53">
        <f t="shared" si="11"/>
        <v>437.95</v>
      </c>
      <c r="AU53" s="5" t="s">
        <v>49</v>
      </c>
      <c r="AV53" s="5" t="s">
        <v>50</v>
      </c>
    </row>
    <row r="54" spans="1:48" x14ac:dyDescent="0.25">
      <c r="AU54" s="9"/>
      <c r="AV54" s="9"/>
    </row>
    <row r="55" spans="1:48" x14ac:dyDescent="0.25">
      <c r="AU55" s="10" t="s">
        <v>32</v>
      </c>
      <c r="AV55" s="11"/>
    </row>
    <row r="56" spans="1:48" x14ac:dyDescent="0.25">
      <c r="AU56" s="10" t="s">
        <v>33</v>
      </c>
      <c r="AV56" s="11"/>
    </row>
    <row r="57" spans="1:48" x14ac:dyDescent="0.25">
      <c r="AU57" s="10" t="s">
        <v>34</v>
      </c>
      <c r="AV57" s="11"/>
    </row>
    <row r="58" spans="1:48" x14ac:dyDescent="0.25">
      <c r="AU58" s="12" t="s">
        <v>35</v>
      </c>
      <c r="AV58" s="12"/>
    </row>
    <row r="59" spans="1:48" x14ac:dyDescent="0.25">
      <c r="AU59" s="10" t="s">
        <v>36</v>
      </c>
      <c r="AV59" s="11"/>
    </row>
    <row r="60" spans="1:48" x14ac:dyDescent="0.25">
      <c r="A60" t="s">
        <v>18</v>
      </c>
      <c r="G60" t="s">
        <v>19</v>
      </c>
      <c r="M60" t="s">
        <v>20</v>
      </c>
      <c r="AU60" s="10" t="s">
        <v>37</v>
      </c>
      <c r="AV60" s="11"/>
    </row>
    <row r="61" spans="1:48" x14ac:dyDescent="0.25">
      <c r="A61" t="s">
        <v>3</v>
      </c>
      <c r="D61" s="4" t="s">
        <v>15</v>
      </c>
      <c r="G61" t="s">
        <v>3</v>
      </c>
      <c r="J61" s="4" t="s">
        <v>15</v>
      </c>
      <c r="M61" t="s">
        <v>3</v>
      </c>
      <c r="P61" s="4" t="s">
        <v>15</v>
      </c>
      <c r="S61" t="s">
        <v>27</v>
      </c>
      <c r="AU61" s="12" t="s">
        <v>38</v>
      </c>
      <c r="AV61" s="12"/>
    </row>
    <row r="62" spans="1:48" x14ac:dyDescent="0.25">
      <c r="M62" t="s">
        <v>8</v>
      </c>
      <c r="N62" t="s">
        <v>26</v>
      </c>
      <c r="O62" t="s">
        <v>24</v>
      </c>
      <c r="P62" t="s">
        <v>11</v>
      </c>
      <c r="Q62" t="s">
        <v>12</v>
      </c>
      <c r="S62" t="s">
        <v>26</v>
      </c>
      <c r="T62" t="s">
        <v>24</v>
      </c>
      <c r="AU62" s="10" t="s">
        <v>39</v>
      </c>
      <c r="AV62" s="11"/>
    </row>
    <row r="63" spans="1:48" x14ac:dyDescent="0.25">
      <c r="M63">
        <v>50</v>
      </c>
      <c r="N63">
        <v>2.5910000000000001E-5</v>
      </c>
      <c r="O63">
        <v>4.4227999999999997E-4</v>
      </c>
      <c r="P63">
        <v>1.1053E-4</v>
      </c>
      <c r="Q63">
        <v>2.2911000000000001E-4</v>
      </c>
      <c r="R63" t="b">
        <f t="shared" ref="R63:R102" si="12">N63&gt;O63</f>
        <v>0</v>
      </c>
      <c r="S63">
        <f t="shared" ref="S63" si="13">N63*1000000</f>
        <v>25.91</v>
      </c>
      <c r="T63">
        <f t="shared" ref="T63" si="14">O63*1000000</f>
        <v>442.28</v>
      </c>
      <c r="AU63" s="10" t="s">
        <v>40</v>
      </c>
      <c r="AV63" s="11"/>
    </row>
    <row r="64" spans="1:48" x14ac:dyDescent="0.25">
      <c r="M64">
        <v>100</v>
      </c>
      <c r="N64">
        <v>3.7780000000000001E-5</v>
      </c>
      <c r="O64">
        <v>4.1166999999999999E-4</v>
      </c>
      <c r="P64">
        <v>3.8000000000000001E-7</v>
      </c>
      <c r="Q64">
        <v>3.0599999999999998E-5</v>
      </c>
      <c r="R64" t="b">
        <f t="shared" si="12"/>
        <v>0</v>
      </c>
      <c r="S64">
        <f t="shared" ref="S64:S92" si="15">N64*1000000</f>
        <v>37.78</v>
      </c>
      <c r="T64">
        <f t="shared" ref="T64:T92" si="16">O64*1000000</f>
        <v>411.67</v>
      </c>
      <c r="AU64" s="12" t="s">
        <v>41</v>
      </c>
      <c r="AV64" s="12"/>
    </row>
    <row r="65" spans="13:48" x14ac:dyDescent="0.25">
      <c r="M65">
        <v>150</v>
      </c>
      <c r="N65">
        <v>5.6900000000000001E-5</v>
      </c>
      <c r="O65">
        <v>4.1776999999999998E-4</v>
      </c>
      <c r="P65">
        <v>6.4000000000000001E-7</v>
      </c>
      <c r="Q65">
        <v>4.9889999999999998E-5</v>
      </c>
      <c r="R65" t="b">
        <f t="shared" si="12"/>
        <v>0</v>
      </c>
      <c r="S65">
        <f t="shared" si="15"/>
        <v>56.9</v>
      </c>
      <c r="T65">
        <f t="shared" si="16"/>
        <v>417.77</v>
      </c>
      <c r="AU65" s="15" t="s">
        <v>42</v>
      </c>
      <c r="AV65" s="14"/>
    </row>
    <row r="66" spans="13:48" x14ac:dyDescent="0.25">
      <c r="M66">
        <v>200</v>
      </c>
      <c r="N66">
        <v>7.6190000000000001E-5</v>
      </c>
      <c r="O66">
        <v>4.3126999999999998E-4</v>
      </c>
      <c r="P66">
        <v>2.7800000000000001E-6</v>
      </c>
      <c r="Q66">
        <v>6.1989999999999994E-5</v>
      </c>
      <c r="R66" t="b">
        <f t="shared" si="12"/>
        <v>0</v>
      </c>
      <c r="S66">
        <f t="shared" si="15"/>
        <v>76.19</v>
      </c>
      <c r="T66">
        <f t="shared" si="16"/>
        <v>431.27</v>
      </c>
      <c r="AU66" s="13" t="s">
        <v>43</v>
      </c>
      <c r="AV66" s="8"/>
    </row>
    <row r="67" spans="13:48" x14ac:dyDescent="0.25">
      <c r="M67">
        <v>250</v>
      </c>
      <c r="N67">
        <v>9.1340000000000003E-5</v>
      </c>
      <c r="O67">
        <v>4.4754000000000001E-4</v>
      </c>
      <c r="P67">
        <v>2.2000000000000001E-6</v>
      </c>
      <c r="Q67">
        <v>6.0749999999999999E-5</v>
      </c>
      <c r="R67" t="b">
        <f t="shared" si="12"/>
        <v>0</v>
      </c>
      <c r="S67">
        <f t="shared" si="15"/>
        <v>91.34</v>
      </c>
      <c r="T67">
        <f t="shared" si="16"/>
        <v>447.54</v>
      </c>
      <c r="AU67" s="10" t="s">
        <v>44</v>
      </c>
      <c r="AV67" s="11"/>
    </row>
    <row r="68" spans="13:48" x14ac:dyDescent="0.25">
      <c r="M68">
        <v>300</v>
      </c>
      <c r="N68">
        <v>1.1302E-4</v>
      </c>
      <c r="O68">
        <v>4.2656999999999998E-4</v>
      </c>
      <c r="P68">
        <v>3.0929999999999997E-5</v>
      </c>
      <c r="Q68">
        <v>4.8569999999999997E-5</v>
      </c>
      <c r="R68" t="b">
        <f t="shared" si="12"/>
        <v>0</v>
      </c>
      <c r="S68">
        <f t="shared" si="15"/>
        <v>113.02</v>
      </c>
      <c r="T68">
        <f t="shared" si="16"/>
        <v>426.57</v>
      </c>
      <c r="AU68" s="7" t="s">
        <v>48</v>
      </c>
      <c r="AV68" s="5"/>
    </row>
    <row r="69" spans="13:48" x14ac:dyDescent="0.25">
      <c r="M69">
        <v>350</v>
      </c>
      <c r="N69">
        <v>1.2662E-4</v>
      </c>
      <c r="O69">
        <v>4.2575000000000002E-4</v>
      </c>
      <c r="P69">
        <v>1.168E-5</v>
      </c>
      <c r="Q69">
        <v>4.778E-5</v>
      </c>
      <c r="R69" t="b">
        <f t="shared" si="12"/>
        <v>0</v>
      </c>
      <c r="S69">
        <f t="shared" si="15"/>
        <v>126.62</v>
      </c>
      <c r="T69">
        <f t="shared" si="16"/>
        <v>425.75</v>
      </c>
      <c r="AU69" s="16" t="s">
        <v>48</v>
      </c>
      <c r="AV69" s="17"/>
    </row>
    <row r="70" spans="13:48" x14ac:dyDescent="0.25">
      <c r="M70">
        <v>400</v>
      </c>
      <c r="N70">
        <v>1.5396E-4</v>
      </c>
      <c r="O70">
        <v>4.1164000000000001E-4</v>
      </c>
      <c r="P70">
        <v>1.6560000000000001E-5</v>
      </c>
      <c r="Q70">
        <v>4.7970000000000003E-5</v>
      </c>
      <c r="R70" t="b">
        <f t="shared" si="12"/>
        <v>0</v>
      </c>
      <c r="S70">
        <f t="shared" si="15"/>
        <v>153.96</v>
      </c>
      <c r="T70">
        <f t="shared" si="16"/>
        <v>411.64</v>
      </c>
      <c r="AU70" s="6" t="s">
        <v>45</v>
      </c>
      <c r="AV70" s="5"/>
    </row>
    <row r="71" spans="13:48" x14ac:dyDescent="0.25">
      <c r="M71">
        <v>450</v>
      </c>
      <c r="N71">
        <v>1.6843000000000001E-4</v>
      </c>
      <c r="O71">
        <v>4.0276999999999999E-4</v>
      </c>
      <c r="P71">
        <v>6.3300000000000004E-6</v>
      </c>
      <c r="Q71">
        <v>2.2419999999999999E-5</v>
      </c>
      <c r="R71" t="b">
        <f t="shared" si="12"/>
        <v>0</v>
      </c>
      <c r="S71">
        <f t="shared" si="15"/>
        <v>168.43</v>
      </c>
      <c r="T71">
        <f t="shared" si="16"/>
        <v>402.77</v>
      </c>
      <c r="AU71" s="15" t="s">
        <v>46</v>
      </c>
      <c r="AV71" s="14"/>
    </row>
    <row r="72" spans="13:48" x14ac:dyDescent="0.25">
      <c r="M72">
        <v>500</v>
      </c>
      <c r="N72">
        <v>1.8426E-4</v>
      </c>
      <c r="O72">
        <v>4.0345000000000002E-4</v>
      </c>
      <c r="P72">
        <v>8.3000000000000002E-6</v>
      </c>
      <c r="Q72">
        <v>2.2390000000000001E-5</v>
      </c>
      <c r="R72" t="b">
        <f t="shared" si="12"/>
        <v>0</v>
      </c>
      <c r="S72">
        <f t="shared" si="15"/>
        <v>184.26</v>
      </c>
      <c r="T72">
        <f t="shared" si="16"/>
        <v>403.45000000000005</v>
      </c>
      <c r="AU72" s="6" t="s">
        <v>47</v>
      </c>
      <c r="AV72" s="5"/>
    </row>
    <row r="73" spans="13:48" x14ac:dyDescent="0.25">
      <c r="M73">
        <v>550</v>
      </c>
      <c r="N73">
        <v>2.0018999999999999E-4</v>
      </c>
      <c r="O73">
        <v>4.0376000000000002E-4</v>
      </c>
      <c r="P73">
        <v>5.04E-6</v>
      </c>
      <c r="Q73">
        <v>2.198E-5</v>
      </c>
      <c r="R73" t="b">
        <f t="shared" si="12"/>
        <v>0</v>
      </c>
      <c r="S73">
        <f t="shared" si="15"/>
        <v>200.19</v>
      </c>
      <c r="T73">
        <f t="shared" si="16"/>
        <v>403.76000000000005</v>
      </c>
    </row>
    <row r="74" spans="13:48" x14ac:dyDescent="0.25">
      <c r="M74">
        <v>600</v>
      </c>
      <c r="N74">
        <v>2.1905000000000001E-4</v>
      </c>
      <c r="O74">
        <v>4.0266E-4</v>
      </c>
      <c r="P74">
        <v>1.024E-5</v>
      </c>
      <c r="Q74">
        <v>3.5989999999999999E-5</v>
      </c>
      <c r="R74" t="b">
        <f t="shared" si="12"/>
        <v>0</v>
      </c>
      <c r="S74">
        <f t="shared" si="15"/>
        <v>219.05</v>
      </c>
      <c r="T74">
        <f t="shared" si="16"/>
        <v>402.66</v>
      </c>
    </row>
    <row r="75" spans="13:48" x14ac:dyDescent="0.25">
      <c r="M75">
        <v>650</v>
      </c>
      <c r="N75">
        <v>2.3954E-4</v>
      </c>
      <c r="O75">
        <v>4.2129E-4</v>
      </c>
      <c r="P75">
        <v>1.5299999999999999E-5</v>
      </c>
      <c r="Q75">
        <v>4.2469999999999998E-5</v>
      </c>
      <c r="R75" t="b">
        <f t="shared" si="12"/>
        <v>0</v>
      </c>
      <c r="S75">
        <f t="shared" si="15"/>
        <v>239.54</v>
      </c>
      <c r="T75">
        <f t="shared" si="16"/>
        <v>421.29</v>
      </c>
    </row>
    <row r="76" spans="13:48" x14ac:dyDescent="0.25">
      <c r="M76">
        <v>700</v>
      </c>
      <c r="N76">
        <v>2.5701000000000001E-4</v>
      </c>
      <c r="O76">
        <v>4.0969999999999998E-4</v>
      </c>
      <c r="P76">
        <v>1.2119999999999999E-5</v>
      </c>
      <c r="Q76">
        <v>4.0769999999999998E-5</v>
      </c>
      <c r="R76" t="b">
        <f t="shared" si="12"/>
        <v>0</v>
      </c>
      <c r="S76">
        <f t="shared" si="15"/>
        <v>257.01</v>
      </c>
      <c r="T76">
        <f t="shared" si="16"/>
        <v>409.7</v>
      </c>
    </row>
    <row r="77" spans="13:48" x14ac:dyDescent="0.25">
      <c r="M77">
        <v>750</v>
      </c>
      <c r="N77">
        <v>2.7368E-4</v>
      </c>
      <c r="O77">
        <v>4.3074999999999998E-4</v>
      </c>
      <c r="P77">
        <v>1.456E-5</v>
      </c>
      <c r="Q77">
        <v>5.6719999999999999E-5</v>
      </c>
      <c r="R77" t="b">
        <f t="shared" si="12"/>
        <v>0</v>
      </c>
      <c r="S77">
        <f t="shared" si="15"/>
        <v>273.68</v>
      </c>
      <c r="T77">
        <f t="shared" si="16"/>
        <v>430.75</v>
      </c>
    </row>
    <row r="78" spans="13:48" x14ac:dyDescent="0.25">
      <c r="M78">
        <v>800</v>
      </c>
      <c r="N78">
        <v>2.9472E-4</v>
      </c>
      <c r="O78">
        <v>4.2451000000000001E-4</v>
      </c>
      <c r="P78">
        <v>1.5690000000000001E-5</v>
      </c>
      <c r="Q78">
        <v>5.8909999999999997E-5</v>
      </c>
      <c r="R78" t="b">
        <f t="shared" si="12"/>
        <v>0</v>
      </c>
      <c r="S78">
        <f t="shared" si="15"/>
        <v>294.71999999999997</v>
      </c>
      <c r="T78">
        <f t="shared" si="16"/>
        <v>424.51</v>
      </c>
    </row>
    <row r="79" spans="13:48" x14ac:dyDescent="0.25">
      <c r="M79">
        <v>850</v>
      </c>
      <c r="N79">
        <v>3.1387E-4</v>
      </c>
      <c r="O79">
        <v>4.0437999999999997E-4</v>
      </c>
      <c r="P79">
        <v>1.802E-5</v>
      </c>
      <c r="Q79">
        <v>3.0910000000000001E-5</v>
      </c>
      <c r="R79" t="b">
        <f t="shared" si="12"/>
        <v>0</v>
      </c>
      <c r="S79">
        <f t="shared" si="15"/>
        <v>313.87</v>
      </c>
      <c r="T79">
        <f t="shared" si="16"/>
        <v>404.38</v>
      </c>
    </row>
    <row r="80" spans="13:48" x14ac:dyDescent="0.25">
      <c r="M80">
        <v>900</v>
      </c>
      <c r="N80">
        <v>3.3192999999999997E-4</v>
      </c>
      <c r="O80">
        <v>4.0485E-4</v>
      </c>
      <c r="P80">
        <v>2.1590000000000002E-5</v>
      </c>
      <c r="Q80">
        <v>3.0369999999999999E-5</v>
      </c>
      <c r="R80" t="b">
        <f t="shared" si="12"/>
        <v>0</v>
      </c>
      <c r="S80">
        <f t="shared" si="15"/>
        <v>331.92999999999995</v>
      </c>
      <c r="T80">
        <f t="shared" si="16"/>
        <v>404.85</v>
      </c>
    </row>
    <row r="81" spans="13:20" x14ac:dyDescent="0.25">
      <c r="M81">
        <v>950</v>
      </c>
      <c r="N81">
        <v>3.5617E-4</v>
      </c>
      <c r="O81">
        <v>3.9966999999999997E-4</v>
      </c>
      <c r="P81">
        <v>1.7799999999999999E-5</v>
      </c>
      <c r="Q81">
        <v>2.408E-5</v>
      </c>
      <c r="R81" t="b">
        <f t="shared" si="12"/>
        <v>0</v>
      </c>
      <c r="S81">
        <f t="shared" si="15"/>
        <v>356.17</v>
      </c>
      <c r="T81">
        <f t="shared" si="16"/>
        <v>399.66999999999996</v>
      </c>
    </row>
    <row r="82" spans="13:20" x14ac:dyDescent="0.25">
      <c r="M82">
        <v>1000</v>
      </c>
      <c r="N82">
        <v>3.9372000000000002E-4</v>
      </c>
      <c r="O82">
        <v>4.2234E-4</v>
      </c>
      <c r="P82">
        <v>4.5259999999999997E-5</v>
      </c>
      <c r="Q82">
        <v>5.2509999999999997E-5</v>
      </c>
      <c r="R82" t="b">
        <f t="shared" si="12"/>
        <v>0</v>
      </c>
      <c r="S82">
        <f t="shared" si="15"/>
        <v>393.72</v>
      </c>
      <c r="T82">
        <f t="shared" si="16"/>
        <v>422.34</v>
      </c>
    </row>
    <row r="83" spans="13:20" x14ac:dyDescent="0.25">
      <c r="M83">
        <v>1050</v>
      </c>
      <c r="N83">
        <v>4.0070999999999998E-4</v>
      </c>
      <c r="O83">
        <v>4.0127000000000001E-4</v>
      </c>
      <c r="P83">
        <v>1.0720000000000001E-5</v>
      </c>
      <c r="Q83">
        <v>2.4309999999999999E-5</v>
      </c>
      <c r="R83" t="b">
        <f t="shared" si="12"/>
        <v>0</v>
      </c>
      <c r="S83">
        <f t="shared" si="15"/>
        <v>400.71</v>
      </c>
      <c r="T83">
        <f t="shared" si="16"/>
        <v>401.27000000000004</v>
      </c>
    </row>
    <row r="84" spans="13:20" x14ac:dyDescent="0.25">
      <c r="M84">
        <v>1100</v>
      </c>
      <c r="N84">
        <v>4.1243999999999997E-4</v>
      </c>
      <c r="O84">
        <v>4.0430000000000002E-4</v>
      </c>
      <c r="P84">
        <v>2.0979999999999999E-5</v>
      </c>
      <c r="Q84">
        <v>2.9750000000000001E-5</v>
      </c>
      <c r="R84" t="b">
        <f t="shared" si="12"/>
        <v>1</v>
      </c>
      <c r="S84">
        <f t="shared" si="15"/>
        <v>412.44</v>
      </c>
      <c r="T84">
        <f t="shared" si="16"/>
        <v>404.3</v>
      </c>
    </row>
    <row r="85" spans="13:20" x14ac:dyDescent="0.25">
      <c r="M85">
        <v>1150</v>
      </c>
      <c r="N85">
        <v>4.3021999999999998E-4</v>
      </c>
      <c r="O85">
        <v>4.3493999999999998E-4</v>
      </c>
      <c r="P85">
        <v>2.5230000000000001E-5</v>
      </c>
      <c r="Q85">
        <v>8.7719999999999994E-5</v>
      </c>
      <c r="R85" t="b">
        <f t="shared" si="12"/>
        <v>0</v>
      </c>
      <c r="S85">
        <f t="shared" si="15"/>
        <v>430.21999999999997</v>
      </c>
      <c r="T85">
        <f t="shared" si="16"/>
        <v>434.94</v>
      </c>
    </row>
    <row r="86" spans="13:20" x14ac:dyDescent="0.25">
      <c r="M86">
        <v>1200</v>
      </c>
      <c r="N86">
        <v>4.4475999999999999E-4</v>
      </c>
      <c r="O86">
        <v>4.0908999999999997E-4</v>
      </c>
      <c r="P86">
        <v>2.5320000000000002E-5</v>
      </c>
      <c r="Q86">
        <v>6.6580000000000003E-5</v>
      </c>
      <c r="R86" t="b">
        <f t="shared" si="12"/>
        <v>1</v>
      </c>
      <c r="S86">
        <f t="shared" si="15"/>
        <v>444.76</v>
      </c>
      <c r="T86">
        <f t="shared" si="16"/>
        <v>409.09</v>
      </c>
    </row>
    <row r="87" spans="13:20" x14ac:dyDescent="0.25">
      <c r="M87">
        <v>1250</v>
      </c>
      <c r="N87">
        <v>4.6030000000000002E-4</v>
      </c>
      <c r="O87">
        <v>4.1687000000000001E-4</v>
      </c>
      <c r="P87">
        <v>2.262E-5</v>
      </c>
      <c r="Q87">
        <v>5.202E-5</v>
      </c>
      <c r="R87" t="b">
        <f t="shared" si="12"/>
        <v>1</v>
      </c>
      <c r="S87">
        <f t="shared" si="15"/>
        <v>460.3</v>
      </c>
      <c r="T87">
        <f t="shared" si="16"/>
        <v>416.87</v>
      </c>
    </row>
    <row r="88" spans="13:20" x14ac:dyDescent="0.25">
      <c r="M88">
        <v>1300</v>
      </c>
      <c r="N88">
        <v>4.8191E-4</v>
      </c>
      <c r="O88">
        <v>4.0597000000000002E-4</v>
      </c>
      <c r="P88">
        <v>2.6570000000000001E-5</v>
      </c>
      <c r="Q88">
        <v>2.8670000000000002E-5</v>
      </c>
      <c r="R88" t="b">
        <f t="shared" si="12"/>
        <v>1</v>
      </c>
      <c r="S88">
        <f t="shared" si="15"/>
        <v>481.91</v>
      </c>
      <c r="T88">
        <f t="shared" si="16"/>
        <v>405.97</v>
      </c>
    </row>
    <row r="89" spans="13:20" x14ac:dyDescent="0.25">
      <c r="M89">
        <v>1350</v>
      </c>
      <c r="N89">
        <v>5.0159E-4</v>
      </c>
      <c r="O89">
        <v>4.2571999999999998E-4</v>
      </c>
      <c r="P89">
        <v>3.4929999999999999E-5</v>
      </c>
      <c r="Q89">
        <v>5.3449999999999998E-5</v>
      </c>
      <c r="R89" t="b">
        <f t="shared" si="12"/>
        <v>1</v>
      </c>
      <c r="S89">
        <f t="shared" si="15"/>
        <v>501.59</v>
      </c>
      <c r="T89">
        <f t="shared" si="16"/>
        <v>425.71999999999997</v>
      </c>
    </row>
    <row r="90" spans="13:20" x14ac:dyDescent="0.25">
      <c r="M90">
        <v>1400</v>
      </c>
      <c r="N90">
        <v>5.1772999999999999E-4</v>
      </c>
      <c r="O90">
        <v>4.17E-4</v>
      </c>
      <c r="P90">
        <v>2.1719999999999999E-5</v>
      </c>
      <c r="Q90">
        <v>4.8829999999999998E-5</v>
      </c>
      <c r="R90" t="b">
        <f t="shared" si="12"/>
        <v>1</v>
      </c>
      <c r="S90">
        <f t="shared" si="15"/>
        <v>517.73</v>
      </c>
      <c r="T90">
        <f t="shared" si="16"/>
        <v>417</v>
      </c>
    </row>
    <row r="91" spans="13:20" x14ac:dyDescent="0.25">
      <c r="M91">
        <v>1450</v>
      </c>
      <c r="N91">
        <v>5.4058000000000003E-4</v>
      </c>
      <c r="O91">
        <v>4.0496999999999999E-4</v>
      </c>
      <c r="P91">
        <v>7.9969999999999995E-5</v>
      </c>
      <c r="Q91">
        <v>3.4600000000000001E-5</v>
      </c>
      <c r="R91" t="b">
        <f t="shared" si="12"/>
        <v>1</v>
      </c>
      <c r="S91">
        <f t="shared" si="15"/>
        <v>540.58000000000004</v>
      </c>
      <c r="T91">
        <f t="shared" si="16"/>
        <v>404.96999999999997</v>
      </c>
    </row>
    <row r="92" spans="13:20" x14ac:dyDescent="0.25">
      <c r="M92">
        <v>1500</v>
      </c>
      <c r="N92">
        <v>5.4661E-4</v>
      </c>
      <c r="O92">
        <v>4.0109E-4</v>
      </c>
      <c r="P92">
        <v>2.3159999999999998E-5</v>
      </c>
      <c r="Q92">
        <v>2.1950000000000002E-5</v>
      </c>
      <c r="R92" t="b">
        <f t="shared" si="12"/>
        <v>1</v>
      </c>
      <c r="S92">
        <f t="shared" si="15"/>
        <v>546.61</v>
      </c>
      <c r="T92">
        <f t="shared" si="16"/>
        <v>401.09</v>
      </c>
    </row>
    <row r="93" spans="13:20" x14ac:dyDescent="0.25">
      <c r="M93">
        <v>1550</v>
      </c>
      <c r="N93">
        <v>5.643E-4</v>
      </c>
      <c r="O93">
        <v>4.0159000000000001E-4</v>
      </c>
      <c r="P93">
        <v>3.0679999999999998E-5</v>
      </c>
      <c r="Q93">
        <v>2.3370000000000002E-5</v>
      </c>
      <c r="R93" t="b">
        <f t="shared" si="12"/>
        <v>1</v>
      </c>
      <c r="S93">
        <f t="shared" ref="S93:S102" si="17">N93*1000000</f>
        <v>564.29999999999995</v>
      </c>
      <c r="T93">
        <f t="shared" ref="T93:T102" si="18">O93*1000000</f>
        <v>401.59000000000003</v>
      </c>
    </row>
    <row r="94" spans="13:20" x14ac:dyDescent="0.25">
      <c r="M94">
        <v>1600</v>
      </c>
      <c r="N94">
        <v>5.9422000000000001E-4</v>
      </c>
      <c r="O94">
        <v>4.0283000000000002E-4</v>
      </c>
      <c r="P94">
        <v>3.1850000000000002E-5</v>
      </c>
      <c r="Q94">
        <v>2.3790000000000001E-5</v>
      </c>
      <c r="R94" t="b">
        <f t="shared" si="12"/>
        <v>1</v>
      </c>
      <c r="S94">
        <f t="shared" si="17"/>
        <v>594.22</v>
      </c>
      <c r="T94">
        <f t="shared" si="18"/>
        <v>402.83000000000004</v>
      </c>
    </row>
    <row r="95" spans="13:20" x14ac:dyDescent="0.25">
      <c r="M95">
        <v>1650</v>
      </c>
      <c r="N95">
        <v>5.9836000000000004E-4</v>
      </c>
      <c r="O95">
        <v>4.0250000000000003E-4</v>
      </c>
      <c r="P95">
        <v>2.4029999999999999E-5</v>
      </c>
      <c r="Q95">
        <v>3.4770000000000001E-5</v>
      </c>
      <c r="R95" t="b">
        <f t="shared" si="12"/>
        <v>1</v>
      </c>
      <c r="S95">
        <f t="shared" si="17"/>
        <v>598.36</v>
      </c>
      <c r="T95">
        <f t="shared" si="18"/>
        <v>402.5</v>
      </c>
    </row>
    <row r="96" spans="13:20" x14ac:dyDescent="0.25">
      <c r="M96">
        <v>1700</v>
      </c>
      <c r="N96">
        <v>6.2043999999999999E-4</v>
      </c>
      <c r="O96">
        <v>4.0472000000000001E-4</v>
      </c>
      <c r="P96">
        <v>2.8739999999999999E-5</v>
      </c>
      <c r="Q96">
        <v>2.8500000000000002E-5</v>
      </c>
      <c r="R96" t="b">
        <f t="shared" si="12"/>
        <v>1</v>
      </c>
      <c r="S96">
        <f t="shared" si="17"/>
        <v>620.43999999999994</v>
      </c>
      <c r="T96">
        <f t="shared" si="18"/>
        <v>404.72</v>
      </c>
    </row>
    <row r="97" spans="13:20" x14ac:dyDescent="0.25">
      <c r="M97">
        <v>1750</v>
      </c>
      <c r="N97">
        <v>6.3069000000000005E-4</v>
      </c>
      <c r="O97">
        <v>4.2161999999999999E-4</v>
      </c>
      <c r="P97">
        <v>2.7350000000000001E-5</v>
      </c>
      <c r="Q97">
        <v>5.1560000000000001E-5</v>
      </c>
      <c r="R97" t="b">
        <f t="shared" si="12"/>
        <v>1</v>
      </c>
      <c r="S97">
        <f t="shared" si="17"/>
        <v>630.69000000000005</v>
      </c>
      <c r="T97">
        <f t="shared" si="18"/>
        <v>421.62</v>
      </c>
    </row>
    <row r="98" spans="13:20" x14ac:dyDescent="0.25">
      <c r="M98">
        <v>1800</v>
      </c>
      <c r="N98">
        <v>6.6076999999999998E-4</v>
      </c>
      <c r="O98">
        <v>4.0630000000000001E-4</v>
      </c>
      <c r="P98">
        <v>3.5830000000000001E-5</v>
      </c>
      <c r="Q98">
        <v>2.957E-5</v>
      </c>
      <c r="R98" t="b">
        <f t="shared" si="12"/>
        <v>1</v>
      </c>
      <c r="S98">
        <f t="shared" si="17"/>
        <v>660.77</v>
      </c>
      <c r="T98">
        <f t="shared" si="18"/>
        <v>406.3</v>
      </c>
    </row>
    <row r="99" spans="13:20" x14ac:dyDescent="0.25">
      <c r="M99">
        <v>1850</v>
      </c>
      <c r="N99">
        <v>6.9154999999999998E-4</v>
      </c>
      <c r="O99">
        <v>4.0489999999999998E-4</v>
      </c>
      <c r="P99">
        <v>3.2969999999999998E-5</v>
      </c>
      <c r="Q99">
        <v>3.7289999999999997E-5</v>
      </c>
      <c r="R99" t="b">
        <f t="shared" si="12"/>
        <v>1</v>
      </c>
      <c r="S99">
        <f t="shared" si="17"/>
        <v>691.55</v>
      </c>
      <c r="T99">
        <f t="shared" si="18"/>
        <v>404.9</v>
      </c>
    </row>
    <row r="100" spans="13:20" x14ac:dyDescent="0.25">
      <c r="M100">
        <v>1900</v>
      </c>
      <c r="N100">
        <v>6.9895000000000005E-4</v>
      </c>
      <c r="O100">
        <v>4.0334000000000002E-4</v>
      </c>
      <c r="P100">
        <v>2.932E-5</v>
      </c>
      <c r="Q100">
        <v>2.6230000000000001E-5</v>
      </c>
      <c r="R100" t="b">
        <f t="shared" si="12"/>
        <v>1</v>
      </c>
      <c r="S100">
        <f t="shared" si="17"/>
        <v>698.95</v>
      </c>
      <c r="T100">
        <f t="shared" si="18"/>
        <v>403.34000000000003</v>
      </c>
    </row>
    <row r="101" spans="13:20" x14ac:dyDescent="0.25">
      <c r="M101">
        <v>1950</v>
      </c>
      <c r="N101">
        <v>7.1582000000000004E-4</v>
      </c>
      <c r="O101">
        <v>4.0280999999999997E-4</v>
      </c>
      <c r="P101">
        <v>4.4820000000000001E-5</v>
      </c>
      <c r="Q101">
        <v>2.3710000000000002E-5</v>
      </c>
      <c r="R101" t="b">
        <f t="shared" si="12"/>
        <v>1</v>
      </c>
      <c r="S101">
        <f t="shared" si="17"/>
        <v>715.82</v>
      </c>
      <c r="T101">
        <f t="shared" si="18"/>
        <v>402.80999999999995</v>
      </c>
    </row>
    <row r="102" spans="13:20" x14ac:dyDescent="0.25">
      <c r="M102">
        <v>2000</v>
      </c>
      <c r="N102">
        <v>7.4072000000000005E-4</v>
      </c>
      <c r="O102">
        <v>4.0257999999999998E-4</v>
      </c>
      <c r="P102">
        <v>3.2879999999999997E-5</v>
      </c>
      <c r="Q102">
        <v>2.1880000000000001E-5</v>
      </c>
      <c r="R102" t="b">
        <f t="shared" si="12"/>
        <v>1</v>
      </c>
      <c r="S102">
        <f t="shared" si="17"/>
        <v>740.72</v>
      </c>
      <c r="T102">
        <f t="shared" si="18"/>
        <v>402.58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experiment</vt:lpstr>
      <vt:lpstr>Re experiment sample data</vt:lpstr>
      <vt:lpstr>Re experiment with confidence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2015-06-05T18:17:20Z</dcterms:created>
  <dcterms:modified xsi:type="dcterms:W3CDTF">2020-08-29T15:45:37Z</dcterms:modified>
</cp:coreProperties>
</file>