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<sst xmlns="http://schemas.openxmlformats.org/spreadsheetml/2006/main" count="34" uniqueCount="24">
  <si>
    <t>resistance</t>
  </si>
  <si>
    <t>V/I</t>
  </si>
  <si>
    <t>5V/2W</t>
  </si>
  <si>
    <t>current</t>
  </si>
  <si>
    <t>V/R</t>
  </si>
  <si>
    <t>power</t>
  </si>
  <si>
    <t>IxV</t>
  </si>
  <si>
    <t>piezo resitance</t>
  </si>
  <si>
    <t>Total</t>
  </si>
  <si>
    <t>Day 1</t>
  </si>
  <si>
    <t>Day 2</t>
  </si>
  <si>
    <t>Day 3</t>
  </si>
  <si>
    <t>Day 4</t>
  </si>
  <si>
    <t>Day 5</t>
  </si>
  <si>
    <t>solar</t>
  </si>
  <si>
    <t>piezo</t>
  </si>
  <si>
    <t>-</t>
  </si>
  <si>
    <t>Power Output (Kw/h)</t>
  </si>
  <si>
    <t>Average</t>
  </si>
  <si>
    <t>Total per day</t>
  </si>
  <si>
    <t>Average per day</t>
  </si>
  <si>
    <t>Solar Panel</t>
  </si>
  <si>
    <t>With Solar Tracking System</t>
  </si>
  <si>
    <t>With Rain energy harvester using piezoelectric transducer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</si>
</sst>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&quot;Times New Roman&quot;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wrapText="1"/>
    </xf>
    <xf borderId="3" fillId="0" fontId="5" numFmtId="0" xfId="0" applyBorder="1" applyFont="1"/>
    <xf borderId="1" fillId="0" fontId="1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27.5</v>
      </c>
      <c r="B1" s="1">
        <v>70.19</v>
      </c>
      <c r="C1" s="1">
        <v>0.04</v>
      </c>
      <c r="D1" s="1">
        <f>C1/K1</f>
        <v>0.016</v>
      </c>
      <c r="E1" s="1">
        <f t="shared" ref="E1:E12" si="1">D1*C1</f>
        <v>0.00064</v>
      </c>
      <c r="J1" s="2" t="s">
        <v>0</v>
      </c>
      <c r="K1" s="2">
        <v>2.5</v>
      </c>
      <c r="L1" s="2" t="s">
        <v>1</v>
      </c>
      <c r="M1" s="2" t="s">
        <v>2</v>
      </c>
    </row>
    <row r="2">
      <c r="A2" s="1">
        <v>29.4</v>
      </c>
      <c r="B2" s="1">
        <v>70.6</v>
      </c>
      <c r="C2" s="1">
        <v>1.04</v>
      </c>
      <c r="D2" s="1">
        <f>C2/K1</f>
        <v>0.416</v>
      </c>
      <c r="E2" s="1">
        <f t="shared" si="1"/>
        <v>0.43264</v>
      </c>
      <c r="J2" s="2" t="s">
        <v>3</v>
      </c>
      <c r="L2" s="2" t="s">
        <v>4</v>
      </c>
    </row>
    <row r="3">
      <c r="A3" s="1">
        <v>30.6</v>
      </c>
      <c r="B3" s="1">
        <v>65.9</v>
      </c>
      <c r="C3" s="1">
        <v>1.05</v>
      </c>
      <c r="D3" s="1">
        <f>C3/K1</f>
        <v>0.42</v>
      </c>
      <c r="E3" s="1">
        <f t="shared" si="1"/>
        <v>0.441</v>
      </c>
      <c r="J3" s="2" t="s">
        <v>5</v>
      </c>
      <c r="L3" s="2" t="s">
        <v>6</v>
      </c>
    </row>
    <row r="4">
      <c r="A4" s="1">
        <v>31.5</v>
      </c>
      <c r="B4" s="1">
        <v>60.8</v>
      </c>
      <c r="C4" s="1">
        <v>1.139</v>
      </c>
      <c r="D4" s="1">
        <f>C4/K1</f>
        <v>0.4556</v>
      </c>
      <c r="E4" s="1">
        <f t="shared" si="1"/>
        <v>0.5189284</v>
      </c>
      <c r="J4" s="2" t="s">
        <v>7</v>
      </c>
      <c r="K4" s="2">
        <v>1.2</v>
      </c>
    </row>
    <row r="5">
      <c r="A5" s="1">
        <v>31.3</v>
      </c>
      <c r="B5" s="1">
        <v>60.8</v>
      </c>
      <c r="C5" s="1">
        <v>1.124</v>
      </c>
      <c r="D5" s="1">
        <f>C5/K1</f>
        <v>0.4496</v>
      </c>
      <c r="E5" s="1">
        <f t="shared" si="1"/>
        <v>0.5053504</v>
      </c>
    </row>
    <row r="6">
      <c r="A6" s="1">
        <v>30.6</v>
      </c>
      <c r="B6" s="1">
        <v>65.8</v>
      </c>
      <c r="C6" s="1">
        <v>1.05</v>
      </c>
      <c r="D6" s="1">
        <f>C6/K1</f>
        <v>0.42</v>
      </c>
      <c r="E6" s="1">
        <f t="shared" si="1"/>
        <v>0.441</v>
      </c>
    </row>
    <row r="7">
      <c r="A7" s="1">
        <v>29.4</v>
      </c>
      <c r="B7" s="1">
        <v>70.6</v>
      </c>
      <c r="C7" s="1">
        <v>1.04</v>
      </c>
      <c r="D7" s="1">
        <f>C7/K1</f>
        <v>0.416</v>
      </c>
      <c r="E7" s="1">
        <f t="shared" si="1"/>
        <v>0.43264</v>
      </c>
    </row>
    <row r="8">
      <c r="A8" s="1">
        <v>29.7</v>
      </c>
      <c r="B8" s="1">
        <v>70.5</v>
      </c>
      <c r="C8" s="1">
        <v>1.01</v>
      </c>
      <c r="D8" s="1">
        <f>C8/K1</f>
        <v>0.404</v>
      </c>
      <c r="E8" s="1">
        <f t="shared" si="1"/>
        <v>0.40804</v>
      </c>
    </row>
    <row r="9">
      <c r="A9" s="1">
        <v>28.8</v>
      </c>
      <c r="B9" s="1">
        <v>72.4</v>
      </c>
      <c r="C9" s="1">
        <v>0.958</v>
      </c>
      <c r="D9" s="1">
        <f>C9/K1</f>
        <v>0.3832</v>
      </c>
      <c r="E9" s="1">
        <f t="shared" si="1"/>
        <v>0.3671056</v>
      </c>
    </row>
    <row r="10">
      <c r="A10" s="1">
        <v>28.5</v>
      </c>
      <c r="B10" s="1">
        <v>72.3</v>
      </c>
      <c r="C10" s="1">
        <v>0.95</v>
      </c>
      <c r="D10" s="1">
        <f>C10/K1</f>
        <v>0.38</v>
      </c>
      <c r="E10" s="1">
        <f t="shared" si="1"/>
        <v>0.361</v>
      </c>
    </row>
    <row r="11">
      <c r="A11" s="1">
        <v>28.3</v>
      </c>
      <c r="B11" s="1">
        <v>72.1</v>
      </c>
      <c r="C11" s="1">
        <v>0.085</v>
      </c>
      <c r="D11" s="1">
        <f>C11/K1</f>
        <v>0.034</v>
      </c>
      <c r="E11" s="1">
        <f t="shared" si="1"/>
        <v>0.00289</v>
      </c>
    </row>
    <row r="12">
      <c r="A12" s="1">
        <v>27.8</v>
      </c>
      <c r="B12" s="1">
        <v>71.19</v>
      </c>
      <c r="C12" s="1">
        <v>0.041</v>
      </c>
      <c r="D12" s="1">
        <f>C12/K1</f>
        <v>0.0164</v>
      </c>
      <c r="E12" s="1">
        <f t="shared" si="1"/>
        <v>0.0006724</v>
      </c>
    </row>
    <row r="13">
      <c r="A13" s="3">
        <f t="shared" ref="A13:E13" si="2">AVERAGE(A1:A12)</f>
        <v>29.45</v>
      </c>
      <c r="B13" s="3">
        <f t="shared" si="2"/>
        <v>68.59833333</v>
      </c>
      <c r="C13" s="3">
        <f t="shared" si="2"/>
        <v>0.7939166667</v>
      </c>
      <c r="D13" s="3">
        <f t="shared" si="2"/>
        <v>0.3175666667</v>
      </c>
      <c r="E13" s="3">
        <f t="shared" si="2"/>
        <v>0.3259922333</v>
      </c>
    </row>
    <row r="14">
      <c r="A14" s="3">
        <f t="shared" ref="A14:E14" si="3">SUM(A1:A12)</f>
        <v>353.4</v>
      </c>
      <c r="B14" s="3">
        <f t="shared" si="3"/>
        <v>823.18</v>
      </c>
      <c r="C14" s="3">
        <f t="shared" si="3"/>
        <v>9.527</v>
      </c>
      <c r="D14" s="3">
        <f t="shared" si="3"/>
        <v>3.8108</v>
      </c>
      <c r="E14" s="3">
        <f t="shared" si="3"/>
        <v>3.9119068</v>
      </c>
    </row>
    <row r="15">
      <c r="A15" s="1">
        <v>27.5</v>
      </c>
      <c r="B15" s="1">
        <v>68.19</v>
      </c>
      <c r="C15" s="1">
        <v>0.04</v>
      </c>
      <c r="D15" s="1">
        <f t="shared" ref="D15:D26" si="4">C15/2.5</f>
        <v>0.016</v>
      </c>
      <c r="E15" s="1">
        <f t="shared" ref="E15:E26" si="5">D15*C15</f>
        <v>0.00064</v>
      </c>
    </row>
    <row r="16">
      <c r="A16" s="1">
        <v>27.9</v>
      </c>
      <c r="B16" s="1">
        <v>68.6</v>
      </c>
      <c r="C16" s="1">
        <v>0.045</v>
      </c>
      <c r="D16" s="1">
        <f t="shared" si="4"/>
        <v>0.018</v>
      </c>
      <c r="E16" s="1">
        <f t="shared" si="5"/>
        <v>0.00081</v>
      </c>
    </row>
    <row r="17">
      <c r="A17" s="1">
        <v>28.5</v>
      </c>
      <c r="B17" s="1">
        <v>69.0</v>
      </c>
      <c r="C17" s="1">
        <v>0.95</v>
      </c>
      <c r="D17" s="1">
        <f t="shared" si="4"/>
        <v>0.38</v>
      </c>
      <c r="E17" s="1">
        <f t="shared" si="5"/>
        <v>0.361</v>
      </c>
    </row>
    <row r="18">
      <c r="A18" s="1">
        <v>27.85</v>
      </c>
      <c r="B18" s="1">
        <v>75.3</v>
      </c>
      <c r="C18" s="1">
        <v>0.93</v>
      </c>
      <c r="D18" s="1">
        <f t="shared" si="4"/>
        <v>0.372</v>
      </c>
      <c r="E18" s="1">
        <f t="shared" si="5"/>
        <v>0.34596</v>
      </c>
    </row>
    <row r="19">
      <c r="A19" s="1">
        <v>27.3</v>
      </c>
      <c r="B19" s="1">
        <v>77.6</v>
      </c>
      <c r="C19" s="1">
        <v>0.91</v>
      </c>
      <c r="D19" s="1">
        <f t="shared" si="4"/>
        <v>0.364</v>
      </c>
      <c r="E19" s="1">
        <f t="shared" si="5"/>
        <v>0.33124</v>
      </c>
    </row>
    <row r="20">
      <c r="A20" s="1">
        <v>27.5</v>
      </c>
      <c r="B20" s="1">
        <v>77.45</v>
      </c>
      <c r="C20" s="1">
        <v>0.04</v>
      </c>
      <c r="D20" s="1">
        <f t="shared" si="4"/>
        <v>0.016</v>
      </c>
      <c r="E20" s="1">
        <f t="shared" si="5"/>
        <v>0.00064</v>
      </c>
    </row>
    <row r="21">
      <c r="A21" s="1">
        <v>27.4</v>
      </c>
      <c r="B21" s="1">
        <v>80.0</v>
      </c>
      <c r="C21" s="1">
        <v>0.041</v>
      </c>
      <c r="D21" s="1">
        <f t="shared" si="4"/>
        <v>0.0164</v>
      </c>
      <c r="E21" s="1">
        <f t="shared" si="5"/>
        <v>0.0006724</v>
      </c>
    </row>
    <row r="22">
      <c r="A22" s="1">
        <v>27.35</v>
      </c>
      <c r="B22" s="1">
        <v>80.36</v>
      </c>
      <c r="C22" s="1">
        <v>0.039</v>
      </c>
      <c r="D22" s="1">
        <f t="shared" si="4"/>
        <v>0.0156</v>
      </c>
      <c r="E22" s="1">
        <f t="shared" si="5"/>
        <v>0.0006084</v>
      </c>
    </row>
    <row r="23">
      <c r="A23" s="1">
        <v>27.5</v>
      </c>
      <c r="B23" s="1">
        <v>80.4</v>
      </c>
      <c r="C23" s="1">
        <v>0.043</v>
      </c>
      <c r="D23" s="1">
        <f t="shared" si="4"/>
        <v>0.0172</v>
      </c>
      <c r="E23" s="1">
        <f t="shared" si="5"/>
        <v>0.0007396</v>
      </c>
    </row>
    <row r="24">
      <c r="A24" s="1">
        <v>27.31</v>
      </c>
      <c r="B24" s="1">
        <v>81.04</v>
      </c>
      <c r="C24" s="1">
        <v>0.041</v>
      </c>
      <c r="D24" s="1">
        <f t="shared" si="4"/>
        <v>0.0164</v>
      </c>
      <c r="E24" s="1">
        <f t="shared" si="5"/>
        <v>0.0006724</v>
      </c>
    </row>
    <row r="25">
      <c r="A25" s="1">
        <v>26.58</v>
      </c>
      <c r="B25" s="1">
        <v>81.21</v>
      </c>
      <c r="C25" s="1">
        <v>0.039</v>
      </c>
      <c r="D25" s="1">
        <f t="shared" si="4"/>
        <v>0.0156</v>
      </c>
      <c r="E25" s="1">
        <f t="shared" si="5"/>
        <v>0.0006084</v>
      </c>
    </row>
    <row r="26">
      <c r="A26" s="1">
        <v>26.3</v>
      </c>
      <c r="B26" s="1">
        <v>81.3</v>
      </c>
      <c r="C26" s="1">
        <v>0.035</v>
      </c>
      <c r="D26" s="1">
        <f t="shared" si="4"/>
        <v>0.014</v>
      </c>
      <c r="E26" s="1">
        <f t="shared" si="5"/>
        <v>0.00049</v>
      </c>
    </row>
    <row r="27">
      <c r="A27" s="3">
        <f t="shared" ref="A27:E27" si="6">AVERAGE(A15:A26)</f>
        <v>27.41583333</v>
      </c>
      <c r="B27" s="3">
        <f t="shared" si="6"/>
        <v>76.70416667</v>
      </c>
      <c r="C27" s="3">
        <f t="shared" si="6"/>
        <v>0.26275</v>
      </c>
      <c r="D27" s="3">
        <f t="shared" si="6"/>
        <v>0.1051</v>
      </c>
      <c r="E27" s="3">
        <f t="shared" si="6"/>
        <v>0.08700676667</v>
      </c>
    </row>
    <row r="28">
      <c r="A28" s="3">
        <f t="shared" ref="A28:E28" si="7">SUM(A15:A26)</f>
        <v>328.99</v>
      </c>
      <c r="B28" s="3">
        <f t="shared" si="7"/>
        <v>920.45</v>
      </c>
      <c r="C28" s="3">
        <f t="shared" si="7"/>
        <v>3.153</v>
      </c>
      <c r="D28" s="3">
        <f t="shared" si="7"/>
        <v>1.2612</v>
      </c>
      <c r="E28" s="3">
        <f t="shared" si="7"/>
        <v>1.0440812</v>
      </c>
    </row>
    <row r="29">
      <c r="A29" s="1">
        <v>30.01</v>
      </c>
      <c r="B29" s="1">
        <v>74.19</v>
      </c>
      <c r="C29" s="1">
        <v>0.89</v>
      </c>
      <c r="D29" s="1">
        <f t="shared" ref="D29:D40" si="8">C29/2.5</f>
        <v>0.356</v>
      </c>
      <c r="E29" s="1">
        <f t="shared" ref="E29:E40" si="9">D29*C29</f>
        <v>0.31684</v>
      </c>
      <c r="F29" s="1">
        <v>0.001</v>
      </c>
      <c r="G29" s="1">
        <f t="shared" ref="G29:G40" si="10">F29/2.5</f>
        <v>0.0004</v>
      </c>
      <c r="H29" s="1">
        <f t="shared" ref="H29:H40" si="11">G29*F29</f>
        <v>0.0000004</v>
      </c>
    </row>
    <row r="30">
      <c r="A30" s="1">
        <v>29.82</v>
      </c>
      <c r="B30" s="1">
        <v>75.13</v>
      </c>
      <c r="C30" s="1">
        <v>0.9</v>
      </c>
      <c r="D30" s="1">
        <f t="shared" si="8"/>
        <v>0.36</v>
      </c>
      <c r="E30" s="1">
        <f t="shared" si="9"/>
        <v>0.324</v>
      </c>
      <c r="F30" s="1">
        <v>0.41</v>
      </c>
      <c r="G30" s="1">
        <f t="shared" si="10"/>
        <v>0.164</v>
      </c>
      <c r="H30" s="1">
        <f t="shared" si="11"/>
        <v>0.06724</v>
      </c>
    </row>
    <row r="31">
      <c r="A31" s="1">
        <v>30.91</v>
      </c>
      <c r="B31" s="1">
        <v>75.19</v>
      </c>
      <c r="C31" s="1">
        <v>0.94</v>
      </c>
      <c r="D31" s="1">
        <f t="shared" si="8"/>
        <v>0.376</v>
      </c>
      <c r="E31" s="1">
        <f t="shared" si="9"/>
        <v>0.35344</v>
      </c>
      <c r="F31" s="1">
        <v>0.4</v>
      </c>
      <c r="G31" s="1">
        <f t="shared" si="10"/>
        <v>0.16</v>
      </c>
      <c r="H31" s="1">
        <f t="shared" si="11"/>
        <v>0.064</v>
      </c>
    </row>
    <row r="32">
      <c r="A32" s="1">
        <v>29.99</v>
      </c>
      <c r="B32" s="1">
        <v>75.59</v>
      </c>
      <c r="C32" s="1">
        <v>0.95</v>
      </c>
      <c r="D32" s="1">
        <f t="shared" si="8"/>
        <v>0.38</v>
      </c>
      <c r="E32" s="1">
        <f t="shared" si="9"/>
        <v>0.361</v>
      </c>
      <c r="F32" s="1">
        <v>0.38</v>
      </c>
      <c r="G32" s="1">
        <f t="shared" si="10"/>
        <v>0.152</v>
      </c>
      <c r="H32" s="1">
        <f t="shared" si="11"/>
        <v>0.05776</v>
      </c>
    </row>
    <row r="33">
      <c r="A33" s="1">
        <v>28.92</v>
      </c>
      <c r="B33" s="1">
        <v>74.21</v>
      </c>
      <c r="C33" s="1">
        <v>0.9</v>
      </c>
      <c r="D33" s="1">
        <f t="shared" si="8"/>
        <v>0.36</v>
      </c>
      <c r="E33" s="1">
        <f t="shared" si="9"/>
        <v>0.324</v>
      </c>
      <c r="F33" s="1">
        <v>0.4</v>
      </c>
      <c r="G33" s="1">
        <f t="shared" si="10"/>
        <v>0.16</v>
      </c>
      <c r="H33" s="1">
        <f t="shared" si="11"/>
        <v>0.064</v>
      </c>
    </row>
    <row r="34">
      <c r="A34" s="1">
        <v>30.94</v>
      </c>
      <c r="B34" s="1">
        <v>73.12</v>
      </c>
      <c r="C34" s="1">
        <v>0.98</v>
      </c>
      <c r="D34" s="1">
        <f t="shared" si="8"/>
        <v>0.392</v>
      </c>
      <c r="E34" s="1">
        <f t="shared" si="9"/>
        <v>0.38416</v>
      </c>
      <c r="F34" s="1">
        <v>0.43</v>
      </c>
      <c r="G34" s="1">
        <f t="shared" si="10"/>
        <v>0.172</v>
      </c>
      <c r="H34" s="1">
        <f t="shared" si="11"/>
        <v>0.07396</v>
      </c>
    </row>
    <row r="35">
      <c r="A35" s="1">
        <v>30.11</v>
      </c>
      <c r="B35" s="1">
        <v>74.01</v>
      </c>
      <c r="C35" s="1">
        <v>1.01</v>
      </c>
      <c r="D35" s="1">
        <f t="shared" si="8"/>
        <v>0.404</v>
      </c>
      <c r="E35" s="1">
        <f t="shared" si="9"/>
        <v>0.40804</v>
      </c>
      <c r="F35" s="1">
        <v>0.4</v>
      </c>
      <c r="G35" s="1">
        <f t="shared" si="10"/>
        <v>0.16</v>
      </c>
      <c r="H35" s="1">
        <f t="shared" si="11"/>
        <v>0.064</v>
      </c>
    </row>
    <row r="36">
      <c r="A36" s="1">
        <v>30.25</v>
      </c>
      <c r="B36" s="1">
        <v>74.11</v>
      </c>
      <c r="C36" s="1">
        <v>0.99</v>
      </c>
      <c r="D36" s="1">
        <f t="shared" si="8"/>
        <v>0.396</v>
      </c>
      <c r="E36" s="1">
        <f t="shared" si="9"/>
        <v>0.39204</v>
      </c>
      <c r="F36" s="1">
        <v>0.36</v>
      </c>
      <c r="G36" s="1">
        <f t="shared" si="10"/>
        <v>0.144</v>
      </c>
      <c r="H36" s="1">
        <f t="shared" si="11"/>
        <v>0.05184</v>
      </c>
    </row>
    <row r="37">
      <c r="A37" s="1">
        <v>29.01</v>
      </c>
      <c r="B37" s="1">
        <v>73.5</v>
      </c>
      <c r="C37" s="1">
        <v>0.049</v>
      </c>
      <c r="D37" s="1">
        <f t="shared" si="8"/>
        <v>0.0196</v>
      </c>
      <c r="E37" s="1">
        <f t="shared" si="9"/>
        <v>0.0009604</v>
      </c>
      <c r="F37" s="1">
        <v>0.5</v>
      </c>
      <c r="G37" s="1">
        <f t="shared" si="10"/>
        <v>0.2</v>
      </c>
      <c r="H37" s="1">
        <f t="shared" si="11"/>
        <v>0.1</v>
      </c>
    </row>
    <row r="38">
      <c r="A38" s="1">
        <v>28.52</v>
      </c>
      <c r="B38" s="1">
        <v>75.6</v>
      </c>
      <c r="C38" s="1">
        <v>0.089</v>
      </c>
      <c r="D38" s="1">
        <f t="shared" si="8"/>
        <v>0.0356</v>
      </c>
      <c r="E38" s="1">
        <f t="shared" si="9"/>
        <v>0.0031684</v>
      </c>
      <c r="F38" s="1">
        <v>0.34</v>
      </c>
      <c r="G38" s="1">
        <f t="shared" si="10"/>
        <v>0.136</v>
      </c>
      <c r="H38" s="1">
        <f t="shared" si="11"/>
        <v>0.04624</v>
      </c>
    </row>
    <row r="39">
      <c r="A39" s="1">
        <v>27.97</v>
      </c>
      <c r="B39" s="1">
        <v>76.13</v>
      </c>
      <c r="C39" s="1">
        <v>0.074</v>
      </c>
      <c r="D39" s="1">
        <f t="shared" si="8"/>
        <v>0.0296</v>
      </c>
      <c r="E39" s="1">
        <f t="shared" si="9"/>
        <v>0.0021904</v>
      </c>
      <c r="F39" s="1">
        <v>0.43</v>
      </c>
      <c r="G39" s="1">
        <f t="shared" si="10"/>
        <v>0.172</v>
      </c>
      <c r="H39" s="1">
        <f t="shared" si="11"/>
        <v>0.07396</v>
      </c>
    </row>
    <row r="40">
      <c r="A40" s="1">
        <v>27.21</v>
      </c>
      <c r="B40" s="1">
        <v>76.42</v>
      </c>
      <c r="C40" s="1">
        <v>0.065</v>
      </c>
      <c r="D40" s="1">
        <f t="shared" si="8"/>
        <v>0.026</v>
      </c>
      <c r="E40" s="1">
        <f t="shared" si="9"/>
        <v>0.00169</v>
      </c>
      <c r="F40" s="1">
        <v>0.39</v>
      </c>
      <c r="G40" s="1">
        <f t="shared" si="10"/>
        <v>0.156</v>
      </c>
      <c r="H40" s="1">
        <f t="shared" si="11"/>
        <v>0.06084</v>
      </c>
    </row>
    <row r="41">
      <c r="A41" s="3">
        <f t="shared" ref="A41:H41" si="12">AVERAGE(A29:A40)</f>
        <v>29.47166667</v>
      </c>
      <c r="B41" s="3">
        <f t="shared" si="12"/>
        <v>74.76666667</v>
      </c>
      <c r="C41" s="3">
        <f t="shared" si="12"/>
        <v>0.6530833333</v>
      </c>
      <c r="D41" s="3">
        <f t="shared" si="12"/>
        <v>0.2612333333</v>
      </c>
      <c r="E41" s="3">
        <f t="shared" si="12"/>
        <v>0.2392941</v>
      </c>
      <c r="F41" s="3">
        <f t="shared" si="12"/>
        <v>0.3700833333</v>
      </c>
      <c r="G41" s="3">
        <f t="shared" si="12"/>
        <v>0.1480333333</v>
      </c>
      <c r="H41" s="3">
        <f t="shared" si="12"/>
        <v>0.06032003333</v>
      </c>
    </row>
    <row r="42">
      <c r="A42" s="3">
        <f t="shared" ref="A42:H42" si="13">SUM(A29:A40)</f>
        <v>353.66</v>
      </c>
      <c r="B42" s="3">
        <f t="shared" si="13"/>
        <v>897.2</v>
      </c>
      <c r="C42" s="3">
        <f t="shared" si="13"/>
        <v>7.837</v>
      </c>
      <c r="D42" s="3">
        <f t="shared" si="13"/>
        <v>3.1348</v>
      </c>
      <c r="E42" s="3">
        <f t="shared" si="13"/>
        <v>2.8715292</v>
      </c>
      <c r="F42" s="3">
        <f t="shared" si="13"/>
        <v>4.441</v>
      </c>
      <c r="G42" s="3">
        <f t="shared" si="13"/>
        <v>1.7764</v>
      </c>
      <c r="H42" s="3">
        <f t="shared" si="13"/>
        <v>0.7238404</v>
      </c>
    </row>
    <row r="43">
      <c r="A43" s="1">
        <v>29.02</v>
      </c>
      <c r="B43" s="1">
        <v>58.14</v>
      </c>
      <c r="C43" s="1">
        <v>1.05</v>
      </c>
      <c r="D43" s="4">
        <f t="shared" ref="D43:D54" si="14">C43/2.5</f>
        <v>0.42</v>
      </c>
      <c r="E43" s="1">
        <f t="shared" ref="E43:E54" si="15">D43*C43</f>
        <v>0.441</v>
      </c>
      <c r="F43" s="1">
        <v>0.001</v>
      </c>
      <c r="G43" s="1">
        <f t="shared" ref="G43:G54" si="16">F43/2.5</f>
        <v>0.0004</v>
      </c>
      <c r="H43" s="1">
        <f t="shared" ref="H43:H54" si="17">G43*F43</f>
        <v>0.0000004</v>
      </c>
    </row>
    <row r="44">
      <c r="A44" s="1">
        <v>30.79</v>
      </c>
      <c r="B44" s="1">
        <v>59.01</v>
      </c>
      <c r="C44" s="1">
        <v>1.19</v>
      </c>
      <c r="D44" s="4">
        <f t="shared" si="14"/>
        <v>0.476</v>
      </c>
      <c r="E44" s="1">
        <f t="shared" si="15"/>
        <v>0.56644</v>
      </c>
      <c r="F44" s="1">
        <v>0.001</v>
      </c>
      <c r="G44" s="1">
        <f t="shared" si="16"/>
        <v>0.0004</v>
      </c>
      <c r="H44" s="1">
        <f t="shared" si="17"/>
        <v>0.0000004</v>
      </c>
    </row>
    <row r="45">
      <c r="A45" s="1">
        <v>31.1</v>
      </c>
      <c r="B45" s="1">
        <v>59.9</v>
      </c>
      <c r="C45" s="1">
        <v>1.4</v>
      </c>
      <c r="D45" s="4">
        <f t="shared" si="14"/>
        <v>0.56</v>
      </c>
      <c r="E45" s="1">
        <f t="shared" si="15"/>
        <v>0.784</v>
      </c>
      <c r="F45" s="1">
        <v>0.001</v>
      </c>
      <c r="G45" s="1">
        <f t="shared" si="16"/>
        <v>0.0004</v>
      </c>
      <c r="H45" s="1">
        <f t="shared" si="17"/>
        <v>0.0000004</v>
      </c>
    </row>
    <row r="46">
      <c r="A46" s="1">
        <v>31.98</v>
      </c>
      <c r="B46" s="1">
        <v>60.09</v>
      </c>
      <c r="C46" s="1">
        <v>1.45</v>
      </c>
      <c r="D46" s="4">
        <f t="shared" si="14"/>
        <v>0.58</v>
      </c>
      <c r="E46" s="1">
        <f t="shared" si="15"/>
        <v>0.841</v>
      </c>
      <c r="F46" s="1">
        <v>0.001</v>
      </c>
      <c r="G46" s="1">
        <f t="shared" si="16"/>
        <v>0.0004</v>
      </c>
      <c r="H46" s="1">
        <f t="shared" si="17"/>
        <v>0.0000004</v>
      </c>
    </row>
    <row r="47">
      <c r="A47" s="1">
        <v>33.29</v>
      </c>
      <c r="B47" s="1">
        <v>59.78</v>
      </c>
      <c r="C47" s="1">
        <v>1.66</v>
      </c>
      <c r="D47" s="4">
        <f t="shared" si="14"/>
        <v>0.664</v>
      </c>
      <c r="E47" s="1">
        <f t="shared" si="15"/>
        <v>1.10224</v>
      </c>
      <c r="F47" s="1">
        <v>0.001</v>
      </c>
      <c r="G47" s="1">
        <f t="shared" si="16"/>
        <v>0.0004</v>
      </c>
      <c r="H47" s="1">
        <f t="shared" si="17"/>
        <v>0.0000004</v>
      </c>
    </row>
    <row r="48">
      <c r="A48" s="1">
        <v>32.21</v>
      </c>
      <c r="B48" s="1">
        <v>58.62</v>
      </c>
      <c r="C48" s="1">
        <v>1.69</v>
      </c>
      <c r="D48" s="4">
        <f t="shared" si="14"/>
        <v>0.676</v>
      </c>
      <c r="E48" s="1">
        <f t="shared" si="15"/>
        <v>1.14244</v>
      </c>
      <c r="F48" s="1">
        <v>0.001</v>
      </c>
      <c r="G48" s="1">
        <f t="shared" si="16"/>
        <v>0.0004</v>
      </c>
      <c r="H48" s="1">
        <f t="shared" si="17"/>
        <v>0.0000004</v>
      </c>
    </row>
    <row r="49">
      <c r="A49" s="1">
        <v>31.41</v>
      </c>
      <c r="B49" s="1">
        <v>58.23</v>
      </c>
      <c r="C49" s="1">
        <v>1.78</v>
      </c>
      <c r="D49" s="4">
        <f t="shared" si="14"/>
        <v>0.712</v>
      </c>
      <c r="E49" s="1">
        <f t="shared" si="15"/>
        <v>1.26736</v>
      </c>
      <c r="F49" s="1">
        <v>0.001</v>
      </c>
      <c r="G49" s="1">
        <f t="shared" si="16"/>
        <v>0.0004</v>
      </c>
      <c r="H49" s="1">
        <f t="shared" si="17"/>
        <v>0.0000004</v>
      </c>
    </row>
    <row r="50">
      <c r="A50" s="1">
        <v>29.25</v>
      </c>
      <c r="B50" s="1">
        <v>56.98</v>
      </c>
      <c r="C50" s="1">
        <v>1.12</v>
      </c>
      <c r="D50" s="4">
        <f t="shared" si="14"/>
        <v>0.448</v>
      </c>
      <c r="E50" s="1">
        <f t="shared" si="15"/>
        <v>0.50176</v>
      </c>
      <c r="F50" s="1">
        <v>0.001</v>
      </c>
      <c r="G50" s="1">
        <f t="shared" si="16"/>
        <v>0.0004</v>
      </c>
      <c r="H50" s="1">
        <f t="shared" si="17"/>
        <v>0.0000004</v>
      </c>
    </row>
    <row r="51">
      <c r="A51" s="1">
        <v>34.9</v>
      </c>
      <c r="B51" s="1">
        <v>54.71</v>
      </c>
      <c r="C51" s="1">
        <v>2.09</v>
      </c>
      <c r="D51" s="4">
        <f t="shared" si="14"/>
        <v>0.836</v>
      </c>
      <c r="E51" s="1">
        <f t="shared" si="15"/>
        <v>1.74724</v>
      </c>
      <c r="F51" s="1">
        <v>0.001</v>
      </c>
      <c r="G51" s="1">
        <f t="shared" si="16"/>
        <v>0.0004</v>
      </c>
      <c r="H51" s="1">
        <f t="shared" si="17"/>
        <v>0.0000004</v>
      </c>
    </row>
    <row r="52">
      <c r="A52" s="1">
        <v>31.97</v>
      </c>
      <c r="B52" s="1">
        <v>59.33</v>
      </c>
      <c r="C52" s="1">
        <v>1.81</v>
      </c>
      <c r="D52" s="4">
        <f t="shared" si="14"/>
        <v>0.724</v>
      </c>
      <c r="E52" s="1">
        <f t="shared" si="15"/>
        <v>1.31044</v>
      </c>
      <c r="F52" s="1">
        <v>0.001</v>
      </c>
      <c r="G52" s="1">
        <f t="shared" si="16"/>
        <v>0.0004</v>
      </c>
      <c r="H52" s="1">
        <f t="shared" si="17"/>
        <v>0.0000004</v>
      </c>
    </row>
    <row r="53">
      <c r="A53" s="1">
        <v>30.89</v>
      </c>
      <c r="B53" s="1">
        <v>61.01</v>
      </c>
      <c r="C53" s="1">
        <v>1.22</v>
      </c>
      <c r="D53" s="4">
        <f t="shared" si="14"/>
        <v>0.488</v>
      </c>
      <c r="E53" s="1">
        <f t="shared" si="15"/>
        <v>0.59536</v>
      </c>
      <c r="F53" s="1">
        <v>0.001</v>
      </c>
      <c r="G53" s="1">
        <f t="shared" si="16"/>
        <v>0.0004</v>
      </c>
      <c r="H53" s="1">
        <f t="shared" si="17"/>
        <v>0.0000004</v>
      </c>
    </row>
    <row r="54">
      <c r="A54" s="1">
        <v>29.1</v>
      </c>
      <c r="B54" s="1">
        <v>58.07</v>
      </c>
      <c r="C54" s="1">
        <v>1.03</v>
      </c>
      <c r="D54" s="4">
        <f t="shared" si="14"/>
        <v>0.412</v>
      </c>
      <c r="E54" s="1">
        <f t="shared" si="15"/>
        <v>0.42436</v>
      </c>
      <c r="F54" s="1">
        <v>0.001</v>
      </c>
      <c r="G54" s="1">
        <f t="shared" si="16"/>
        <v>0.0004</v>
      </c>
      <c r="H54" s="1">
        <f t="shared" si="17"/>
        <v>0.0000004</v>
      </c>
    </row>
    <row r="55">
      <c r="A55" s="3">
        <f t="shared" ref="A55:H55" si="18">AVERAGE(A43:A54)</f>
        <v>31.32583333</v>
      </c>
      <c r="B55" s="3">
        <f t="shared" si="18"/>
        <v>58.65583333</v>
      </c>
      <c r="C55" s="3">
        <f t="shared" si="18"/>
        <v>1.4575</v>
      </c>
      <c r="D55" s="3">
        <f t="shared" si="18"/>
        <v>0.583</v>
      </c>
      <c r="E55" s="3">
        <f t="shared" si="18"/>
        <v>0.8936366667</v>
      </c>
      <c r="F55" s="3">
        <f t="shared" si="18"/>
        <v>0.001</v>
      </c>
      <c r="G55" s="3">
        <f t="shared" si="18"/>
        <v>0.0004</v>
      </c>
      <c r="H55" s="3">
        <f t="shared" si="18"/>
        <v>0.0000004</v>
      </c>
    </row>
    <row r="56">
      <c r="A56" s="3">
        <f t="shared" ref="A56:H56" si="19">SUM(A57:A68)</f>
        <v>374.86</v>
      </c>
      <c r="B56" s="3">
        <f t="shared" si="19"/>
        <v>693.31</v>
      </c>
      <c r="C56" s="3">
        <f t="shared" si="19"/>
        <v>21.15</v>
      </c>
      <c r="D56" s="3">
        <f t="shared" si="19"/>
        <v>8.46</v>
      </c>
      <c r="E56" s="3">
        <f t="shared" si="19"/>
        <v>22.74588</v>
      </c>
      <c r="F56" s="3">
        <f t="shared" si="19"/>
        <v>0.012</v>
      </c>
      <c r="G56" s="3">
        <f t="shared" si="19"/>
        <v>0.0048</v>
      </c>
      <c r="H56" s="3">
        <f t="shared" si="19"/>
        <v>0.0000048</v>
      </c>
    </row>
    <row r="57">
      <c r="A57" s="1">
        <v>27.0</v>
      </c>
      <c r="B57" s="1">
        <v>60.2</v>
      </c>
      <c r="C57" s="1">
        <v>0.09</v>
      </c>
      <c r="D57" s="4">
        <f t="shared" ref="D57:D68" si="20">C57/2.5</f>
        <v>0.036</v>
      </c>
      <c r="E57" s="1">
        <f t="shared" ref="E57:E68" si="21">D57*C57</f>
        <v>0.00324</v>
      </c>
      <c r="F57" s="1">
        <v>0.001</v>
      </c>
      <c r="G57" s="1">
        <f t="shared" ref="G57:G68" si="22">F57/2.5</f>
        <v>0.0004</v>
      </c>
      <c r="H57" s="1">
        <f t="shared" ref="H57:H68" si="23">G57*F57</f>
        <v>0.0000004</v>
      </c>
    </row>
    <row r="58">
      <c r="A58" s="1">
        <v>27.2</v>
      </c>
      <c r="B58" s="1">
        <v>61.0</v>
      </c>
      <c r="C58" s="1">
        <v>0.12</v>
      </c>
      <c r="D58" s="4">
        <f t="shared" si="20"/>
        <v>0.048</v>
      </c>
      <c r="E58" s="1">
        <f t="shared" si="21"/>
        <v>0.00576</v>
      </c>
      <c r="F58" s="1">
        <v>0.001</v>
      </c>
      <c r="G58" s="1">
        <f t="shared" si="22"/>
        <v>0.0004</v>
      </c>
      <c r="H58" s="1">
        <f t="shared" si="23"/>
        <v>0.0000004</v>
      </c>
    </row>
    <row r="59">
      <c r="A59" s="1">
        <v>29.12</v>
      </c>
      <c r="B59" s="1">
        <v>58.0</v>
      </c>
      <c r="C59" s="1">
        <v>1.02</v>
      </c>
      <c r="D59" s="4">
        <f t="shared" si="20"/>
        <v>0.408</v>
      </c>
      <c r="E59" s="1">
        <f t="shared" si="21"/>
        <v>0.41616</v>
      </c>
      <c r="F59" s="1">
        <v>0.001</v>
      </c>
      <c r="G59" s="1">
        <f t="shared" si="22"/>
        <v>0.0004</v>
      </c>
      <c r="H59" s="1">
        <f t="shared" si="23"/>
        <v>0.0000004</v>
      </c>
    </row>
    <row r="60">
      <c r="A60" s="1">
        <v>25.25</v>
      </c>
      <c r="B60" s="1">
        <v>61.04</v>
      </c>
      <c r="C60" s="1">
        <v>0.11</v>
      </c>
      <c r="D60" s="4">
        <f t="shared" si="20"/>
        <v>0.044</v>
      </c>
      <c r="E60" s="1">
        <f t="shared" si="21"/>
        <v>0.00484</v>
      </c>
      <c r="F60" s="1">
        <v>0.001</v>
      </c>
      <c r="G60" s="1">
        <f t="shared" si="22"/>
        <v>0.0004</v>
      </c>
      <c r="H60" s="1">
        <f t="shared" si="23"/>
        <v>0.0000004</v>
      </c>
    </row>
    <row r="61">
      <c r="A61" s="1">
        <v>33.03</v>
      </c>
      <c r="B61" s="1">
        <v>63.05</v>
      </c>
      <c r="C61" s="1">
        <v>2.29</v>
      </c>
      <c r="D61" s="4">
        <f t="shared" si="20"/>
        <v>0.916</v>
      </c>
      <c r="E61" s="1">
        <f t="shared" si="21"/>
        <v>2.09764</v>
      </c>
      <c r="F61" s="1">
        <v>0.001</v>
      </c>
      <c r="G61" s="1">
        <f t="shared" si="22"/>
        <v>0.0004</v>
      </c>
      <c r="H61" s="1">
        <f t="shared" si="23"/>
        <v>0.0000004</v>
      </c>
    </row>
    <row r="62">
      <c r="A62" s="1">
        <v>35.1</v>
      </c>
      <c r="B62" s="1">
        <v>65.9</v>
      </c>
      <c r="C62" s="1">
        <v>2.54</v>
      </c>
      <c r="D62" s="4">
        <f t="shared" si="20"/>
        <v>1.016</v>
      </c>
      <c r="E62" s="1">
        <f t="shared" si="21"/>
        <v>2.58064</v>
      </c>
      <c r="F62" s="1">
        <v>0.001</v>
      </c>
      <c r="G62" s="1">
        <f t="shared" si="22"/>
        <v>0.0004</v>
      </c>
      <c r="H62" s="1">
        <f t="shared" si="23"/>
        <v>0.0000004</v>
      </c>
    </row>
    <row r="63">
      <c r="A63" s="1">
        <v>35.1</v>
      </c>
      <c r="B63" s="1">
        <v>61.0</v>
      </c>
      <c r="C63" s="1">
        <v>2.95</v>
      </c>
      <c r="D63" s="4">
        <f t="shared" si="20"/>
        <v>1.18</v>
      </c>
      <c r="E63" s="1">
        <f t="shared" si="21"/>
        <v>3.481</v>
      </c>
      <c r="F63" s="1">
        <v>0.001</v>
      </c>
      <c r="G63" s="1">
        <f t="shared" si="22"/>
        <v>0.0004</v>
      </c>
      <c r="H63" s="1">
        <f t="shared" si="23"/>
        <v>0.0000004</v>
      </c>
    </row>
    <row r="64">
      <c r="A64" s="1">
        <v>33.9</v>
      </c>
      <c r="B64" s="1">
        <v>54.7</v>
      </c>
      <c r="C64" s="1">
        <v>4.09</v>
      </c>
      <c r="D64" s="4">
        <f t="shared" si="20"/>
        <v>1.636</v>
      </c>
      <c r="E64" s="1">
        <f t="shared" si="21"/>
        <v>6.69124</v>
      </c>
      <c r="F64" s="1">
        <v>0.001</v>
      </c>
      <c r="G64" s="1">
        <f t="shared" si="22"/>
        <v>0.0004</v>
      </c>
      <c r="H64" s="1">
        <f t="shared" si="23"/>
        <v>0.0000004</v>
      </c>
    </row>
    <row r="65">
      <c r="A65" s="1">
        <v>33.89</v>
      </c>
      <c r="B65" s="1">
        <v>53.59</v>
      </c>
      <c r="C65" s="1">
        <v>3.37</v>
      </c>
      <c r="D65" s="4">
        <f t="shared" si="20"/>
        <v>1.348</v>
      </c>
      <c r="E65" s="1">
        <f t="shared" si="21"/>
        <v>4.54276</v>
      </c>
      <c r="F65" s="1">
        <v>0.001</v>
      </c>
      <c r="G65" s="1">
        <f t="shared" si="22"/>
        <v>0.0004</v>
      </c>
      <c r="H65" s="1">
        <f t="shared" si="23"/>
        <v>0.0000004</v>
      </c>
    </row>
    <row r="66">
      <c r="A66" s="1">
        <v>32.67</v>
      </c>
      <c r="B66" s="1">
        <v>58.03</v>
      </c>
      <c r="C66" s="1">
        <v>1.93</v>
      </c>
      <c r="D66" s="4">
        <f t="shared" si="20"/>
        <v>0.772</v>
      </c>
      <c r="E66" s="1">
        <f t="shared" si="21"/>
        <v>1.48996</v>
      </c>
      <c r="F66" s="1">
        <v>0.001</v>
      </c>
      <c r="G66" s="1">
        <f t="shared" si="22"/>
        <v>0.0004</v>
      </c>
      <c r="H66" s="1">
        <f t="shared" si="23"/>
        <v>0.0000004</v>
      </c>
    </row>
    <row r="67">
      <c r="A67" s="1">
        <v>35.1</v>
      </c>
      <c r="B67" s="1">
        <v>55.9</v>
      </c>
      <c r="C67" s="1">
        <v>1.54</v>
      </c>
      <c r="D67" s="4">
        <f t="shared" si="20"/>
        <v>0.616</v>
      </c>
      <c r="E67" s="1">
        <f t="shared" si="21"/>
        <v>0.94864</v>
      </c>
      <c r="F67" s="1">
        <v>0.001</v>
      </c>
      <c r="G67" s="1">
        <f t="shared" si="22"/>
        <v>0.0004</v>
      </c>
      <c r="H67" s="1">
        <f t="shared" si="23"/>
        <v>0.0000004</v>
      </c>
    </row>
    <row r="68">
      <c r="A68" s="1">
        <v>27.5</v>
      </c>
      <c r="B68" s="1">
        <v>40.9</v>
      </c>
      <c r="C68" s="1">
        <v>1.1</v>
      </c>
      <c r="D68" s="4">
        <f t="shared" si="20"/>
        <v>0.44</v>
      </c>
      <c r="E68" s="1">
        <f t="shared" si="21"/>
        <v>0.484</v>
      </c>
      <c r="F68" s="1">
        <v>0.001</v>
      </c>
      <c r="G68" s="1">
        <f t="shared" si="22"/>
        <v>0.0004</v>
      </c>
      <c r="H68" s="1">
        <f t="shared" si="23"/>
        <v>0.0000004</v>
      </c>
    </row>
    <row r="69">
      <c r="A69" s="3">
        <f t="shared" ref="A69:H69" si="24">AVERAGE(A57:A68)</f>
        <v>31.23833333</v>
      </c>
      <c r="B69" s="3">
        <f t="shared" si="24"/>
        <v>57.77583333</v>
      </c>
      <c r="C69" s="3">
        <f t="shared" si="24"/>
        <v>1.7625</v>
      </c>
      <c r="D69" s="3">
        <f t="shared" si="24"/>
        <v>0.705</v>
      </c>
      <c r="E69" s="3">
        <f t="shared" si="24"/>
        <v>1.89549</v>
      </c>
      <c r="F69" s="3">
        <f t="shared" si="24"/>
        <v>0.001</v>
      </c>
      <c r="G69" s="3">
        <f t="shared" si="24"/>
        <v>0.0004</v>
      </c>
      <c r="H69" s="3">
        <f t="shared" si="24"/>
        <v>0.0000004</v>
      </c>
    </row>
    <row r="70">
      <c r="A70" s="3">
        <f t="shared" ref="A70:H70" si="25">SUM(A57:A68)</f>
        <v>374.86</v>
      </c>
      <c r="B70" s="3">
        <f t="shared" si="25"/>
        <v>693.31</v>
      </c>
      <c r="C70" s="3">
        <f t="shared" si="25"/>
        <v>21.15</v>
      </c>
      <c r="D70" s="3">
        <f t="shared" si="25"/>
        <v>8.46</v>
      </c>
      <c r="E70" s="3">
        <f t="shared" si="25"/>
        <v>22.74588</v>
      </c>
      <c r="F70" s="3">
        <f t="shared" si="25"/>
        <v>0.012</v>
      </c>
      <c r="G70" s="3">
        <f t="shared" si="25"/>
        <v>0.0048</v>
      </c>
      <c r="H70" s="3">
        <f t="shared" si="25"/>
        <v>0.0000048</v>
      </c>
    </row>
    <row r="80">
      <c r="G80" s="5" t="s">
        <v>8</v>
      </c>
      <c r="H80" s="5" t="s">
        <v>9</v>
      </c>
      <c r="I80" s="5" t="s">
        <v>10</v>
      </c>
      <c r="J80" s="5" t="s">
        <v>11</v>
      </c>
      <c r="K80" s="5" t="s">
        <v>12</v>
      </c>
      <c r="L80" s="5" t="s">
        <v>13</v>
      </c>
    </row>
    <row r="81">
      <c r="G81" s="5" t="s">
        <v>14</v>
      </c>
      <c r="H81" s="6">
        <v>3.91</v>
      </c>
      <c r="I81" s="7">
        <v>1.0440812</v>
      </c>
      <c r="J81" s="4"/>
      <c r="K81" s="4"/>
      <c r="L81" s="4"/>
    </row>
    <row r="82">
      <c r="G82" s="5" t="s">
        <v>15</v>
      </c>
      <c r="H82" s="5" t="s">
        <v>16</v>
      </c>
      <c r="I82" s="5" t="s">
        <v>16</v>
      </c>
      <c r="J82" s="4"/>
      <c r="K82" s="4"/>
      <c r="L82" s="4"/>
    </row>
    <row r="84">
      <c r="A84" s="8"/>
      <c r="B84" s="9" t="s">
        <v>17</v>
      </c>
      <c r="C84" s="10"/>
      <c r="G84" s="5" t="s">
        <v>18</v>
      </c>
      <c r="H84" s="5" t="s">
        <v>9</v>
      </c>
      <c r="I84" s="5" t="s">
        <v>10</v>
      </c>
      <c r="J84" s="5" t="s">
        <v>11</v>
      </c>
      <c r="K84" s="5" t="s">
        <v>12</v>
      </c>
      <c r="L84" s="5" t="s">
        <v>13</v>
      </c>
    </row>
    <row r="85">
      <c r="A85" s="8"/>
      <c r="B85" s="11" t="s">
        <v>19</v>
      </c>
      <c r="C85" s="11" t="s">
        <v>20</v>
      </c>
      <c r="G85" s="5" t="s">
        <v>14</v>
      </c>
      <c r="H85" s="6">
        <v>0.33</v>
      </c>
      <c r="I85" s="7">
        <v>0.08700676667</v>
      </c>
      <c r="J85" s="4"/>
      <c r="K85" s="4"/>
      <c r="L85" s="4"/>
    </row>
    <row r="86">
      <c r="A86" s="1" t="s">
        <v>21</v>
      </c>
      <c r="B86" s="8"/>
      <c r="C86" s="8"/>
      <c r="G86" s="5" t="s">
        <v>15</v>
      </c>
      <c r="H86" s="5" t="s">
        <v>16</v>
      </c>
      <c r="I86" s="5" t="s">
        <v>16</v>
      </c>
      <c r="J86" s="4"/>
      <c r="K86" s="4"/>
      <c r="L86" s="4"/>
    </row>
    <row r="87">
      <c r="A87" s="1" t="s">
        <v>22</v>
      </c>
      <c r="B87" s="8"/>
      <c r="C87" s="8"/>
    </row>
    <row r="88">
      <c r="A88" s="1" t="s">
        <v>23</v>
      </c>
      <c r="B88" s="8"/>
      <c r="C88" s="8"/>
    </row>
  </sheetData>
  <mergeCells count="1">
    <mergeCell ref="B84:C84"/>
  </mergeCells>
  <drawing r:id="rId1"/>
</worksheet>
</file>