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16"/>
  <workbookPr filterPrivacy="1" codeName="ThisWorkbook"/>
  <xr:revisionPtr revIDLastSave="1187" documentId="13_ncr:1_{9B371492-A4D6-43E9-9187-2172A4964CF7}" xr6:coauthVersionLast="47" xr6:coauthVersionMax="47" xr10:uidLastSave="{85A7345D-25CF-4DEB-826C-4C104FFAD67C}"/>
  <bookViews>
    <workbookView xWindow="-40" yWindow="-21710" windowWidth="38620" windowHeight="21220" firstSheet="1" activeTab="1" xr2:uid="{00000000-000D-0000-FFFF-FFFF00000000}"/>
  </bookViews>
  <sheets>
    <sheet name="ProjectSchedule" sheetId="11" r:id="rId1"/>
    <sheet name="Sheet1" sheetId="13" r:id="rId2"/>
    <sheet name="About" sheetId="12" r:id="rId3"/>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1" l="1"/>
  <c r="E21" i="11"/>
  <c r="F21" i="11" s="1"/>
  <c r="F17" i="11"/>
  <c r="E19" i="11"/>
  <c r="F19" i="11" s="1"/>
  <c r="H38" i="11"/>
  <c r="H37" i="11"/>
  <c r="H36" i="11"/>
  <c r="H35" i="11"/>
  <c r="H34" i="11"/>
  <c r="H33" i="11"/>
  <c r="H32" i="11"/>
  <c r="H31" i="11"/>
  <c r="H7" i="11"/>
  <c r="E9" i="11" l="1"/>
  <c r="E22" i="11" l="1"/>
  <c r="F9" i="11"/>
  <c r="E10" i="11" s="1"/>
  <c r="E16" i="11" s="1"/>
  <c r="I5" i="11"/>
  <c r="H30" i="11"/>
  <c r="H29" i="11"/>
  <c r="H28" i="11"/>
  <c r="H27" i="11"/>
  <c r="H21" i="11"/>
  <c r="H8" i="11"/>
  <c r="E23" i="11" l="1"/>
  <c r="E24" i="11" s="1"/>
  <c r="F24" i="11" s="1"/>
  <c r="F22" i="11"/>
  <c r="F10" i="11"/>
  <c r="E13" i="11"/>
  <c r="H9" i="11"/>
  <c r="I6" i="11"/>
  <c r="F23" i="11" l="1"/>
  <c r="H22" i="11"/>
  <c r="E15" i="11"/>
  <c r="F13" i="11"/>
  <c r="H26" i="11"/>
  <c r="H10" i="11"/>
  <c r="H23" i="11"/>
  <c r="J5" i="11"/>
  <c r="K5" i="11" s="1"/>
  <c r="L5" i="11" s="1"/>
  <c r="M5" i="11" s="1"/>
  <c r="N5" i="11" s="1"/>
  <c r="O5" i="11" s="1"/>
  <c r="P5" i="11" s="1"/>
  <c r="I4" i="11"/>
  <c r="F16" i="11" l="1"/>
  <c r="F15" i="11"/>
  <c r="H15" i="11" s="1"/>
  <c r="H14" i="11"/>
  <c r="H25" i="11"/>
  <c r="H16" i="11"/>
  <c r="P4" i="11"/>
  <c r="Q5" i="11"/>
  <c r="R5" i="11" s="1"/>
  <c r="S5" i="11" s="1"/>
  <c r="T5" i="11" s="1"/>
  <c r="U5" i="11" s="1"/>
  <c r="V5" i="11" s="1"/>
  <c r="W5" i="11" s="1"/>
  <c r="J6" i="11"/>
  <c r="H13" i="11" l="1"/>
  <c r="H24" i="11"/>
  <c r="H17" i="11"/>
  <c r="W4" i="11"/>
  <c r="X5" i="11"/>
  <c r="Y5" i="11" s="1"/>
  <c r="Z5" i="11" s="1"/>
  <c r="AA5" i="11" s="1"/>
  <c r="AB5" i="11" s="1"/>
  <c r="AC5" i="11" s="1"/>
  <c r="AD5" i="11" s="1"/>
  <c r="K6" i="11"/>
  <c r="H19" i="11" l="1"/>
  <c r="H20"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N5" i="11"/>
  <c r="BM4" i="11"/>
  <c r="BL6" i="11"/>
  <c r="AG6" i="11"/>
  <c r="BN6" i="11" l="1"/>
  <c r="BO5" i="11"/>
  <c r="BP5" i="11" s="1"/>
  <c r="AH6" i="11"/>
  <c r="BO6" i="11" l="1"/>
  <c r="BQ5" i="11"/>
  <c r="BR5" i="11" s="1"/>
  <c r="BS5" i="11" s="1"/>
  <c r="AI6" i="11"/>
  <c r="BP6" i="11" l="1"/>
  <c r="AJ6" i="11"/>
  <c r="BQ6" i="11" l="1"/>
  <c r="AK6" i="11"/>
  <c r="AL6" i="11" l="1"/>
  <c r="AM6" i="11" l="1"/>
  <c r="AN6" i="11" l="1"/>
  <c r="AO6" i="11" l="1"/>
  <c r="AP6" i="11" l="1"/>
  <c r="AQ6" i="11" l="1"/>
  <c r="AR6" i="11" l="1"/>
  <c r="E12" i="11"/>
  <c r="H11" i="11"/>
  <c r="F12" i="11" l="1"/>
  <c r="H12" i="11" s="1"/>
</calcChain>
</file>

<file path=xl/sharedStrings.xml><?xml version="1.0" encoding="utf-8"?>
<sst xmlns="http://schemas.openxmlformats.org/spreadsheetml/2006/main" count="148" uniqueCount="136">
  <si>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</si>
  <si>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DIETAR</t>
  </si>
  <si>
    <t>Enter Company Name in cell B2.</t>
  </si>
  <si>
    <t>Daza, Ronnie M.</t>
  </si>
  <si>
    <t>DnD Enterprise</t>
  </si>
  <si>
    <t>Enter the name of the Project Lead in cell B3. Enter the Project Start date in cell E3. Project Start: label is in cell C3.</t>
  </si>
  <si>
    <t>Domer, Jezell C.</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</si>
  <si>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</si>
  <si>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</si>
  <si>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</si>
  <si>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</si>
  <si>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</si>
  <si>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</si>
  <si>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</si>
  <si>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</si>
  <si>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</si>
  <si>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</si>
  <si>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</si>
  <si>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</si>
  <si>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</si>
  <si>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</si>
  <si>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Tools</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</si>
  <si>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</si>
  <si>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Tool 1: Project Proposal</t>
  </si>
  <si>
    <t>All Members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</si>
  <si>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</si>
  <si>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Research</t>
  </si>
  <si>
    <t>Tool 2: Gantt Chart</t>
  </si>
  <si>
    <t>Jezell Domer</t>
  </si>
  <si>
    <t>Tool 3: Initial Project Charter</t>
  </si>
  <si>
    <t>Tool 4: Flow Chart</t>
  </si>
  <si>
    <t>Ronnie Daza</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</si>
  <si>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</si>
  <si>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   Tool 5: UI Layout Design / Project Prototype</t>
  </si>
  <si>
    <t>Tool 6: UML</t>
  </si>
  <si>
    <t>Tool 7: Work Breakdown Structure</t>
  </si>
  <si>
    <t>Tool 8: Test Cases</t>
  </si>
  <si>
    <t>Tool 9: Src code</t>
  </si>
  <si>
    <t>Trello</t>
  </si>
  <si>
    <t xml:space="preserve"> </t>
  </si>
  <si>
    <t>Sample phase title block</t>
  </si>
  <si>
    <t>User Profile</t>
  </si>
  <si>
    <t>User Log-In</t>
  </si>
  <si>
    <t>User Profile Edit</t>
  </si>
  <si>
    <t>User Profile Delete</t>
  </si>
  <si>
    <t>Skip Profile Creation</t>
  </si>
  <si>
    <t>App Menu / Features</t>
  </si>
  <si>
    <t>BMI Button</t>
  </si>
  <si>
    <t>Diet Plan</t>
  </si>
  <si>
    <t>Workout Plan</t>
  </si>
  <si>
    <t>Journal</t>
  </si>
  <si>
    <t>Exit / Quit</t>
  </si>
  <si>
    <t>Monetization</t>
  </si>
  <si>
    <t>Partnerships</t>
  </si>
  <si>
    <t>In-App Advertising</t>
  </si>
  <si>
    <t>Testing</t>
  </si>
  <si>
    <t>Testing User Log-in</t>
  </si>
  <si>
    <t>Testing Functions</t>
  </si>
  <si>
    <t>Debug</t>
  </si>
  <si>
    <t>App Release / Playstore</t>
  </si>
  <si>
    <t>Project Name:</t>
  </si>
  <si>
    <t>Dietar</t>
  </si>
  <si>
    <t>Created by:</t>
  </si>
  <si>
    <t>Daza and Domer</t>
  </si>
  <si>
    <t>Date of Creation:</t>
  </si>
  <si>
    <t>Date of Review:</t>
  </si>
  <si>
    <t>TEST CASE ID</t>
  </si>
  <si>
    <t>TEST SCENARIO</t>
  </si>
  <si>
    <t>TEST CASE</t>
  </si>
  <si>
    <t>PRE-CONDITION</t>
  </si>
  <si>
    <t>TEST STEPS</t>
  </si>
  <si>
    <t>TEST DATA</t>
  </si>
  <si>
    <t>EXPECTED RESULT</t>
  </si>
  <si>
    <t>POST-CONDITION</t>
  </si>
  <si>
    <t>ACTUAL RESULT</t>
  </si>
  <si>
    <t>STATUS (PASS/FAIL)</t>
  </si>
  <si>
    <t>OPEN_001</t>
  </si>
  <si>
    <t>Making sure that the app is starting</t>
  </si>
  <si>
    <t>Launch the application and ensure that the homepage is displayed correctly.</t>
  </si>
  <si>
    <t>Must be downloaded and installed.</t>
  </si>
  <si>
    <t>1. Launch the application from the device's home screen.</t>
  </si>
  <si>
    <t>• The application should open without any errors or crashes.                                                                                         • The user interface should be displayed correctly and contain all the necessary options and buttons.</t>
  </si>
  <si>
    <t>2. Verify that the application opens without any errors or crashes.</t>
  </si>
  <si>
    <t>3. Verify that the main menu or home screen contains all the options and buttons for the application's functionality.</t>
  </si>
  <si>
    <t>LOG-IN_001</t>
  </si>
  <si>
    <t>Verify that the user can log in to the application successfully</t>
  </si>
  <si>
    <t>Enter Valid User Name and Valid Password</t>
  </si>
  <si>
    <t>Need a valid Gmail Account to Log-in</t>
  </si>
  <si>
    <t>1. Enter a valid email address and password in the appropriate fields.</t>
  </si>
  <si>
    <t>• Successful Log-in                                                         • The user's name or profile picture should be displayed correctly on the user profile management</t>
  </si>
  <si>
    <t>2. Verify that the user is redirected to the application's dashboard or home screen.</t>
  </si>
  <si>
    <t>3. Verify that the user's name or profile picture is displayed on the dashboard or home screen.</t>
  </si>
  <si>
    <t>BMI_001</t>
  </si>
  <si>
    <t>App will ask users to input their BMI</t>
  </si>
  <si>
    <t>Verify that the application can correctly calculate the user's BMI based on the entered height and weight.</t>
  </si>
  <si>
    <t>Must enter their latest weight and height</t>
  </si>
  <si>
    <t>1. Enter a valid height in meters in the appropriate field.</t>
  </si>
  <si>
    <t>• The BMI value should be classified as normal, overweight, underweight or obese according to BMI classifications.</t>
  </si>
  <si>
    <t>2. Enter a valid weight in kilograms in the appropriate field.</t>
  </si>
  <si>
    <t>3. Verify that the calculated BMI value is displayed correctly.</t>
  </si>
  <si>
    <t>EXER_001</t>
  </si>
  <si>
    <t>App will generate exercise plan</t>
  </si>
  <si>
    <t>Verify that the application can generate exercise plans based on the user's calculated BMI.</t>
  </si>
  <si>
    <t>The app must calculate the BMI of the user first</t>
  </si>
  <si>
    <t>1. Verify that the exercise plan generated by the application is appropriate for the user's BMI classification.</t>
  </si>
  <si>
    <t>• The exercise plan generated by the application should be based for the user's BMI classification.                                    •  The application should correctly generate exercise plans for different input values.</t>
  </si>
  <si>
    <t>2. Verify that the exercise plan contains exercises that are safe and effective for the user's fitness level and health status.</t>
  </si>
  <si>
    <t>3. Verify that the exercise plan is easy to understand and follow.</t>
  </si>
  <si>
    <t>DIET_001</t>
  </si>
  <si>
    <t>App will generate diet plan</t>
  </si>
  <si>
    <t>Verify that the application can generate diet plans based on the user's calculated BMI.</t>
  </si>
  <si>
    <t>1. Verify that the diet plan generated by the application is appropriate for the user's BMI classification.</t>
  </si>
  <si>
    <t>• The diet plan generated by the application should be appropriate for the user's BMI classification.                                  •  The diet plan should contain foods that are nutritious and appropriate for the user's dietary needs and restrictions.</t>
  </si>
  <si>
    <t>2. Verify that the application has saved the new entry.</t>
  </si>
  <si>
    <t>3. Verify that the reaction button has different emoji options to choose from and verify that the selected emoji is displayed next to the new entry.</t>
  </si>
  <si>
    <t>JOURNAL_001</t>
  </si>
  <si>
    <t>Users can take notes about their progress everyday</t>
  </si>
  <si>
    <t>Verify that the application can save user notes and provide reaction buttons for expressing emotions related to their diet and exercise plans.</t>
  </si>
  <si>
    <t>Must log-in to save the notes in your profile</t>
  </si>
  <si>
    <t>1. Enter a valid title for the new entry and enter a valid note in the text field.</t>
  </si>
  <si>
    <t xml:space="preserve">• The application should save the new entry correctly and without any errors.                                                                                                            • The user should be able to view their previously saved notes and entries and the reaction button should have different emoji options to choose from and the selected emoji should be displayed next to the new entry. </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</si>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</sst>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7">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000000"/>
      <name val="Calibri"/>
    </font>
    <font>
      <sz val="14"/>
      <color rgb="FF000000"/>
      <name val="Calibri"/>
    </font>
    <font>
      <sz val="20"/>
      <color rgb="FF000000"/>
      <name val="Calibri"/>
    </font>
    <font>
      <b/>
      <sz val="11"/>
      <color rgb="FF000000"/>
      <name val="Calibri"/>
    </font>
    <font>
      <sz val="20"/>
      <color rgb="FF000000"/>
      <name val="Arial"/>
    </font>
    <font>
      <sz val="28"/>
      <color theme="1"/>
      <name val="Arial"/>
    </font>
    <font>
      <sz val="11"/>
      <color theme="1"/>
      <name val="Arial"/>
    </font>
    <font>
      <sz val="20"/>
      <color theme="1"/>
      <name val="Arial"/>
    </font>
    <font>
      <sz val="18"/>
      <color theme="1"/>
      <name val="Arial"/>
    </font>
    <font>
      <sz val="24"/>
      <color theme="1"/>
      <name val="Arial"/>
    </font>
    <font>
      <sz val="16"/>
      <color theme="1"/>
      <name val="Arial"/>
    </font>
    <font>
      <sz val="14"/>
      <color theme="1"/>
      <name val="Arial"/>
    </font>
    <font>
      <sz val="12"/>
      <color theme="1"/>
      <name val="Arial"/>
    </font>
    <font>
      <sz val="18"/>
      <color rgb="FF000000"/>
      <name val="Arial"/>
    </font>
    <font>
      <sz val="11"/>
      <color rgb="FF000000"/>
      <name val="Arial"/>
    </font>
    <font>
      <sz val="13"/>
      <color theme="1"/>
      <name val="Arial"/>
    </font>
  </fonts>
  <fills count="25">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9E1F2"/>
        <bgColor indexed="64"/>
      </patternFill>
    </fill>
    <fill>
      <patternFill patternType="solid">
        <fgColor rgb="FFD6DCE4"/>
        <bgColor indexed="64"/>
      </patternFill>
    </fill>
    <fill>
      <patternFill patternType="solid">
        <fgColor rgb="FFFFF2CC"/>
        <bgColor indexed="64"/>
      </patternFill>
    </fill>
    <fill>
      <patternFill patternType="solid">
        <fgColor rgb="FFFFD1F4"/>
        <bgColor indexed="64"/>
      </patternFill>
    </fill>
    <fill>
      <patternFill patternType="solid">
        <fgColor rgb="FFFCE4D6"/>
        <bgColor indexed="64"/>
      </patternFill>
    </fill>
    <fill>
      <patternFill patternType="solid">
        <fgColor rgb="FFFFFFFF"/>
        <bgColor indexed="64"/>
      </patternFill>
    </fill>
    <fill>
      <patternFill patternType="solid">
        <fgColor rgb="FFF8CBAD"/>
        <bgColor indexed="64"/>
      </patternFill>
    </fill>
    <fill>
      <patternFill patternType="solid">
        <fgColor rgb="FFECD5F5"/>
        <bgColor indexed="64"/>
      </patternFill>
    </fill>
    <fill>
      <patternFill patternType="solid">
        <fgColor rgb="FFE4B7F7"/>
        <bgColor indexed="64"/>
      </patternFill>
    </fill>
    <fill>
      <patternFill patternType="solid">
        <fgColor rgb="FFFBFCC2"/>
        <bgColor indexed="64"/>
      </patternFill>
    </fill>
    <fill>
      <patternFill patternType="solid">
        <fgColor rgb="FFC6E0B4"/>
        <bgColor indexed="64"/>
      </patternFill>
    </fill>
    <fill>
      <patternFill patternType="solid">
        <fgColor rgb="FFA9D08E"/>
        <bgColor indexed="64"/>
      </patternFill>
    </fill>
    <fill>
      <patternFill patternType="solid">
        <fgColor rgb="FF4472C4"/>
        <bgColor indexed="64"/>
      </patternFill>
    </fill>
    <fill>
      <patternFill patternType="solid">
        <fgColor rgb="FFD0CECE"/>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bottom style="thin">
        <color rgb="FF000000"/>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5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8" fontId="9" fillId="5" borderId="0" xfId="0" applyNumberFormat="1" applyFont="1" applyFill="1" applyAlignment="1">
      <alignment horizontal="center" vertical="center"/>
    </xf>
    <xf numFmtId="168" fontId="9" fillId="5" borderId="6" xfId="0" applyNumberFormat="1" applyFont="1" applyFill="1" applyBorder="1" applyAlignment="1">
      <alignment horizontal="center" vertical="center"/>
    </xf>
    <xf numFmtId="168"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5" fillId="3" borderId="2" xfId="0" applyFont="1" applyFill="1" applyBorder="1" applyAlignment="1">
      <alignment horizontal="left" vertical="center" indent="1"/>
    </xf>
    <xf numFmtId="9" fontId="4" fillId="3" borderId="2" xfId="2" applyFont="1" applyFill="1" applyBorder="1" applyAlignment="1">
      <alignment horizontal="center" vertical="center"/>
    </xf>
    <xf numFmtId="165" fontId="0" fillId="3" borderId="2" xfId="0" applyNumberFormat="1" applyFill="1" applyBorder="1" applyAlignment="1">
      <alignment horizontal="center" vertical="center"/>
    </xf>
    <xf numFmtId="165" fontId="4" fillId="3" borderId="2" xfId="0" applyNumberFormat="1" applyFont="1" applyFill="1" applyBorder="1" applyAlignment="1">
      <alignment horizontal="center" vertical="center"/>
    </xf>
    <xf numFmtId="9" fontId="4" fillId="7"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165" fontId="7" fillId="2" borderId="2" xfId="10" applyFill="1">
      <alignment horizontal="center" vertical="center"/>
    </xf>
    <xf numFmtId="165" fontId="7" fillId="8" borderId="2" xfId="10" applyFill="1">
      <alignment horizontal="center" vertical="center"/>
    </xf>
    <xf numFmtId="165" fontId="7" fillId="7" borderId="2" xfId="10" applyFill="1">
      <alignment horizontal="center" vertical="center"/>
    </xf>
    <xf numFmtId="0" fontId="7" fillId="6" borderId="2" xfId="11" applyFill="1">
      <alignment horizontal="center" vertical="center"/>
    </xf>
    <xf numFmtId="0" fontId="7" fillId="2"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7" borderId="2" xfId="11" applyFill="1">
      <alignment horizontal="center" vertical="center"/>
    </xf>
    <xf numFmtId="0" fontId="7" fillId="2" borderId="2" xfId="12" applyFill="1">
      <alignment horizontal="left" vertical="center" indent="2"/>
    </xf>
    <xf numFmtId="0" fontId="7" fillId="8" borderId="2" xfId="12" applyFill="1">
      <alignment horizontal="left" vertical="center" indent="2"/>
    </xf>
    <xf numFmtId="0" fontId="7" fillId="7"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7" fillId="11" borderId="2" xfId="11" applyFill="1">
      <alignment horizontal="center" vertical="center"/>
    </xf>
    <xf numFmtId="9" fontId="4" fillId="11" borderId="2" xfId="2" applyFont="1" applyFill="1" applyBorder="1" applyAlignment="1">
      <alignment horizontal="center" vertical="center"/>
    </xf>
    <xf numFmtId="165" fontId="0" fillId="11" borderId="2" xfId="0" applyNumberFormat="1" applyFill="1" applyBorder="1" applyAlignment="1">
      <alignment horizontal="center" vertical="center"/>
    </xf>
    <xf numFmtId="165" fontId="4" fillId="11" borderId="2" xfId="0" applyNumberFormat="1" applyFont="1" applyFill="1" applyBorder="1" applyAlignment="1">
      <alignment horizontal="center" vertical="center"/>
    </xf>
    <xf numFmtId="0" fontId="21" fillId="11" borderId="2" xfId="0" applyFont="1" applyFill="1" applyBorder="1" applyAlignment="1">
      <alignment horizontal="left" vertical="center" indent="1"/>
    </xf>
    <xf numFmtId="0" fontId="7" fillId="11" borderId="2" xfId="12" applyFill="1">
      <alignment horizontal="left" vertical="center" indent="2"/>
    </xf>
    <xf numFmtId="165" fontId="7" fillId="11" borderId="2" xfId="10" applyFill="1">
      <alignment horizontal="center" vertical="center"/>
    </xf>
    <xf numFmtId="0" fontId="0" fillId="12" borderId="2" xfId="12" applyFont="1" applyFill="1">
      <alignment horizontal="left" vertical="center" indent="2"/>
    </xf>
    <xf numFmtId="0" fontId="7" fillId="12" borderId="2" xfId="11" applyFill="1">
      <alignment horizontal="center" vertical="center"/>
    </xf>
    <xf numFmtId="0" fontId="7" fillId="12" borderId="2" xfId="12" applyFill="1">
      <alignment horizontal="left" vertical="center" indent="2"/>
    </xf>
    <xf numFmtId="9" fontId="4" fillId="12" borderId="2" xfId="2" applyFont="1" applyFill="1" applyBorder="1" applyAlignment="1">
      <alignment horizontal="center" vertical="center"/>
    </xf>
    <xf numFmtId="165" fontId="7" fillId="12" borderId="2" xfId="10" applyFill="1">
      <alignment horizontal="center" vertical="center"/>
    </xf>
    <xf numFmtId="0" fontId="22" fillId="0" borderId="0" xfId="0" applyFont="1"/>
    <xf numFmtId="0" fontId="23" fillId="0" borderId="0" xfId="0" applyFont="1"/>
    <xf numFmtId="0" fontId="8" fillId="13" borderId="0" xfId="7" applyFill="1">
      <alignment vertical="top"/>
    </xf>
    <xf numFmtId="0" fontId="8" fillId="14" borderId="0" xfId="6" applyFill="1"/>
    <xf numFmtId="0" fontId="7" fillId="15" borderId="2" xfId="11" applyFill="1">
      <alignment horizontal="center" vertical="center"/>
    </xf>
    <xf numFmtId="9" fontId="4" fillId="15" borderId="2" xfId="2" applyFont="1" applyFill="1" applyBorder="1" applyAlignment="1">
      <alignment horizontal="center" vertical="center"/>
    </xf>
    <xf numFmtId="0" fontId="7" fillId="15" borderId="2" xfId="12" applyFill="1">
      <alignment horizontal="left" vertical="center" indent="2"/>
    </xf>
    <xf numFmtId="165" fontId="7" fillId="15" borderId="2" xfId="10" applyFill="1">
      <alignment horizontal="center" vertical="center"/>
    </xf>
    <xf numFmtId="0" fontId="18" fillId="16" borderId="0" xfId="3" applyFill="1"/>
    <xf numFmtId="0" fontId="5" fillId="17" borderId="2" xfId="0" applyFont="1" applyFill="1" applyBorder="1" applyAlignment="1">
      <alignment horizontal="left" vertical="center" indent="1"/>
    </xf>
    <xf numFmtId="0" fontId="7" fillId="17" borderId="2" xfId="11" applyFill="1">
      <alignment horizontal="center" vertical="center"/>
    </xf>
    <xf numFmtId="9" fontId="4" fillId="17" borderId="2" xfId="2" applyFont="1" applyFill="1" applyBorder="1" applyAlignment="1">
      <alignment horizontal="center" vertical="center"/>
    </xf>
    <xf numFmtId="165" fontId="0" fillId="17" borderId="2" xfId="0" applyNumberFormat="1" applyFill="1" applyBorder="1" applyAlignment="1">
      <alignment horizontal="center" vertical="center"/>
    </xf>
    <xf numFmtId="165" fontId="4" fillId="17" borderId="2" xfId="0" applyNumberFormat="1" applyFont="1" applyFill="1" applyBorder="1" applyAlignment="1">
      <alignment horizontal="center" vertical="center"/>
    </xf>
    <xf numFmtId="0" fontId="7" fillId="18" borderId="2" xfId="11" applyFill="1">
      <alignment horizontal="center" vertical="center"/>
    </xf>
    <xf numFmtId="9" fontId="4" fillId="18" borderId="2" xfId="2" applyFont="1" applyFill="1" applyBorder="1" applyAlignment="1">
      <alignment horizontal="center" vertical="center"/>
    </xf>
    <xf numFmtId="0" fontId="7" fillId="18" borderId="2" xfId="12" applyFill="1">
      <alignment horizontal="left" vertical="center" indent="2"/>
    </xf>
    <xf numFmtId="165" fontId="7" fillId="18" borderId="2" xfId="10" applyFill="1">
      <alignment horizontal="center" vertical="center"/>
    </xf>
    <xf numFmtId="0" fontId="5" fillId="19" borderId="2" xfId="0" applyFont="1" applyFill="1" applyBorder="1" applyAlignment="1">
      <alignment horizontal="left" vertical="center" indent="1"/>
    </xf>
    <xf numFmtId="0" fontId="7" fillId="19" borderId="2" xfId="11" applyFill="1">
      <alignment horizontal="center" vertical="center"/>
    </xf>
    <xf numFmtId="9" fontId="4" fillId="19" borderId="2" xfId="2" applyFont="1" applyFill="1" applyBorder="1" applyAlignment="1">
      <alignment horizontal="center" vertical="center"/>
    </xf>
    <xf numFmtId="165" fontId="0" fillId="19" borderId="2" xfId="0" applyNumberFormat="1" applyFill="1" applyBorder="1" applyAlignment="1">
      <alignment horizontal="center" vertical="center"/>
    </xf>
    <xf numFmtId="165" fontId="4" fillId="19" borderId="2" xfId="0" applyNumberFormat="1" applyFont="1" applyFill="1" applyBorder="1" applyAlignment="1">
      <alignment horizontal="center" vertical="center"/>
    </xf>
    <xf numFmtId="0" fontId="5" fillId="20" borderId="2" xfId="0" applyFont="1" applyFill="1" applyBorder="1" applyAlignment="1">
      <alignment horizontal="left" vertical="center" indent="1"/>
    </xf>
    <xf numFmtId="0" fontId="7" fillId="20" borderId="2" xfId="11" applyFill="1">
      <alignment horizontal="center" vertical="center"/>
    </xf>
    <xf numFmtId="9" fontId="4" fillId="20" borderId="2" xfId="2" applyFont="1" applyFill="1" applyBorder="1" applyAlignment="1">
      <alignment horizontal="center" vertical="center"/>
    </xf>
    <xf numFmtId="165" fontId="0" fillId="20" borderId="2" xfId="0" applyNumberFormat="1" applyFill="1" applyBorder="1" applyAlignment="1">
      <alignment horizontal="center" vertical="center"/>
    </xf>
    <xf numFmtId="165" fontId="4" fillId="20" borderId="2" xfId="0" applyNumberFormat="1" applyFont="1" applyFill="1" applyBorder="1" applyAlignment="1">
      <alignment horizontal="center" vertical="center"/>
    </xf>
    <xf numFmtId="0" fontId="7" fillId="13" borderId="2" xfId="11" applyFill="1">
      <alignment horizontal="center" vertical="center"/>
    </xf>
    <xf numFmtId="0" fontId="7" fillId="14" borderId="2" xfId="11" applyFill="1">
      <alignment horizontal="center" vertical="center"/>
    </xf>
    <xf numFmtId="168" fontId="9" fillId="5" borderId="0" xfId="0" quotePrefix="1" applyNumberFormat="1" applyFont="1" applyFill="1" applyAlignment="1">
      <alignment horizontal="center" vertical="center"/>
    </xf>
    <xf numFmtId="168" fontId="9" fillId="5" borderId="7" xfId="0" quotePrefix="1" applyNumberFormat="1" applyFont="1" applyFill="1" applyBorder="1" applyAlignment="1">
      <alignment horizontal="center" vertical="center"/>
    </xf>
    <xf numFmtId="165" fontId="24" fillId="15" borderId="2" xfId="10" applyFont="1" applyFill="1">
      <alignment horizontal="center" vertical="center"/>
    </xf>
    <xf numFmtId="0" fontId="26" fillId="0" borderId="0" xfId="0" applyFont="1" applyAlignment="1">
      <alignment horizontal="center" vertical="center"/>
    </xf>
    <xf numFmtId="0" fontId="27" fillId="0" borderId="0" xfId="0" applyFont="1"/>
    <xf numFmtId="0" fontId="28" fillId="0" borderId="0" xfId="0" applyFont="1" applyAlignment="1">
      <alignment horizontal="center" vertical="center"/>
    </xf>
    <xf numFmtId="0" fontId="27" fillId="0" borderId="0" xfId="0" applyFont="1" applyAlignment="1">
      <alignment horizontal="center"/>
    </xf>
    <xf numFmtId="0" fontId="28" fillId="0" borderId="0" xfId="0" applyFont="1"/>
    <xf numFmtId="0" fontId="27" fillId="23" borderId="0" xfId="0" applyFont="1" applyFill="1"/>
    <xf numFmtId="0" fontId="34" fillId="23" borderId="0" xfId="0" applyFont="1" applyFill="1" applyAlignment="1">
      <alignment vertical="center"/>
    </xf>
    <xf numFmtId="0" fontId="35" fillId="23" borderId="0" xfId="0" applyFont="1" applyFill="1"/>
    <xf numFmtId="0" fontId="29" fillId="23" borderId="0" xfId="0" applyFont="1" applyFill="1" applyAlignment="1">
      <alignment horizontal="center" vertical="center"/>
    </xf>
    <xf numFmtId="0" fontId="32" fillId="23" borderId="0" xfId="0" applyFont="1" applyFill="1" applyAlignment="1">
      <alignment horizontal="center" vertical="center" wrapText="1"/>
    </xf>
    <xf numFmtId="0" fontId="31" fillId="23" borderId="0" xfId="0" applyFont="1" applyFill="1" applyAlignment="1">
      <alignment horizontal="center" vertical="center" wrapText="1"/>
    </xf>
    <xf numFmtId="0" fontId="32" fillId="23" borderId="0" xfId="0" applyFont="1" applyFill="1" applyAlignment="1">
      <alignment horizontal="left" vertical="center" wrapText="1"/>
    </xf>
    <xf numFmtId="0" fontId="27" fillId="23" borderId="0" xfId="0" applyFont="1" applyFill="1" applyAlignment="1">
      <alignment horizontal="center"/>
    </xf>
    <xf numFmtId="0" fontId="27" fillId="23" borderId="0" xfId="0" applyFont="1" applyFill="1" applyAlignment="1">
      <alignment horizontal="left" vertical="center" wrapText="1"/>
    </xf>
    <xf numFmtId="0" fontId="33" fillId="23" borderId="0" xfId="0" applyFont="1" applyFill="1" applyAlignment="1">
      <alignment horizontal="center" vertical="center" wrapText="1"/>
    </xf>
    <xf numFmtId="0" fontId="27" fillId="23" borderId="0" xfId="0" applyFont="1" applyFill="1" applyAlignment="1">
      <alignment horizontal="left" vertical="top" wrapText="1"/>
    </xf>
    <xf numFmtId="0" fontId="33" fillId="0" borderId="0" xfId="0" applyFont="1" applyAlignment="1">
      <alignment vertical="top" wrapText="1"/>
    </xf>
    <xf numFmtId="0" fontId="33" fillId="23" borderId="0" xfId="0" applyFont="1" applyFill="1" applyAlignment="1">
      <alignment vertical="top" wrapText="1"/>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0" fontId="27" fillId="0" borderId="0" xfId="0" applyFont="1" applyAlignment="1">
      <alignment horizontal="center"/>
    </xf>
    <xf numFmtId="0" fontId="33" fillId="0" borderId="0" xfId="0" applyFont="1" applyAlignment="1">
      <alignment horizontal="left" vertical="top" wrapText="1"/>
    </xf>
    <xf numFmtId="0" fontId="26" fillId="0" borderId="0" xfId="0" applyFont="1" applyAlignment="1">
      <alignment horizontal="center" vertical="center"/>
    </xf>
    <xf numFmtId="0" fontId="32" fillId="24" borderId="0" xfId="0" applyFont="1" applyFill="1" applyAlignment="1">
      <alignment horizontal="center" vertical="center" wrapText="1"/>
    </xf>
    <xf numFmtId="0" fontId="28" fillId="21" borderId="0" xfId="0" applyFont="1" applyFill="1" applyAlignment="1">
      <alignment horizontal="left"/>
    </xf>
    <xf numFmtId="0" fontId="28" fillId="0" borderId="0" xfId="0" applyFont="1" applyAlignment="1">
      <alignment horizontal="center" vertical="center"/>
    </xf>
    <xf numFmtId="15" fontId="28" fillId="0" borderId="0" xfId="0" applyNumberFormat="1" applyFont="1" applyAlignment="1">
      <alignment horizontal="center" vertical="center"/>
    </xf>
    <xf numFmtId="0" fontId="32" fillId="0" borderId="0" xfId="0" applyFont="1" applyAlignment="1">
      <alignment horizontal="left" wrapText="1"/>
    </xf>
    <xf numFmtId="0" fontId="32" fillId="0" borderId="0" xfId="0" applyFont="1" applyAlignment="1">
      <alignment horizontal="left" vertical="center" wrapText="1"/>
    </xf>
    <xf numFmtId="0" fontId="31" fillId="20" borderId="0" xfId="0" applyFont="1" applyFill="1" applyAlignment="1">
      <alignment horizontal="center" vertical="center"/>
    </xf>
    <xf numFmtId="0" fontId="32" fillId="0" borderId="0" xfId="0" applyFont="1" applyAlignment="1">
      <alignment horizontal="center" vertical="center" wrapText="1"/>
    </xf>
    <xf numFmtId="0" fontId="33" fillId="0" borderId="0" xfId="0" applyFont="1" applyAlignment="1">
      <alignment horizontal="center" vertical="center" wrapText="1"/>
    </xf>
    <xf numFmtId="0" fontId="31" fillId="0" borderId="0" xfId="0" applyFont="1" applyAlignment="1">
      <alignment horizontal="center" vertical="center" wrapText="1"/>
    </xf>
    <xf numFmtId="0" fontId="36" fillId="0" borderId="0" xfId="0" applyFont="1" applyAlignment="1">
      <alignment horizontal="left" vertical="center" wrapText="1"/>
    </xf>
    <xf numFmtId="0" fontId="33" fillId="0" borderId="0" xfId="0" applyFont="1" applyAlignment="1">
      <alignment horizontal="left" vertical="center" wrapText="1"/>
    </xf>
    <xf numFmtId="0" fontId="29" fillId="20" borderId="0" xfId="0" applyFont="1" applyFill="1" applyAlignment="1">
      <alignment horizontal="center" vertical="center"/>
    </xf>
    <xf numFmtId="0" fontId="29" fillId="20" borderId="13" xfId="0" applyFont="1" applyFill="1" applyBorder="1" applyAlignment="1">
      <alignment horizontal="center" vertical="center"/>
    </xf>
    <xf numFmtId="0" fontId="36" fillId="0" borderId="0" xfId="0" applyFont="1" applyAlignment="1">
      <alignment horizontal="left" wrapText="1"/>
    </xf>
    <xf numFmtId="0" fontId="33" fillId="0" borderId="0" xfId="0" applyFont="1" applyAlignment="1">
      <alignment horizontal="left" wrapText="1"/>
    </xf>
    <xf numFmtId="0" fontId="31" fillId="0" borderId="0" xfId="0" applyFont="1" applyAlignment="1">
      <alignment horizontal="left" vertical="top" wrapText="1"/>
    </xf>
    <xf numFmtId="0" fontId="30" fillId="11" borderId="0" xfId="0" applyFont="1" applyFill="1" applyAlignment="1">
      <alignment horizontal="center"/>
    </xf>
    <xf numFmtId="0" fontId="31" fillId="0" borderId="0" xfId="0" applyFont="1" applyAlignment="1">
      <alignment horizontal="left" vertical="center" wrapText="1"/>
    </xf>
    <xf numFmtId="0" fontId="28" fillId="11" borderId="0" xfId="0" applyFont="1" applyFill="1" applyAlignment="1">
      <alignment horizontal="center" wrapText="1"/>
    </xf>
    <xf numFmtId="0" fontId="29" fillId="11" borderId="0" xfId="0" applyFont="1" applyFill="1" applyAlignment="1">
      <alignment horizontal="center"/>
    </xf>
    <xf numFmtId="0" fontId="29" fillId="24" borderId="0" xfId="0" applyFont="1" applyFill="1" applyAlignment="1">
      <alignment horizontal="center"/>
    </xf>
    <xf numFmtId="0" fontId="28" fillId="24" borderId="0" xfId="0" applyFont="1" applyFill="1" applyAlignment="1">
      <alignment horizontal="center"/>
    </xf>
    <xf numFmtId="0" fontId="25" fillId="22" borderId="0" xfId="0" applyFont="1" applyFill="1" applyAlignment="1">
      <alignment horizontal="center" vertical="center"/>
    </xf>
    <xf numFmtId="0" fontId="7" fillId="0" borderId="0" xfId="8" applyAlignment="1">
      <alignment horizontal="right" indent="1"/>
    </xf>
    <xf numFmtId="0" fontId="7" fillId="0" borderId="7" xfId="8" applyBorder="1" applyAlignment="1">
      <alignment horizontal="right" indent="1"/>
    </xf>
    <xf numFmtId="166" fontId="7" fillId="0" borderId="11" xfId="9" applyBorder="1" applyAlignment="1">
      <alignment horizontal="center" vertical="center"/>
    </xf>
    <xf numFmtId="166" fontId="7" fillId="0" borderId="12" xfId="9"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BFCC2"/>
      <color rgb="FFFFD1F4"/>
      <color rgb="FFE4B7F7"/>
      <color rgb="FFE8C9F5"/>
      <color rgb="FFECD5F5"/>
      <color rgb="FFFFBFEF"/>
      <color rgb="FF215881"/>
      <color rgb="FF42648A"/>
      <color rgb="FF96969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8"/>
  <sheetViews>
    <sheetView showGridLines="0" showRuler="0" zoomScaleNormal="100" zoomScalePageLayoutView="70" workbookViewId="0">
      <pane ySplit="6" topLeftCell="A11" activePane="bottomLeft" state="frozen"/>
      <selection pane="bottomLeft" activeCell="C17" sqref="C17"/>
    </sheetView>
  </sheetViews>
  <sheetFormatPr defaultRowHeight="30" customHeight="1"/>
  <cols>
    <col min="1" max="1" width="2.7109375" style="42"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5" width="2.5703125" customWidth="1"/>
    <col min="66" max="66" width="2.28515625" customWidth="1"/>
    <col min="67" max="67" width="2.140625" customWidth="1"/>
    <col min="68" max="68" width="2.28515625" customWidth="1"/>
    <col min="69" max="71" width="2.140625" customWidth="1"/>
  </cols>
  <sheetData>
    <row r="1" spans="1:71" ht="30" customHeight="1">
      <c r="A1" s="43" t="s">
        <v>0</v>
      </c>
      <c r="B1" s="45" t="s">
        <v>1</v>
      </c>
      <c r="C1" s="1"/>
      <c r="D1" s="2"/>
      <c r="E1" s="4"/>
      <c r="F1" s="31"/>
      <c r="H1" s="2"/>
      <c r="I1" s="59"/>
    </row>
    <row r="2" spans="1:71" ht="30" customHeight="1">
      <c r="A2" s="42" t="s">
        <v>2</v>
      </c>
      <c r="B2" s="77" t="s">
        <v>3</v>
      </c>
      <c r="C2" s="75" t="s">
        <v>4</v>
      </c>
      <c r="I2" s="60"/>
    </row>
    <row r="3" spans="1:71" ht="30" customHeight="1">
      <c r="A3" s="42" t="s">
        <v>5</v>
      </c>
      <c r="B3" s="76" t="s">
        <v>6</v>
      </c>
      <c r="C3" s="155" t="s">
        <v>7</v>
      </c>
      <c r="D3" s="156"/>
      <c r="E3" s="157">
        <v>45028</v>
      </c>
      <c r="F3" s="158"/>
    </row>
    <row r="4" spans="1:71" ht="30" customHeight="1">
      <c r="A4" s="43" t="s">
        <v>8</v>
      </c>
      <c r="B4" s="74"/>
      <c r="C4" s="155" t="s">
        <v>9</v>
      </c>
      <c r="D4" s="156"/>
      <c r="E4" s="6">
        <v>1</v>
      </c>
      <c r="I4" s="125">
        <f>I5</f>
        <v>45026</v>
      </c>
      <c r="J4" s="126"/>
      <c r="K4" s="126"/>
      <c r="L4" s="126"/>
      <c r="M4" s="126"/>
      <c r="N4" s="126"/>
      <c r="O4" s="127"/>
      <c r="P4" s="125">
        <f>P5</f>
        <v>45033</v>
      </c>
      <c r="Q4" s="126"/>
      <c r="R4" s="126"/>
      <c r="S4" s="126"/>
      <c r="T4" s="126"/>
      <c r="U4" s="126"/>
      <c r="V4" s="127"/>
      <c r="W4" s="125">
        <f>W5</f>
        <v>45040</v>
      </c>
      <c r="X4" s="126"/>
      <c r="Y4" s="126"/>
      <c r="Z4" s="126"/>
      <c r="AA4" s="126"/>
      <c r="AB4" s="126"/>
      <c r="AC4" s="127"/>
      <c r="AD4" s="125">
        <f>AD5</f>
        <v>45047</v>
      </c>
      <c r="AE4" s="126"/>
      <c r="AF4" s="126"/>
      <c r="AG4" s="126"/>
      <c r="AH4" s="126"/>
      <c r="AI4" s="126"/>
      <c r="AJ4" s="127"/>
      <c r="AK4" s="125">
        <f>AK5</f>
        <v>45054</v>
      </c>
      <c r="AL4" s="126"/>
      <c r="AM4" s="126"/>
      <c r="AN4" s="126"/>
      <c r="AO4" s="126"/>
      <c r="AP4" s="126"/>
      <c r="AQ4" s="127"/>
      <c r="AR4" s="125">
        <f>AR5</f>
        <v>45061</v>
      </c>
      <c r="AS4" s="126"/>
      <c r="AT4" s="126"/>
      <c r="AU4" s="126"/>
      <c r="AV4" s="126"/>
      <c r="AW4" s="126"/>
      <c r="AX4" s="127"/>
      <c r="AY4" s="125">
        <f>AY5</f>
        <v>45068</v>
      </c>
      <c r="AZ4" s="126"/>
      <c r="BA4" s="126"/>
      <c r="BB4" s="126"/>
      <c r="BC4" s="126"/>
      <c r="BD4" s="126"/>
      <c r="BE4" s="127"/>
      <c r="BF4" s="125">
        <f>BF5</f>
        <v>45075</v>
      </c>
      <c r="BG4" s="126"/>
      <c r="BH4" s="126"/>
      <c r="BI4" s="126"/>
      <c r="BJ4" s="126"/>
      <c r="BK4" s="126"/>
      <c r="BL4" s="127"/>
      <c r="BM4" s="125">
        <f>BM5</f>
        <v>45082</v>
      </c>
      <c r="BN4" s="126"/>
      <c r="BO4" s="126"/>
      <c r="BP4" s="126"/>
      <c r="BQ4" s="126"/>
      <c r="BR4" s="126"/>
      <c r="BS4" s="127"/>
    </row>
    <row r="5" spans="1:71" ht="15" customHeight="1">
      <c r="A5" s="43" t="s">
        <v>10</v>
      </c>
      <c r="B5" s="58"/>
      <c r="C5" s="58"/>
      <c r="D5" s="58"/>
      <c r="E5" s="58"/>
      <c r="F5" s="58"/>
      <c r="G5" s="58"/>
      <c r="I5" s="10">
        <f>Project_Start-WEEKDAY(Project_Start,1)+2+7*(Display_Week-1)</f>
        <v>45026</v>
      </c>
      <c r="J5" s="9">
        <f>I5+1</f>
        <v>45027</v>
      </c>
      <c r="K5" s="9">
        <f t="shared" ref="K5:AX5" si="0">J5+1</f>
        <v>45028</v>
      </c>
      <c r="L5" s="9">
        <f t="shared" si="0"/>
        <v>45029</v>
      </c>
      <c r="M5" s="9">
        <f t="shared" si="0"/>
        <v>45030</v>
      </c>
      <c r="N5" s="9">
        <f t="shared" si="0"/>
        <v>45031</v>
      </c>
      <c r="O5" s="11">
        <f t="shared" si="0"/>
        <v>45032</v>
      </c>
      <c r="P5" s="10">
        <f>O5+1</f>
        <v>45033</v>
      </c>
      <c r="Q5" s="9">
        <f>P5+1</f>
        <v>45034</v>
      </c>
      <c r="R5" s="9">
        <f t="shared" si="0"/>
        <v>45035</v>
      </c>
      <c r="S5" s="9">
        <f t="shared" si="0"/>
        <v>45036</v>
      </c>
      <c r="T5" s="9">
        <f t="shared" si="0"/>
        <v>45037</v>
      </c>
      <c r="U5" s="9">
        <f t="shared" si="0"/>
        <v>45038</v>
      </c>
      <c r="V5" s="11">
        <f t="shared" si="0"/>
        <v>45039</v>
      </c>
      <c r="W5" s="10">
        <f>V5+1</f>
        <v>45040</v>
      </c>
      <c r="X5" s="9">
        <f>W5+1</f>
        <v>45041</v>
      </c>
      <c r="Y5" s="9">
        <f t="shared" si="0"/>
        <v>45042</v>
      </c>
      <c r="Z5" s="9">
        <f t="shared" si="0"/>
        <v>45043</v>
      </c>
      <c r="AA5" s="9">
        <f t="shared" si="0"/>
        <v>45044</v>
      </c>
      <c r="AB5" s="9">
        <f t="shared" si="0"/>
        <v>45045</v>
      </c>
      <c r="AC5" s="11">
        <f t="shared" si="0"/>
        <v>45046</v>
      </c>
      <c r="AD5" s="10">
        <f>AC5+1</f>
        <v>45047</v>
      </c>
      <c r="AE5" s="9">
        <f>AD5+1</f>
        <v>45048</v>
      </c>
      <c r="AF5" s="9">
        <f t="shared" si="0"/>
        <v>45049</v>
      </c>
      <c r="AG5" s="9">
        <f t="shared" si="0"/>
        <v>45050</v>
      </c>
      <c r="AH5" s="9">
        <f t="shared" si="0"/>
        <v>45051</v>
      </c>
      <c r="AI5" s="9">
        <f t="shared" si="0"/>
        <v>45052</v>
      </c>
      <c r="AJ5" s="11">
        <f t="shared" si="0"/>
        <v>45053</v>
      </c>
      <c r="AK5" s="10">
        <f>AJ5+1</f>
        <v>45054</v>
      </c>
      <c r="AL5" s="9">
        <f>AK5+1</f>
        <v>45055</v>
      </c>
      <c r="AM5" s="9">
        <f t="shared" si="0"/>
        <v>45056</v>
      </c>
      <c r="AN5" s="9">
        <f t="shared" si="0"/>
        <v>45057</v>
      </c>
      <c r="AO5" s="9">
        <f t="shared" si="0"/>
        <v>45058</v>
      </c>
      <c r="AP5" s="9">
        <f t="shared" si="0"/>
        <v>45059</v>
      </c>
      <c r="AQ5" s="11">
        <f t="shared" si="0"/>
        <v>45060</v>
      </c>
      <c r="AR5" s="10">
        <f>AQ5+1</f>
        <v>45061</v>
      </c>
      <c r="AS5" s="9">
        <f>AR5+1</f>
        <v>45062</v>
      </c>
      <c r="AT5" s="9">
        <f t="shared" si="0"/>
        <v>45063</v>
      </c>
      <c r="AU5" s="9">
        <f t="shared" si="0"/>
        <v>45064</v>
      </c>
      <c r="AV5" s="9">
        <f t="shared" si="0"/>
        <v>45065</v>
      </c>
      <c r="AW5" s="9">
        <f t="shared" si="0"/>
        <v>45066</v>
      </c>
      <c r="AX5" s="11">
        <f t="shared" si="0"/>
        <v>45067</v>
      </c>
      <c r="AY5" s="10">
        <f>AX5+1</f>
        <v>45068</v>
      </c>
      <c r="AZ5" s="9">
        <f>AY5+1</f>
        <v>45069</v>
      </c>
      <c r="BA5" s="9">
        <f t="shared" ref="BA5:BE5" si="1">AZ5+1</f>
        <v>45070</v>
      </c>
      <c r="BB5" s="9">
        <f t="shared" si="1"/>
        <v>45071</v>
      </c>
      <c r="BC5" s="9">
        <f t="shared" si="1"/>
        <v>45072</v>
      </c>
      <c r="BD5" s="9">
        <f t="shared" si="1"/>
        <v>45073</v>
      </c>
      <c r="BE5" s="11">
        <f t="shared" si="1"/>
        <v>45074</v>
      </c>
      <c r="BF5" s="10">
        <f>BE5+1</f>
        <v>45075</v>
      </c>
      <c r="BG5" s="9">
        <f>BF5+1</f>
        <v>45076</v>
      </c>
      <c r="BH5" s="9">
        <f t="shared" ref="BH5:BL5" si="2">BG5+1</f>
        <v>45077</v>
      </c>
      <c r="BI5" s="9">
        <f t="shared" si="2"/>
        <v>45078</v>
      </c>
      <c r="BJ5" s="9">
        <f t="shared" si="2"/>
        <v>45079</v>
      </c>
      <c r="BK5" s="9">
        <f t="shared" si="2"/>
        <v>45080</v>
      </c>
      <c r="BL5" s="11">
        <f t="shared" si="2"/>
        <v>45081</v>
      </c>
      <c r="BM5" s="10">
        <f>BL5+1</f>
        <v>45082</v>
      </c>
      <c r="BN5" s="9">
        <f>BM5+1</f>
        <v>45083</v>
      </c>
      <c r="BO5" s="9">
        <f t="shared" ref="BO5" si="3">BN5+1</f>
        <v>45084</v>
      </c>
      <c r="BP5" s="9">
        <f>BO5+1</f>
        <v>45085</v>
      </c>
      <c r="BQ5" s="9">
        <f>BP5+1</f>
        <v>45086</v>
      </c>
      <c r="BR5" s="104">
        <f>BQ5+1</f>
        <v>45087</v>
      </c>
      <c r="BS5" s="105">
        <f>BR5+1</f>
        <v>45088</v>
      </c>
    </row>
    <row r="6" spans="1:71" ht="30" customHeight="1">
      <c r="A6" s="43" t="s">
        <v>11</v>
      </c>
      <c r="B6" s="7" t="s">
        <v>12</v>
      </c>
      <c r="C6" s="8" t="s">
        <v>13</v>
      </c>
      <c r="D6" s="8" t="s">
        <v>14</v>
      </c>
      <c r="E6" s="8" t="s">
        <v>15</v>
      </c>
      <c r="F6" s="8" t="s">
        <v>16</v>
      </c>
      <c r="G6" s="8"/>
      <c r="H6" s="8" t="s">
        <v>17</v>
      </c>
      <c r="I6" s="12" t="str">
        <f>LEFT(TEXT(I5,"ddd"),1)</f>
        <v>M</v>
      </c>
      <c r="J6" s="12" t="str">
        <f>LEFT(TEXT(J5,"ddd"),1)</f>
        <v>T</v>
      </c>
      <c r="K6" s="12" t="str">
        <f>LEFT(TEXT(K5,"ddd"),1)</f>
        <v>W</v>
      </c>
      <c r="L6" s="12" t="str">
        <f>LEFT(TEXT(L5,"ddd"),1)</f>
        <v>T</v>
      </c>
      <c r="M6" s="12" t="str">
        <f>LEFT(TEXT(M5,"ddd"),1)</f>
        <v>F</v>
      </c>
      <c r="N6" s="12" t="str">
        <f>LEFT(TEXT(N5,"ddd"),1)</f>
        <v>S</v>
      </c>
      <c r="O6" s="12" t="str">
        <f>LEFT(TEXT(O5,"ddd"),1)</f>
        <v>S</v>
      </c>
      <c r="P6" s="12" t="str">
        <f>LEFT(TEXT(P5,"ddd"),1)</f>
        <v>M</v>
      </c>
      <c r="Q6" s="12" t="str">
        <f>LEFT(TEXT(Q5,"ddd"),1)</f>
        <v>T</v>
      </c>
      <c r="R6" s="12" t="str">
        <f>LEFT(TEXT(R5,"ddd"),1)</f>
        <v>W</v>
      </c>
      <c r="S6" s="12" t="str">
        <f>LEFT(TEXT(S5,"ddd"),1)</f>
        <v>T</v>
      </c>
      <c r="T6" s="12" t="str">
        <f>LEFT(TEXT(T5,"ddd"),1)</f>
        <v>F</v>
      </c>
      <c r="U6" s="12" t="str">
        <f>LEFT(TEXT(U5,"ddd"),1)</f>
        <v>S</v>
      </c>
      <c r="V6" s="12" t="str">
        <f>LEFT(TEXT(V5,"ddd"),1)</f>
        <v>S</v>
      </c>
      <c r="W6" s="12" t="str">
        <f>LEFT(TEXT(W5,"ddd"),1)</f>
        <v>M</v>
      </c>
      <c r="X6" s="12" t="str">
        <f>LEFT(TEXT(X5,"ddd"),1)</f>
        <v>T</v>
      </c>
      <c r="Y6" s="12" t="str">
        <f>LEFT(TEXT(Y5,"ddd"),1)</f>
        <v>W</v>
      </c>
      <c r="Z6" s="12" t="str">
        <f>LEFT(TEXT(Z5,"ddd"),1)</f>
        <v>T</v>
      </c>
      <c r="AA6" s="12" t="str">
        <f>LEFT(TEXT(AA5,"ddd"),1)</f>
        <v>F</v>
      </c>
      <c r="AB6" s="12" t="str">
        <f>LEFT(TEXT(AB5,"ddd"),1)</f>
        <v>S</v>
      </c>
      <c r="AC6" s="12" t="str">
        <f>LEFT(TEXT(AC5,"ddd"),1)</f>
        <v>S</v>
      </c>
      <c r="AD6" s="12" t="str">
        <f>LEFT(TEXT(AD5,"ddd"),1)</f>
        <v>M</v>
      </c>
      <c r="AE6" s="12" t="str">
        <f>LEFT(TEXT(AE5,"ddd"),1)</f>
        <v>T</v>
      </c>
      <c r="AF6" s="12" t="str">
        <f>LEFT(TEXT(AF5,"ddd"),1)</f>
        <v>W</v>
      </c>
      <c r="AG6" s="12" t="str">
        <f>LEFT(TEXT(AG5,"ddd"),1)</f>
        <v>T</v>
      </c>
      <c r="AH6" s="12" t="str">
        <f>LEFT(TEXT(AH5,"ddd"),1)</f>
        <v>F</v>
      </c>
      <c r="AI6" s="12" t="str">
        <f>LEFT(TEXT(AI5,"ddd"),1)</f>
        <v>S</v>
      </c>
      <c r="AJ6" s="12" t="str">
        <f>LEFT(TEXT(AJ5,"ddd"),1)</f>
        <v>S</v>
      </c>
      <c r="AK6" s="12" t="str">
        <f>LEFT(TEXT(AK5,"ddd"),1)</f>
        <v>M</v>
      </c>
      <c r="AL6" s="12" t="str">
        <f>LEFT(TEXT(AL5,"ddd"),1)</f>
        <v>T</v>
      </c>
      <c r="AM6" s="12" t="str">
        <f>LEFT(TEXT(AM5,"ddd"),1)</f>
        <v>W</v>
      </c>
      <c r="AN6" s="12" t="str">
        <f>LEFT(TEXT(AN5,"ddd"),1)</f>
        <v>T</v>
      </c>
      <c r="AO6" s="12" t="str">
        <f>LEFT(TEXT(AO5,"ddd"),1)</f>
        <v>F</v>
      </c>
      <c r="AP6" s="12" t="str">
        <f>LEFT(TEXT(AP5,"ddd"),1)</f>
        <v>S</v>
      </c>
      <c r="AQ6" s="12" t="str">
        <f>LEFT(TEXT(AQ5,"ddd"),1)</f>
        <v>S</v>
      </c>
      <c r="AR6" s="12" t="str">
        <f>LEFT(TEXT(AR5,"ddd"),1)</f>
        <v>M</v>
      </c>
      <c r="AS6" s="12" t="str">
        <f>LEFT(TEXT(AS5,"ddd"),1)</f>
        <v>T</v>
      </c>
      <c r="AT6" s="12" t="str">
        <f>LEFT(TEXT(AT5,"ddd"),1)</f>
        <v>W</v>
      </c>
      <c r="AU6" s="12" t="str">
        <f>LEFT(TEXT(AU5,"ddd"),1)</f>
        <v>T</v>
      </c>
      <c r="AV6" s="12" t="str">
        <f>LEFT(TEXT(AV5,"ddd"),1)</f>
        <v>F</v>
      </c>
      <c r="AW6" s="12" t="str">
        <f>LEFT(TEXT(AW5,"ddd"),1)</f>
        <v>S</v>
      </c>
      <c r="AX6" s="12" t="str">
        <f>LEFT(TEXT(AX5,"ddd"),1)</f>
        <v>S</v>
      </c>
      <c r="AY6" s="12" t="str">
        <f>LEFT(TEXT(AY5,"ddd"),1)</f>
        <v>M</v>
      </c>
      <c r="AZ6" s="12" t="str">
        <f>LEFT(TEXT(AZ5,"ddd"),1)</f>
        <v>T</v>
      </c>
      <c r="BA6" s="12" t="str">
        <f>LEFT(TEXT(BA5,"ddd"),1)</f>
        <v>W</v>
      </c>
      <c r="BB6" s="12" t="str">
        <f>LEFT(TEXT(BB5,"ddd"),1)</f>
        <v>T</v>
      </c>
      <c r="BC6" s="12" t="str">
        <f>LEFT(TEXT(BC5,"ddd"),1)</f>
        <v>F</v>
      </c>
      <c r="BD6" s="12" t="str">
        <f>LEFT(TEXT(BD5,"ddd"),1)</f>
        <v>S</v>
      </c>
      <c r="BE6" s="12" t="str">
        <f>LEFT(TEXT(BE5,"ddd"),1)</f>
        <v>S</v>
      </c>
      <c r="BF6" s="12" t="str">
        <f>LEFT(TEXT(BF5,"ddd"),1)</f>
        <v>M</v>
      </c>
      <c r="BG6" s="12" t="str">
        <f>LEFT(TEXT(BG5,"ddd"),1)</f>
        <v>T</v>
      </c>
      <c r="BH6" s="12" t="str">
        <f>LEFT(TEXT(BH5,"ddd"),1)</f>
        <v>W</v>
      </c>
      <c r="BI6" s="12" t="str">
        <f>LEFT(TEXT(BI5,"ddd"),1)</f>
        <v>T</v>
      </c>
      <c r="BJ6" s="12" t="str">
        <f>LEFT(TEXT(BJ5,"ddd"),1)</f>
        <v>F</v>
      </c>
      <c r="BK6" s="12" t="str">
        <f>LEFT(TEXT(BK5,"ddd"),1)</f>
        <v>S</v>
      </c>
      <c r="BL6" s="12" t="str">
        <f>LEFT(TEXT(BL5,"ddd"),1)</f>
        <v>S</v>
      </c>
      <c r="BM6" s="12" t="str">
        <f>LEFT(TEXT(BM5,"ddd"),1)</f>
        <v>M</v>
      </c>
      <c r="BN6" s="12" t="str">
        <f>LEFT(TEXT(BN5,"ddd"),1)</f>
        <v>T</v>
      </c>
      <c r="BO6" s="12" t="str">
        <f>LEFT(TEXT(BO5,"ddd"),1)</f>
        <v>W</v>
      </c>
      <c r="BP6" s="12" t="str">
        <f>LEFT(TEXT(BP5,"ddd"),1)</f>
        <v>T</v>
      </c>
      <c r="BQ6" s="12" t="str">
        <f>LEFT(TEXT(BQ5,"ddd"),1)</f>
        <v>F</v>
      </c>
      <c r="BR6" s="12" t="s">
        <v>18</v>
      </c>
      <c r="BS6" s="12" t="s">
        <v>18</v>
      </c>
    </row>
    <row r="7" spans="1:71" ht="30" hidden="1" customHeight="1">
      <c r="A7" s="42" t="s">
        <v>19</v>
      </c>
      <c r="C7" s="44"/>
      <c r="E7"/>
      <c r="H7" t="str">
        <f ca="1">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71" s="3" customFormat="1" ht="30" customHeight="1">
      <c r="A8" s="43" t="s">
        <v>20</v>
      </c>
      <c r="B8" s="14" t="s">
        <v>21</v>
      </c>
      <c r="C8" s="49"/>
      <c r="D8" s="15"/>
      <c r="E8" s="16"/>
      <c r="F8" s="17"/>
      <c r="G8" s="13"/>
      <c r="H8" s="13" t="str">
        <f ca="1">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row>
    <row r="9" spans="1:71" s="3" customFormat="1" ht="30" customHeight="1">
      <c r="A9" s="43" t="s">
        <v>22</v>
      </c>
      <c r="B9" s="55" t="s">
        <v>23</v>
      </c>
      <c r="C9" s="50" t="s">
        <v>24</v>
      </c>
      <c r="D9" s="18">
        <v>1</v>
      </c>
      <c r="E9" s="46">
        <f>Project_Start</f>
        <v>45028</v>
      </c>
      <c r="F9" s="46">
        <f>E9+0</f>
        <v>45028</v>
      </c>
      <c r="G9" s="13"/>
      <c r="H9" s="13">
        <f ca="1">IF(OR(ISBLANK(task_start),ISBLANK(task_end)),"",task_end-task_start+1)</f>
        <v>1</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row>
    <row r="10" spans="1:71" s="3" customFormat="1" ht="30" customHeight="1">
      <c r="A10" s="43" t="s">
        <v>25</v>
      </c>
      <c r="B10" s="55" t="s">
        <v>26</v>
      </c>
      <c r="C10" s="50" t="s">
        <v>24</v>
      </c>
      <c r="D10" s="18">
        <v>0</v>
      </c>
      <c r="E10" s="46">
        <f>F9</f>
        <v>45028</v>
      </c>
      <c r="F10" s="46">
        <f>E10+18</f>
        <v>45046</v>
      </c>
      <c r="G10" s="13"/>
      <c r="H10" s="13">
        <f ca="1">IF(OR(ISBLANK(task_start),ISBLANK(task_end)),"",task_end-task_start+1)</f>
        <v>19</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row>
    <row r="11" spans="1:71" s="3" customFormat="1" ht="30" customHeight="1">
      <c r="A11" s="42"/>
      <c r="B11" s="55" t="s">
        <v>27</v>
      </c>
      <c r="C11" s="102" t="s">
        <v>28</v>
      </c>
      <c r="D11" s="18">
        <v>1</v>
      </c>
      <c r="E11" s="46">
        <v>45042</v>
      </c>
      <c r="F11" s="46">
        <f>E11+1</f>
        <v>45043</v>
      </c>
      <c r="G11" s="13"/>
      <c r="H11" s="13">
        <f ca="1">IF(OR(ISBLANK(task_start),ISBLANK(task_end)),"",task_end-task_start+1)</f>
        <v>2</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row>
    <row r="12" spans="1:71" s="3" customFormat="1" ht="30" customHeight="1">
      <c r="A12" s="42"/>
      <c r="B12" s="55" t="s">
        <v>29</v>
      </c>
      <c r="C12" s="50" t="s">
        <v>24</v>
      </c>
      <c r="D12" s="18">
        <v>0.25</v>
      </c>
      <c r="E12" s="46">
        <f>F11</f>
        <v>45043</v>
      </c>
      <c r="F12" s="46">
        <f>E12+5</f>
        <v>45048</v>
      </c>
      <c r="G12" s="13"/>
      <c r="H12" s="13">
        <f ca="1">IF(OR(ISBLANK(task_start),ISBLANK(task_end)),"",task_end-task_start+1)</f>
        <v>6</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row>
    <row r="13" spans="1:71" s="3" customFormat="1" ht="30" customHeight="1">
      <c r="A13" s="42"/>
      <c r="B13" s="55" t="s">
        <v>30</v>
      </c>
      <c r="C13" s="103" t="s">
        <v>31</v>
      </c>
      <c r="D13" s="18">
        <v>1</v>
      </c>
      <c r="E13" s="46">
        <f>E10+14</f>
        <v>45042</v>
      </c>
      <c r="F13" s="46">
        <f>E13+2</f>
        <v>45044</v>
      </c>
      <c r="G13" s="13"/>
      <c r="H13" s="13">
        <f ca="1">IF(OR(ISBLANK(task_start),ISBLANK(task_end)),"",task_end-task_start+1)</f>
        <v>3</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row>
    <row r="14" spans="1:71" s="3" customFormat="1" ht="30" customHeight="1">
      <c r="A14" s="43" t="s">
        <v>32</v>
      </c>
      <c r="B14" s="66" t="s">
        <v>33</v>
      </c>
      <c r="C14" s="62" t="s">
        <v>24</v>
      </c>
      <c r="D14" s="63">
        <v>1</v>
      </c>
      <c r="E14" s="64">
        <v>45046</v>
      </c>
      <c r="F14" s="65">
        <v>45056</v>
      </c>
      <c r="G14" s="13"/>
      <c r="H14" s="13">
        <f ca="1">IF(OR(ISBLANK(task_start),ISBLANK(task_end)),"",task_end-task_start+1)</f>
        <v>11</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row>
    <row r="15" spans="1:71" s="3" customFormat="1" ht="30" customHeight="1">
      <c r="A15" s="43"/>
      <c r="B15" s="67" t="s">
        <v>34</v>
      </c>
      <c r="C15" s="62" t="s">
        <v>24</v>
      </c>
      <c r="D15" s="63">
        <v>1</v>
      </c>
      <c r="E15" s="68">
        <f>E13+4</f>
        <v>45046</v>
      </c>
      <c r="F15" s="68">
        <f>E15+10</f>
        <v>45056</v>
      </c>
      <c r="G15" s="13"/>
      <c r="H15" s="13">
        <f ca="1">IF(OR(ISBLANK(task_start),ISBLANK(task_end)),"",task_end-task_start+1)</f>
        <v>11</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row>
    <row r="16" spans="1:71" s="3" customFormat="1" ht="30" customHeight="1">
      <c r="A16" s="42"/>
      <c r="B16" s="69" t="s">
        <v>35</v>
      </c>
      <c r="C16" s="70" t="s">
        <v>24</v>
      </c>
      <c r="D16" s="72">
        <v>1</v>
      </c>
      <c r="E16" s="73">
        <f>E10+16</f>
        <v>45044</v>
      </c>
      <c r="F16" s="73">
        <f>E15+10</f>
        <v>45056</v>
      </c>
      <c r="G16" s="13"/>
      <c r="H16" s="13">
        <f ca="1">IF(OR(ISBLANK(task_start),ISBLANK(task_end)),"",task_end-task_start+1)</f>
        <v>13</v>
      </c>
      <c r="I16" s="29"/>
      <c r="J16" s="29"/>
      <c r="K16" s="29"/>
      <c r="L16" s="29"/>
      <c r="M16" s="29"/>
      <c r="N16" s="29"/>
      <c r="O16" s="29"/>
      <c r="P16" s="29"/>
      <c r="Q16" s="29"/>
      <c r="R16" s="29"/>
      <c r="S16" s="29"/>
      <c r="T16" s="29"/>
      <c r="U16" s="30"/>
      <c r="V16" s="30"/>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row>
    <row r="17" spans="1:71" s="3" customFormat="1" ht="30" customHeight="1">
      <c r="A17" s="42"/>
      <c r="B17" s="67" t="s">
        <v>36</v>
      </c>
      <c r="C17" s="70"/>
      <c r="D17" s="72">
        <v>0</v>
      </c>
      <c r="E17" s="73">
        <v>45097</v>
      </c>
      <c r="F17" s="73">
        <f>E17+20</f>
        <v>45117</v>
      </c>
      <c r="G17" s="13"/>
      <c r="H17" s="13">
        <f ca="1">IF(OR(ISBLANK(task_start),ISBLANK(task_end)),"",task_end-task_start+1)</f>
        <v>21</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row>
    <row r="18" spans="1:71" s="3" customFormat="1" ht="30" customHeight="1">
      <c r="A18" s="42"/>
      <c r="B18" s="71" t="s">
        <v>37</v>
      </c>
      <c r="C18" s="70"/>
      <c r="D18" s="72">
        <v>0</v>
      </c>
      <c r="E18" s="73">
        <v>45066</v>
      </c>
      <c r="F18" s="73">
        <v>45125</v>
      </c>
      <c r="G18" s="13"/>
      <c r="H18" s="13"/>
      <c r="I18" s="29"/>
      <c r="J18" s="29"/>
      <c r="K18" s="29"/>
      <c r="L18" s="29"/>
      <c r="M18" s="29"/>
      <c r="N18" s="29"/>
      <c r="O18" s="29"/>
      <c r="P18" s="29"/>
      <c r="Q18" s="29"/>
      <c r="R18" s="29"/>
      <c r="S18" s="29"/>
      <c r="T18" s="29"/>
      <c r="U18" s="29"/>
      <c r="V18" s="29"/>
      <c r="W18" s="29"/>
      <c r="X18" s="29"/>
      <c r="Y18" s="30"/>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row>
    <row r="19" spans="1:71" s="3" customFormat="1" ht="30" customHeight="1">
      <c r="A19" s="42"/>
      <c r="B19" s="71" t="s">
        <v>38</v>
      </c>
      <c r="C19" s="70" t="s">
        <v>24</v>
      </c>
      <c r="D19" s="72">
        <v>1</v>
      </c>
      <c r="E19" s="73">
        <f>E11</f>
        <v>45042</v>
      </c>
      <c r="F19" s="73">
        <f>E19+0</f>
        <v>45042</v>
      </c>
      <c r="G19" s="13" t="s">
        <v>39</v>
      </c>
      <c r="H19" s="13">
        <f t="shared" ref="H19:H34" ca="1" si="4">IF(OR(ISBLANK(task_start),ISBLANK(task_end)),"",task_end-task_start+1)</f>
        <v>1</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row>
    <row r="20" spans="1:71" s="3" customFormat="1" ht="30" customHeight="1">
      <c r="A20" s="42" t="s">
        <v>40</v>
      </c>
      <c r="B20" s="19" t="s">
        <v>41</v>
      </c>
      <c r="C20" s="51"/>
      <c r="D20" s="20"/>
      <c r="E20" s="21"/>
      <c r="F20" s="22"/>
      <c r="G20" s="13"/>
      <c r="H20" s="13" t="str">
        <f t="shared" ca="1" si="4"/>
        <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row>
    <row r="21" spans="1:71" s="3" customFormat="1" ht="30" customHeight="1">
      <c r="A21" s="42"/>
      <c r="B21" s="56" t="s">
        <v>42</v>
      </c>
      <c r="C21" s="52"/>
      <c r="D21" s="23">
        <v>0</v>
      </c>
      <c r="E21" s="47">
        <f>E18+5</f>
        <v>45071</v>
      </c>
      <c r="F21" s="47">
        <f>E21+5</f>
        <v>45076</v>
      </c>
      <c r="G21" s="13"/>
      <c r="H21" s="13">
        <f t="shared" ca="1" si="4"/>
        <v>6</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row>
    <row r="22" spans="1:71" s="3" customFormat="1" ht="30" customHeight="1">
      <c r="A22" s="42"/>
      <c r="B22" s="56" t="s">
        <v>43</v>
      </c>
      <c r="C22" s="52"/>
      <c r="D22" s="23">
        <v>0</v>
      </c>
      <c r="E22" s="47">
        <f>F21+1</f>
        <v>45077</v>
      </c>
      <c r="F22" s="47">
        <f>E22+10</f>
        <v>45087</v>
      </c>
      <c r="G22" s="13"/>
      <c r="H22" s="13">
        <f t="shared" ca="1" si="4"/>
        <v>11</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row>
    <row r="23" spans="1:71" s="3" customFormat="1" ht="30" customHeight="1">
      <c r="A23" s="42"/>
      <c r="B23" s="56" t="s">
        <v>44</v>
      </c>
      <c r="C23" s="52"/>
      <c r="D23" s="23">
        <v>0</v>
      </c>
      <c r="E23" s="47">
        <f>E22+1</f>
        <v>45078</v>
      </c>
      <c r="F23" s="47">
        <f>F22+0</f>
        <v>45087</v>
      </c>
      <c r="G23" s="13"/>
      <c r="H23" s="13">
        <f t="shared" ca="1" si="4"/>
        <v>10</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row>
    <row r="24" spans="1:71" s="3" customFormat="1" ht="30" customHeight="1">
      <c r="A24" s="42"/>
      <c r="B24" s="56" t="s">
        <v>45</v>
      </c>
      <c r="C24" s="52"/>
      <c r="D24" s="23">
        <v>0</v>
      </c>
      <c r="E24" s="47">
        <f>E23+1</f>
        <v>45079</v>
      </c>
      <c r="F24" s="47">
        <f>E24+8</f>
        <v>45087</v>
      </c>
      <c r="G24" s="13"/>
      <c r="H24" s="13">
        <f t="shared" ca="1" si="4"/>
        <v>9</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row>
    <row r="25" spans="1:71" s="3" customFormat="1" ht="30" customHeight="1">
      <c r="A25" s="42" t="s">
        <v>40</v>
      </c>
      <c r="B25" s="24" t="s">
        <v>46</v>
      </c>
      <c r="C25" s="53"/>
      <c r="D25" s="25"/>
      <c r="E25" s="26"/>
      <c r="F25" s="27"/>
      <c r="G25" s="13"/>
      <c r="H25" s="13" t="str">
        <f t="shared" ca="1" si="4"/>
        <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row>
    <row r="26" spans="1:71" s="3" customFormat="1" ht="30" customHeight="1">
      <c r="A26" s="42"/>
      <c r="B26" s="57" t="s">
        <v>47</v>
      </c>
      <c r="C26" s="54"/>
      <c r="D26" s="28">
        <v>0</v>
      </c>
      <c r="E26" s="48">
        <v>45087</v>
      </c>
      <c r="F26" s="48">
        <v>45097</v>
      </c>
      <c r="G26" s="13"/>
      <c r="H26" s="13">
        <f t="shared" ca="1" si="4"/>
        <v>11</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row>
    <row r="27" spans="1:71" s="3" customFormat="1" ht="30" customHeight="1">
      <c r="A27" s="42"/>
      <c r="B27" s="57" t="s">
        <v>48</v>
      </c>
      <c r="C27" s="54"/>
      <c r="D27" s="28">
        <v>0</v>
      </c>
      <c r="E27" s="48">
        <v>45088</v>
      </c>
      <c r="F27" s="48">
        <v>45097</v>
      </c>
      <c r="G27" s="13"/>
      <c r="H27" s="13">
        <f t="shared" ca="1" si="4"/>
        <v>10</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row>
    <row r="28" spans="1:71" s="3" customFormat="1" ht="30" customHeight="1">
      <c r="A28" s="42"/>
      <c r="B28" s="57" t="s">
        <v>49</v>
      </c>
      <c r="C28" s="54"/>
      <c r="D28" s="28">
        <v>0</v>
      </c>
      <c r="E28" s="48">
        <v>45089</v>
      </c>
      <c r="F28" s="48">
        <v>45097</v>
      </c>
      <c r="G28" s="13"/>
      <c r="H28" s="13">
        <f t="shared" ca="1" si="4"/>
        <v>9</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row>
    <row r="29" spans="1:71" s="3" customFormat="1" ht="30" customHeight="1">
      <c r="A29" s="42"/>
      <c r="B29" s="57" t="s">
        <v>50</v>
      </c>
      <c r="C29" s="54"/>
      <c r="D29" s="28">
        <v>0</v>
      </c>
      <c r="E29" s="48">
        <v>45090</v>
      </c>
      <c r="F29" s="48">
        <v>45097</v>
      </c>
      <c r="G29" s="13"/>
      <c r="H29" s="13">
        <f t="shared" ca="1" si="4"/>
        <v>8</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row>
    <row r="30" spans="1:71" s="3" customFormat="1" ht="30" customHeight="1">
      <c r="A30" s="42"/>
      <c r="B30" s="57" t="s">
        <v>51</v>
      </c>
      <c r="C30" s="54"/>
      <c r="D30" s="28">
        <v>0</v>
      </c>
      <c r="E30" s="48">
        <v>45091</v>
      </c>
      <c r="F30" s="48">
        <v>45097</v>
      </c>
      <c r="G30" s="13"/>
      <c r="H30" s="13">
        <f t="shared" ca="1" si="4"/>
        <v>7</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row>
    <row r="31" spans="1:71" s="3" customFormat="1" ht="30" customHeight="1">
      <c r="A31" s="82" t="s">
        <v>40</v>
      </c>
      <c r="B31" s="83" t="s">
        <v>52</v>
      </c>
      <c r="C31" s="84"/>
      <c r="D31" s="85"/>
      <c r="E31" s="86"/>
      <c r="F31" s="87"/>
      <c r="G31" s="13"/>
      <c r="H31" s="13" t="str">
        <f t="shared" ca="1" si="4"/>
        <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row>
    <row r="32" spans="1:71" s="3" customFormat="1" ht="30" customHeight="1">
      <c r="A32" s="82"/>
      <c r="B32" s="80" t="s">
        <v>53</v>
      </c>
      <c r="C32" s="78"/>
      <c r="D32" s="79">
        <v>0</v>
      </c>
      <c r="E32" s="81">
        <v>45093</v>
      </c>
      <c r="F32" s="81">
        <v>45094</v>
      </c>
      <c r="G32" s="13"/>
      <c r="H32" s="13">
        <f t="shared" ca="1" si="4"/>
        <v>2</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row>
    <row r="33" spans="1:71" ht="30" customHeight="1">
      <c r="A33" s="82"/>
      <c r="B33" s="80" t="s">
        <v>54</v>
      </c>
      <c r="C33" s="78"/>
      <c r="D33" s="79">
        <v>0</v>
      </c>
      <c r="E33" s="81">
        <v>45094</v>
      </c>
      <c r="F33" s="106">
        <v>45096</v>
      </c>
      <c r="G33" s="13"/>
      <c r="H33" s="13">
        <f t="shared" ref="H33" ca="1" si="5">IF(OR(ISBLANK(task_start),ISBLANK(task_end)),"",task_end-task_start+1)</f>
        <v>3</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row>
    <row r="34" spans="1:71" ht="30" customHeight="1">
      <c r="B34" s="92" t="s">
        <v>55</v>
      </c>
      <c r="C34" s="93"/>
      <c r="D34" s="94"/>
      <c r="E34" s="95"/>
      <c r="F34" s="96"/>
      <c r="G34" s="13"/>
      <c r="H34" s="13" t="str">
        <f t="shared" ca="1" si="4"/>
        <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row>
    <row r="35" spans="1:71" ht="30" customHeight="1">
      <c r="B35" s="90" t="s">
        <v>56</v>
      </c>
      <c r="C35" s="88"/>
      <c r="D35" s="89">
        <v>0</v>
      </c>
      <c r="E35" s="91">
        <v>45097</v>
      </c>
      <c r="F35" s="91">
        <v>45102</v>
      </c>
      <c r="G35" s="13"/>
      <c r="H35" s="13">
        <f t="shared" ref="H35:I38" ca="1" si="6">IF(OR(ISBLANK(task_start),ISBLANK(task_end)),"",task_end-task_start+1)</f>
        <v>6</v>
      </c>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row>
    <row r="36" spans="1:71" ht="30" customHeight="1">
      <c r="B36" s="90" t="s">
        <v>57</v>
      </c>
      <c r="C36" s="88"/>
      <c r="D36" s="89">
        <v>0</v>
      </c>
      <c r="E36" s="91">
        <v>45102</v>
      </c>
      <c r="F36" s="91">
        <v>45107</v>
      </c>
      <c r="G36" s="13"/>
      <c r="H36" s="13">
        <f t="shared" ca="1" si="6"/>
        <v>6</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row>
    <row r="37" spans="1:71" ht="30" customHeight="1">
      <c r="B37" s="90" t="s">
        <v>58</v>
      </c>
      <c r="C37" s="88"/>
      <c r="D37" s="89">
        <v>0</v>
      </c>
      <c r="E37" s="91">
        <v>45097</v>
      </c>
      <c r="F37" s="91">
        <v>45117</v>
      </c>
      <c r="G37" s="13"/>
      <c r="H37" s="13">
        <f t="shared" ca="1" si="6"/>
        <v>21</v>
      </c>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row>
    <row r="38" spans="1:71" ht="30" customHeight="1">
      <c r="B38" s="97" t="s">
        <v>59</v>
      </c>
      <c r="C38" s="98"/>
      <c r="D38" s="99">
        <v>0</v>
      </c>
      <c r="E38" s="100">
        <v>45118</v>
      </c>
      <c r="F38" s="101">
        <v>45130</v>
      </c>
      <c r="G38" s="13"/>
      <c r="H38" s="13">
        <f t="shared" ca="1" si="6"/>
        <v>13</v>
      </c>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row>
  </sheetData>
  <mergeCells count="12">
    <mergeCell ref="C3:D3"/>
    <mergeCell ref="C4:D4"/>
    <mergeCell ref="AK4:AQ4"/>
    <mergeCell ref="AR4:AX4"/>
    <mergeCell ref="AY4:BE4"/>
    <mergeCell ref="E3:F3"/>
    <mergeCell ref="BM4:BS4"/>
    <mergeCell ref="BF4:BL4"/>
    <mergeCell ref="I4:O4"/>
    <mergeCell ref="P4:V4"/>
    <mergeCell ref="W4:AC4"/>
    <mergeCell ref="AD4:AJ4"/>
  </mergeCells>
  <conditionalFormatting sqref="D7:D38">
    <cfRule type="dataBar" priority="9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38 BM8:BR38">
    <cfRule type="expression" dxfId="6" priority="115">
      <formula>AND(TODAY()&gt;=I$5,TODAY()&lt;J$5)</formula>
    </cfRule>
  </conditionalFormatting>
  <conditionalFormatting sqref="I7:BK38 BM8:BR38">
    <cfRule type="expression" dxfId="5" priority="109">
      <formula>AND(task_start&lt;=I$5,ROUNDDOWN((task_end-task_start+1)*task_progress,0)+task_start-1&gt;=I$5)</formula>
    </cfRule>
    <cfRule type="expression" dxfId="4" priority="110" stopIfTrue="1">
      <formula>AND(task_end&gt;=I$5,task_start&lt;J$5)</formula>
    </cfRule>
  </conditionalFormatting>
  <conditionalFormatting sqref="BM5:BR6">
    <cfRule type="expression" dxfId="3" priority="73">
      <formula>AND(TODAY()&gt;=BM$5,TODAY()&lt;BN$5)</formula>
    </cfRule>
  </conditionalFormatting>
  <conditionalFormatting sqref="BS5:BS6 BL5:BL38 BS8:BS38">
    <cfRule type="expression" dxfId="2" priority="122">
      <formula>AND(TODAY()&gt;=BL$5,TODAY()&lt;#REF!)</formula>
    </cfRule>
  </conditionalFormatting>
  <conditionalFormatting sqref="BL7:BL38 BS8:BS38">
    <cfRule type="expression" dxfId="1" priority="124">
      <formula>AND(task_start&lt;=BL$5,ROUNDDOWN((task_end-task_start+1)*task_progress,0)+task_start-1&gt;=BL$5)</formula>
    </cfRule>
    <cfRule type="expression" dxfId="0" priority="125" stopIfTrue="1">
      <formula>AND(task_end&gt;=BL$5,task_start&lt;#REF!)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CE78C-E0B9-4C23-AA8F-69136D4B63ED}">
  <dimension ref="A1:AW54"/>
  <sheetViews>
    <sheetView tabSelected="1" workbookViewId="0">
      <selection activeCell="R52" sqref="R52"/>
    </sheetView>
  </sheetViews>
  <sheetFormatPr defaultRowHeight="14.25"/>
  <cols>
    <col min="1" max="16384" width="9.140625" style="108"/>
  </cols>
  <sheetData>
    <row r="1" spans="1:49" ht="35.25" customHeight="1">
      <c r="A1" s="154" t="s">
        <v>60</v>
      </c>
      <c r="B1" s="154"/>
      <c r="C1" s="154"/>
      <c r="D1" s="154"/>
      <c r="E1" s="154"/>
      <c r="F1" s="154"/>
      <c r="G1" s="154"/>
      <c r="H1" s="130" t="s">
        <v>61</v>
      </c>
      <c r="I1" s="130"/>
      <c r="J1" s="130"/>
      <c r="K1" s="130"/>
      <c r="L1" s="130"/>
      <c r="M1" s="130"/>
      <c r="N1" s="107"/>
    </row>
    <row r="2" spans="1:49" ht="24.75" customHeight="1">
      <c r="A2" s="132" t="s">
        <v>62</v>
      </c>
      <c r="B2" s="132"/>
      <c r="C2" s="132"/>
      <c r="D2" s="132"/>
      <c r="E2" s="132"/>
      <c r="F2" s="132"/>
      <c r="G2" s="132"/>
      <c r="H2" s="133" t="s">
        <v>63</v>
      </c>
      <c r="I2" s="133"/>
      <c r="J2" s="133"/>
      <c r="K2" s="133"/>
      <c r="L2" s="133"/>
      <c r="M2" s="133"/>
      <c r="N2" s="109"/>
    </row>
    <row r="3" spans="1:49" ht="24.75" customHeight="1">
      <c r="A3" s="132" t="s">
        <v>64</v>
      </c>
      <c r="B3" s="132"/>
      <c r="C3" s="132"/>
      <c r="D3" s="132"/>
      <c r="E3" s="132"/>
      <c r="F3" s="132"/>
      <c r="G3" s="132"/>
      <c r="H3" s="134">
        <v>45056</v>
      </c>
      <c r="I3" s="133"/>
      <c r="J3" s="133"/>
      <c r="K3" s="133"/>
      <c r="L3" s="133"/>
      <c r="M3" s="133"/>
      <c r="N3" s="109"/>
    </row>
    <row r="4" spans="1:49" ht="24.75" customHeight="1">
      <c r="A4" s="132" t="s">
        <v>65</v>
      </c>
      <c r="B4" s="132"/>
      <c r="C4" s="132"/>
      <c r="D4" s="132"/>
      <c r="E4" s="132"/>
      <c r="F4" s="132"/>
      <c r="G4" s="132"/>
      <c r="H4" s="128"/>
      <c r="I4" s="128"/>
      <c r="J4" s="128"/>
      <c r="K4" s="128"/>
      <c r="L4" s="128"/>
      <c r="M4" s="128"/>
      <c r="N4" s="110"/>
    </row>
    <row r="5" spans="1:49" ht="26.25" customHeight="1">
      <c r="A5" s="111"/>
      <c r="B5" s="111"/>
      <c r="C5" s="111"/>
      <c r="D5" s="111"/>
      <c r="E5" s="111"/>
      <c r="F5" s="111"/>
      <c r="G5" s="111"/>
    </row>
    <row r="6" spans="1:49" s="112" customFormat="1"/>
    <row r="7" spans="1:49" ht="41.25" customHeight="1">
      <c r="A7" s="150" t="s">
        <v>66</v>
      </c>
      <c r="B7" s="150"/>
      <c r="C7" s="150"/>
      <c r="D7" s="152" t="s">
        <v>67</v>
      </c>
      <c r="E7" s="152"/>
      <c r="F7" s="152"/>
      <c r="G7" s="152"/>
      <c r="H7" s="151" t="s">
        <v>68</v>
      </c>
      <c r="I7" s="151"/>
      <c r="J7" s="151"/>
      <c r="K7" s="151"/>
      <c r="L7" s="152" t="s">
        <v>69</v>
      </c>
      <c r="M7" s="152"/>
      <c r="N7" s="152"/>
      <c r="O7" s="152"/>
      <c r="P7" s="148" t="s">
        <v>70</v>
      </c>
      <c r="Q7" s="148"/>
      <c r="R7" s="148"/>
      <c r="S7" s="148"/>
      <c r="T7" s="148"/>
      <c r="U7" s="148"/>
      <c r="V7" s="148"/>
      <c r="W7" s="148"/>
      <c r="X7" s="148"/>
      <c r="Y7" s="148"/>
      <c r="Z7" s="148"/>
      <c r="AA7" s="153" t="s">
        <v>71</v>
      </c>
      <c r="AB7" s="153"/>
      <c r="AC7" s="153"/>
      <c r="AD7" s="153"/>
      <c r="AE7" s="153"/>
      <c r="AF7" s="150" t="s">
        <v>72</v>
      </c>
      <c r="AG7" s="150"/>
      <c r="AH7" s="150"/>
      <c r="AI7" s="150"/>
      <c r="AJ7" s="150"/>
      <c r="AK7" s="150"/>
      <c r="AL7" s="150"/>
      <c r="AM7" s="150"/>
      <c r="AN7" s="153" t="s">
        <v>73</v>
      </c>
      <c r="AO7" s="153"/>
      <c r="AP7" s="153"/>
      <c r="AQ7" s="153"/>
      <c r="AR7" s="150" t="s">
        <v>74</v>
      </c>
      <c r="AS7" s="150"/>
      <c r="AT7" s="150"/>
      <c r="AU7" s="150"/>
      <c r="AV7" s="131" t="s">
        <v>75</v>
      </c>
      <c r="AW7" s="131"/>
    </row>
    <row r="8" spans="1:49" ht="15" customHeight="1">
      <c r="A8" s="150"/>
      <c r="B8" s="150"/>
      <c r="C8" s="150"/>
      <c r="D8" s="152"/>
      <c r="E8" s="152"/>
      <c r="F8" s="152"/>
      <c r="G8" s="152"/>
      <c r="H8" s="151"/>
      <c r="I8" s="151"/>
      <c r="J8" s="151"/>
      <c r="K8" s="151"/>
      <c r="L8" s="152"/>
      <c r="M8" s="152"/>
      <c r="N8" s="152"/>
      <c r="O8" s="152"/>
      <c r="P8" s="148"/>
      <c r="Q8" s="148"/>
      <c r="R8" s="148"/>
      <c r="S8" s="148"/>
      <c r="T8" s="148"/>
      <c r="U8" s="148"/>
      <c r="V8" s="148"/>
      <c r="W8" s="148"/>
      <c r="X8" s="148"/>
      <c r="Y8" s="148"/>
      <c r="Z8" s="148"/>
      <c r="AA8" s="153"/>
      <c r="AB8" s="153"/>
      <c r="AC8" s="153"/>
      <c r="AD8" s="153"/>
      <c r="AE8" s="153"/>
      <c r="AF8" s="150"/>
      <c r="AG8" s="150"/>
      <c r="AH8" s="150"/>
      <c r="AI8" s="150"/>
      <c r="AJ8" s="150"/>
      <c r="AK8" s="150"/>
      <c r="AL8" s="150"/>
      <c r="AM8" s="150"/>
      <c r="AN8" s="153"/>
      <c r="AO8" s="153"/>
      <c r="AP8" s="153"/>
      <c r="AQ8" s="153"/>
      <c r="AR8" s="150"/>
      <c r="AS8" s="150"/>
      <c r="AT8" s="150"/>
      <c r="AU8" s="150"/>
      <c r="AV8" s="131"/>
      <c r="AW8" s="131"/>
    </row>
    <row r="9" spans="1:49" ht="15" customHeight="1">
      <c r="A9" s="143" t="s">
        <v>76</v>
      </c>
      <c r="B9" s="143"/>
      <c r="C9" s="143"/>
      <c r="D9" s="138" t="s">
        <v>77</v>
      </c>
      <c r="E9" s="138"/>
      <c r="F9" s="138"/>
      <c r="G9" s="138"/>
      <c r="H9" s="138" t="s">
        <v>78</v>
      </c>
      <c r="I9" s="138"/>
      <c r="J9" s="138"/>
      <c r="K9" s="138"/>
      <c r="L9" s="140" t="s">
        <v>79</v>
      </c>
      <c r="M9" s="140"/>
      <c r="N9" s="140"/>
      <c r="O9" s="140"/>
      <c r="P9" s="135" t="s">
        <v>80</v>
      </c>
      <c r="Q9" s="135"/>
      <c r="R9" s="135"/>
      <c r="S9" s="135"/>
      <c r="T9" s="135"/>
      <c r="U9" s="135"/>
      <c r="V9" s="135"/>
      <c r="W9" s="135"/>
      <c r="X9" s="135"/>
      <c r="Y9" s="135"/>
      <c r="Z9" s="135"/>
      <c r="AA9" s="128"/>
      <c r="AB9" s="128"/>
      <c r="AC9" s="128"/>
      <c r="AD9" s="128"/>
      <c r="AE9" s="128"/>
      <c r="AF9" s="147" t="s">
        <v>81</v>
      </c>
      <c r="AG9" s="147"/>
      <c r="AH9" s="147"/>
      <c r="AI9" s="147"/>
      <c r="AJ9" s="147"/>
      <c r="AK9" s="147"/>
      <c r="AL9" s="147"/>
      <c r="AM9" s="147"/>
      <c r="AN9" s="128"/>
      <c r="AO9" s="128"/>
      <c r="AP9" s="128"/>
      <c r="AQ9" s="128"/>
      <c r="AR9" s="128"/>
      <c r="AS9" s="128"/>
      <c r="AT9" s="128"/>
      <c r="AU9" s="128"/>
      <c r="AV9" s="128"/>
      <c r="AW9" s="128"/>
    </row>
    <row r="10" spans="1:49" ht="15" customHeight="1">
      <c r="A10" s="143"/>
      <c r="B10" s="143"/>
      <c r="C10" s="143"/>
      <c r="D10" s="138"/>
      <c r="E10" s="138"/>
      <c r="F10" s="138"/>
      <c r="G10" s="138"/>
      <c r="H10" s="138"/>
      <c r="I10" s="138"/>
      <c r="J10" s="138"/>
      <c r="K10" s="138"/>
      <c r="L10" s="140"/>
      <c r="M10" s="140"/>
      <c r="N10" s="140"/>
      <c r="O10" s="140"/>
      <c r="P10" s="135"/>
      <c r="Q10" s="135"/>
      <c r="R10" s="135"/>
      <c r="S10" s="135"/>
      <c r="T10" s="135"/>
      <c r="U10" s="135"/>
      <c r="V10" s="135"/>
      <c r="W10" s="135"/>
      <c r="X10" s="135"/>
      <c r="Y10" s="135"/>
      <c r="Z10" s="135"/>
      <c r="AA10" s="128"/>
      <c r="AB10" s="128"/>
      <c r="AC10" s="128"/>
      <c r="AD10" s="128"/>
      <c r="AE10" s="128"/>
      <c r="AF10" s="147"/>
      <c r="AG10" s="147"/>
      <c r="AH10" s="147"/>
      <c r="AI10" s="147"/>
      <c r="AJ10" s="147"/>
      <c r="AK10" s="147"/>
      <c r="AL10" s="147"/>
      <c r="AM10" s="147"/>
      <c r="AN10" s="128"/>
      <c r="AO10" s="128"/>
      <c r="AP10" s="128"/>
      <c r="AQ10" s="128"/>
      <c r="AR10" s="128"/>
      <c r="AS10" s="128"/>
      <c r="AT10" s="128"/>
      <c r="AU10" s="128"/>
      <c r="AV10" s="128"/>
      <c r="AW10" s="128"/>
    </row>
    <row r="11" spans="1:49" ht="15" customHeight="1">
      <c r="A11" s="143"/>
      <c r="B11" s="143"/>
      <c r="C11" s="143"/>
      <c r="D11" s="138"/>
      <c r="E11" s="138"/>
      <c r="F11" s="138"/>
      <c r="G11" s="138"/>
      <c r="H11" s="138"/>
      <c r="I11" s="138"/>
      <c r="J11" s="138"/>
      <c r="K11" s="138"/>
      <c r="L11" s="140"/>
      <c r="M11" s="140"/>
      <c r="N11" s="140"/>
      <c r="O11" s="140"/>
      <c r="P11" s="135" t="s">
        <v>82</v>
      </c>
      <c r="Q11" s="135"/>
      <c r="R11" s="135"/>
      <c r="S11" s="135"/>
      <c r="T11" s="135"/>
      <c r="U11" s="135"/>
      <c r="V11" s="135"/>
      <c r="W11" s="135"/>
      <c r="X11" s="135"/>
      <c r="Y11" s="135"/>
      <c r="Z11" s="135"/>
      <c r="AA11" s="128"/>
      <c r="AB11" s="128"/>
      <c r="AC11" s="128"/>
      <c r="AD11" s="128"/>
      <c r="AE11" s="128"/>
      <c r="AF11" s="147"/>
      <c r="AG11" s="147"/>
      <c r="AH11" s="147"/>
      <c r="AI11" s="147"/>
      <c r="AJ11" s="147"/>
      <c r="AK11" s="147"/>
      <c r="AL11" s="147"/>
      <c r="AM11" s="147"/>
      <c r="AN11" s="128"/>
      <c r="AO11" s="128"/>
      <c r="AP11" s="128"/>
      <c r="AQ11" s="128"/>
      <c r="AR11" s="128"/>
      <c r="AS11" s="128"/>
      <c r="AT11" s="128"/>
      <c r="AU11" s="128"/>
      <c r="AV11" s="128"/>
      <c r="AW11" s="128"/>
    </row>
    <row r="12" spans="1:49" ht="15" customHeight="1">
      <c r="A12" s="143"/>
      <c r="B12" s="143"/>
      <c r="C12" s="143"/>
      <c r="D12" s="138"/>
      <c r="E12" s="138"/>
      <c r="F12" s="138"/>
      <c r="G12" s="138"/>
      <c r="H12" s="138"/>
      <c r="I12" s="138"/>
      <c r="J12" s="138"/>
      <c r="K12" s="138"/>
      <c r="L12" s="140"/>
      <c r="M12" s="140"/>
      <c r="N12" s="140"/>
      <c r="O12" s="140"/>
      <c r="P12" s="135"/>
      <c r="Q12" s="135"/>
      <c r="R12" s="135"/>
      <c r="S12" s="135"/>
      <c r="T12" s="135"/>
      <c r="U12" s="135"/>
      <c r="V12" s="135"/>
      <c r="W12" s="135"/>
      <c r="X12" s="135"/>
      <c r="Y12" s="135"/>
      <c r="Z12" s="135"/>
      <c r="AA12" s="128"/>
      <c r="AB12" s="128"/>
      <c r="AC12" s="128"/>
      <c r="AD12" s="128"/>
      <c r="AE12" s="128"/>
      <c r="AF12" s="147"/>
      <c r="AG12" s="147"/>
      <c r="AH12" s="147"/>
      <c r="AI12" s="147"/>
      <c r="AJ12" s="147"/>
      <c r="AK12" s="147"/>
      <c r="AL12" s="147"/>
      <c r="AM12" s="147"/>
      <c r="AN12" s="128"/>
      <c r="AO12" s="128"/>
      <c r="AP12" s="128"/>
      <c r="AQ12" s="128"/>
      <c r="AR12" s="128"/>
      <c r="AS12" s="128"/>
      <c r="AT12" s="128"/>
      <c r="AU12" s="128"/>
      <c r="AV12" s="128"/>
      <c r="AW12" s="128"/>
    </row>
    <row r="13" spans="1:49" ht="15" customHeight="1">
      <c r="A13" s="143"/>
      <c r="B13" s="143"/>
      <c r="C13" s="143"/>
      <c r="D13" s="138"/>
      <c r="E13" s="138"/>
      <c r="F13" s="138"/>
      <c r="G13" s="138"/>
      <c r="H13" s="138"/>
      <c r="I13" s="138"/>
      <c r="J13" s="138"/>
      <c r="K13" s="138"/>
      <c r="L13" s="140"/>
      <c r="M13" s="140"/>
      <c r="N13" s="140"/>
      <c r="O13" s="140"/>
      <c r="P13" s="142" t="s">
        <v>83</v>
      </c>
      <c r="Q13" s="142"/>
      <c r="R13" s="142"/>
      <c r="S13" s="142"/>
      <c r="T13" s="142"/>
      <c r="U13" s="142"/>
      <c r="V13" s="142"/>
      <c r="W13" s="142"/>
      <c r="X13" s="142"/>
      <c r="Y13" s="142"/>
      <c r="Z13" s="142"/>
      <c r="AA13" s="128"/>
      <c r="AB13" s="128"/>
      <c r="AC13" s="128"/>
      <c r="AD13" s="128"/>
      <c r="AE13" s="128"/>
      <c r="AF13" s="147"/>
      <c r="AG13" s="147"/>
      <c r="AH13" s="147"/>
      <c r="AI13" s="147"/>
      <c r="AJ13" s="147"/>
      <c r="AK13" s="147"/>
      <c r="AL13" s="147"/>
      <c r="AM13" s="147"/>
      <c r="AN13" s="128"/>
      <c r="AO13" s="128"/>
      <c r="AP13" s="128"/>
      <c r="AQ13" s="128"/>
      <c r="AR13" s="128"/>
      <c r="AS13" s="128"/>
      <c r="AT13" s="128"/>
      <c r="AU13" s="128"/>
      <c r="AV13" s="128"/>
      <c r="AW13" s="128"/>
    </row>
    <row r="14" spans="1:49" ht="15" customHeight="1">
      <c r="A14" s="143"/>
      <c r="B14" s="143"/>
      <c r="C14" s="143"/>
      <c r="D14" s="138"/>
      <c r="E14" s="138"/>
      <c r="F14" s="138"/>
      <c r="G14" s="138"/>
      <c r="H14" s="138"/>
      <c r="I14" s="138"/>
      <c r="J14" s="138"/>
      <c r="K14" s="138"/>
      <c r="L14" s="140"/>
      <c r="M14" s="140"/>
      <c r="N14" s="140"/>
      <c r="O14" s="140"/>
      <c r="P14" s="142"/>
      <c r="Q14" s="142"/>
      <c r="R14" s="142"/>
      <c r="S14" s="142"/>
      <c r="T14" s="142"/>
      <c r="U14" s="142"/>
      <c r="V14" s="142"/>
      <c r="W14" s="142"/>
      <c r="X14" s="142"/>
      <c r="Y14" s="142"/>
      <c r="Z14" s="142"/>
      <c r="AA14" s="128"/>
      <c r="AB14" s="128"/>
      <c r="AC14" s="128"/>
      <c r="AD14" s="128"/>
      <c r="AE14" s="128"/>
      <c r="AF14" s="147"/>
      <c r="AG14" s="147"/>
      <c r="AH14" s="147"/>
      <c r="AI14" s="147"/>
      <c r="AJ14" s="147"/>
      <c r="AK14" s="147"/>
      <c r="AL14" s="147"/>
      <c r="AM14" s="147"/>
      <c r="AN14" s="128"/>
      <c r="AO14" s="128"/>
      <c r="AP14" s="128"/>
      <c r="AQ14" s="128"/>
      <c r="AR14" s="128"/>
      <c r="AS14" s="128"/>
      <c r="AT14" s="128"/>
      <c r="AU14" s="128"/>
      <c r="AV14" s="128"/>
      <c r="AW14" s="128"/>
    </row>
    <row r="15" spans="1:49" s="114" customFormat="1" ht="15" customHeight="1">
      <c r="A15" s="113"/>
      <c r="B15" s="113"/>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row>
    <row r="16" spans="1:49" ht="15" customHeight="1">
      <c r="A16" s="143" t="s">
        <v>84</v>
      </c>
      <c r="B16" s="143"/>
      <c r="C16" s="143"/>
      <c r="D16" s="138" t="s">
        <v>85</v>
      </c>
      <c r="E16" s="138"/>
      <c r="F16" s="138"/>
      <c r="G16" s="138"/>
      <c r="H16" s="138" t="s">
        <v>86</v>
      </c>
      <c r="I16" s="138"/>
      <c r="J16" s="138"/>
      <c r="K16" s="138"/>
      <c r="L16" s="140" t="s">
        <v>87</v>
      </c>
      <c r="M16" s="140"/>
      <c r="N16" s="140"/>
      <c r="O16" s="140"/>
      <c r="P16" s="135" t="s">
        <v>88</v>
      </c>
      <c r="Q16" s="135"/>
      <c r="R16" s="135"/>
      <c r="S16" s="135"/>
      <c r="T16" s="135"/>
      <c r="U16" s="135"/>
      <c r="V16" s="135"/>
      <c r="W16" s="135"/>
      <c r="X16" s="135"/>
      <c r="Y16" s="135"/>
      <c r="Z16" s="135"/>
      <c r="AA16" s="128"/>
      <c r="AB16" s="128"/>
      <c r="AC16" s="128"/>
      <c r="AD16" s="128"/>
      <c r="AE16" s="128"/>
      <c r="AF16" s="149" t="s">
        <v>89</v>
      </c>
      <c r="AG16" s="149"/>
      <c r="AH16" s="149"/>
      <c r="AI16" s="149"/>
      <c r="AJ16" s="149"/>
      <c r="AK16" s="149"/>
      <c r="AL16" s="149"/>
      <c r="AM16" s="149"/>
      <c r="AN16" s="128"/>
      <c r="AO16" s="128"/>
      <c r="AP16" s="128"/>
      <c r="AQ16" s="128"/>
      <c r="AR16" s="128"/>
      <c r="AS16" s="128"/>
      <c r="AT16" s="128"/>
      <c r="AU16" s="128"/>
      <c r="AV16" s="128"/>
      <c r="AW16" s="128"/>
    </row>
    <row r="17" spans="1:49" ht="15" customHeight="1">
      <c r="A17" s="143"/>
      <c r="B17" s="143"/>
      <c r="C17" s="143"/>
      <c r="D17" s="138"/>
      <c r="E17" s="138"/>
      <c r="F17" s="138"/>
      <c r="G17" s="138"/>
      <c r="H17" s="138"/>
      <c r="I17" s="138"/>
      <c r="J17" s="138"/>
      <c r="K17" s="138"/>
      <c r="L17" s="140"/>
      <c r="M17" s="140"/>
      <c r="N17" s="140"/>
      <c r="O17" s="140"/>
      <c r="P17" s="135"/>
      <c r="Q17" s="135"/>
      <c r="R17" s="135"/>
      <c r="S17" s="135"/>
      <c r="T17" s="135"/>
      <c r="U17" s="135"/>
      <c r="V17" s="135"/>
      <c r="W17" s="135"/>
      <c r="X17" s="135"/>
      <c r="Y17" s="135"/>
      <c r="Z17" s="135"/>
      <c r="AA17" s="128"/>
      <c r="AB17" s="128"/>
      <c r="AC17" s="128"/>
      <c r="AD17" s="128"/>
      <c r="AE17" s="128"/>
      <c r="AF17" s="149"/>
      <c r="AG17" s="149"/>
      <c r="AH17" s="149"/>
      <c r="AI17" s="149"/>
      <c r="AJ17" s="149"/>
      <c r="AK17" s="149"/>
      <c r="AL17" s="149"/>
      <c r="AM17" s="149"/>
      <c r="AN17" s="128"/>
      <c r="AO17" s="128"/>
      <c r="AP17" s="128"/>
      <c r="AQ17" s="128"/>
      <c r="AR17" s="128"/>
      <c r="AS17" s="128"/>
      <c r="AT17" s="128"/>
      <c r="AU17" s="128"/>
      <c r="AV17" s="128"/>
      <c r="AW17" s="128"/>
    </row>
    <row r="18" spans="1:49" ht="15" customHeight="1">
      <c r="A18" s="143"/>
      <c r="B18" s="143"/>
      <c r="C18" s="143"/>
      <c r="D18" s="138"/>
      <c r="E18" s="138"/>
      <c r="F18" s="138"/>
      <c r="G18" s="138"/>
      <c r="H18" s="138"/>
      <c r="I18" s="138"/>
      <c r="J18" s="138"/>
      <c r="K18" s="138"/>
      <c r="L18" s="140"/>
      <c r="M18" s="140"/>
      <c r="N18" s="140"/>
      <c r="O18" s="140"/>
      <c r="P18" s="135" t="s">
        <v>90</v>
      </c>
      <c r="Q18" s="135"/>
      <c r="R18" s="135"/>
      <c r="S18" s="135"/>
      <c r="T18" s="135"/>
      <c r="U18" s="135"/>
      <c r="V18" s="135"/>
      <c r="W18" s="135"/>
      <c r="X18" s="135"/>
      <c r="Y18" s="135"/>
      <c r="Z18" s="135"/>
      <c r="AA18" s="128"/>
      <c r="AB18" s="128"/>
      <c r="AC18" s="128"/>
      <c r="AD18" s="128"/>
      <c r="AE18" s="128"/>
      <c r="AF18" s="149"/>
      <c r="AG18" s="149"/>
      <c r="AH18" s="149"/>
      <c r="AI18" s="149"/>
      <c r="AJ18" s="149"/>
      <c r="AK18" s="149"/>
      <c r="AL18" s="149"/>
      <c r="AM18" s="149"/>
      <c r="AN18" s="128"/>
      <c r="AO18" s="128"/>
      <c r="AP18" s="128"/>
      <c r="AQ18" s="128"/>
      <c r="AR18" s="128"/>
      <c r="AS18" s="128"/>
      <c r="AT18" s="128"/>
      <c r="AU18" s="128"/>
      <c r="AV18" s="128"/>
      <c r="AW18" s="128"/>
    </row>
    <row r="19" spans="1:49" ht="15" customHeight="1">
      <c r="A19" s="143"/>
      <c r="B19" s="143"/>
      <c r="C19" s="143"/>
      <c r="D19" s="138"/>
      <c r="E19" s="138"/>
      <c r="F19" s="138"/>
      <c r="G19" s="138"/>
      <c r="H19" s="138"/>
      <c r="I19" s="138"/>
      <c r="J19" s="138"/>
      <c r="K19" s="138"/>
      <c r="L19" s="140"/>
      <c r="M19" s="140"/>
      <c r="N19" s="140"/>
      <c r="O19" s="140"/>
      <c r="P19" s="135"/>
      <c r="Q19" s="135"/>
      <c r="R19" s="135"/>
      <c r="S19" s="135"/>
      <c r="T19" s="135"/>
      <c r="U19" s="135"/>
      <c r="V19" s="135"/>
      <c r="W19" s="135"/>
      <c r="X19" s="135"/>
      <c r="Y19" s="135"/>
      <c r="Z19" s="135"/>
      <c r="AA19" s="128"/>
      <c r="AB19" s="128"/>
      <c r="AC19" s="128"/>
      <c r="AD19" s="128"/>
      <c r="AE19" s="128"/>
      <c r="AF19" s="149"/>
      <c r="AG19" s="149"/>
      <c r="AH19" s="149"/>
      <c r="AI19" s="149"/>
      <c r="AJ19" s="149"/>
      <c r="AK19" s="149"/>
      <c r="AL19" s="149"/>
      <c r="AM19" s="149"/>
      <c r="AN19" s="128"/>
      <c r="AO19" s="128"/>
      <c r="AP19" s="128"/>
      <c r="AQ19" s="128"/>
      <c r="AR19" s="128"/>
      <c r="AS19" s="128"/>
      <c r="AT19" s="128"/>
      <c r="AU19" s="128"/>
      <c r="AV19" s="128"/>
      <c r="AW19" s="128"/>
    </row>
    <row r="20" spans="1:49" ht="15" customHeight="1">
      <c r="A20" s="143"/>
      <c r="B20" s="143"/>
      <c r="C20" s="143"/>
      <c r="D20" s="138"/>
      <c r="E20" s="138"/>
      <c r="F20" s="138"/>
      <c r="G20" s="138"/>
      <c r="H20" s="138"/>
      <c r="I20" s="138"/>
      <c r="J20" s="138"/>
      <c r="K20" s="138"/>
      <c r="L20" s="140"/>
      <c r="M20" s="140"/>
      <c r="N20" s="140"/>
      <c r="O20" s="140"/>
      <c r="P20" s="136" t="s">
        <v>91</v>
      </c>
      <c r="Q20" s="136"/>
      <c r="R20" s="136"/>
      <c r="S20" s="136"/>
      <c r="T20" s="136"/>
      <c r="U20" s="136"/>
      <c r="V20" s="136"/>
      <c r="W20" s="136"/>
      <c r="X20" s="136"/>
      <c r="Y20" s="136"/>
      <c r="Z20" s="136"/>
      <c r="AA20" s="128"/>
      <c r="AB20" s="128"/>
      <c r="AC20" s="128"/>
      <c r="AD20" s="128"/>
      <c r="AE20" s="128"/>
      <c r="AF20" s="149"/>
      <c r="AG20" s="149"/>
      <c r="AH20" s="149"/>
      <c r="AI20" s="149"/>
      <c r="AJ20" s="149"/>
      <c r="AK20" s="149"/>
      <c r="AL20" s="149"/>
      <c r="AM20" s="149"/>
      <c r="AN20" s="128"/>
      <c r="AO20" s="128"/>
      <c r="AP20" s="128"/>
      <c r="AQ20" s="128"/>
      <c r="AR20" s="128"/>
      <c r="AS20" s="128"/>
      <c r="AT20" s="128"/>
      <c r="AU20" s="128"/>
      <c r="AV20" s="128"/>
      <c r="AW20" s="128"/>
    </row>
    <row r="21" spans="1:49" ht="15" customHeight="1">
      <c r="A21" s="143"/>
      <c r="B21" s="143"/>
      <c r="C21" s="143"/>
      <c r="D21" s="138"/>
      <c r="E21" s="138"/>
      <c r="F21" s="138"/>
      <c r="G21" s="138"/>
      <c r="H21" s="138"/>
      <c r="I21" s="138"/>
      <c r="J21" s="138"/>
      <c r="K21" s="138"/>
      <c r="L21" s="140"/>
      <c r="M21" s="140"/>
      <c r="N21" s="140"/>
      <c r="O21" s="140"/>
      <c r="P21" s="136"/>
      <c r="Q21" s="136"/>
      <c r="R21" s="136"/>
      <c r="S21" s="136"/>
      <c r="T21" s="136"/>
      <c r="U21" s="136"/>
      <c r="V21" s="136"/>
      <c r="W21" s="136"/>
      <c r="X21" s="136"/>
      <c r="Y21" s="136"/>
      <c r="Z21" s="136"/>
      <c r="AA21" s="128"/>
      <c r="AB21" s="128"/>
      <c r="AC21" s="128"/>
      <c r="AD21" s="128"/>
      <c r="AE21" s="128"/>
      <c r="AF21" s="149"/>
      <c r="AG21" s="149"/>
      <c r="AH21" s="149"/>
      <c r="AI21" s="149"/>
      <c r="AJ21" s="149"/>
      <c r="AK21" s="149"/>
      <c r="AL21" s="149"/>
      <c r="AM21" s="149"/>
      <c r="AN21" s="128"/>
      <c r="AO21" s="128"/>
      <c r="AP21" s="128"/>
      <c r="AQ21" s="128"/>
      <c r="AR21" s="128"/>
      <c r="AS21" s="128"/>
      <c r="AT21" s="128"/>
      <c r="AU21" s="128"/>
      <c r="AV21" s="128"/>
      <c r="AW21" s="128"/>
    </row>
    <row r="22" spans="1:49" s="112" customFormat="1" ht="15" customHeight="1">
      <c r="A22" s="115"/>
      <c r="B22" s="115"/>
      <c r="C22" s="115"/>
      <c r="D22" s="116"/>
      <c r="E22" s="116"/>
      <c r="F22" s="116"/>
      <c r="G22" s="116"/>
      <c r="H22" s="116"/>
      <c r="I22" s="116"/>
      <c r="J22" s="116"/>
      <c r="K22" s="116"/>
      <c r="L22" s="117"/>
      <c r="M22" s="117"/>
      <c r="N22" s="117"/>
      <c r="O22" s="117"/>
      <c r="P22" s="118"/>
      <c r="Q22" s="118"/>
      <c r="R22" s="118"/>
      <c r="S22" s="118"/>
      <c r="T22" s="118"/>
      <c r="U22" s="118"/>
      <c r="V22" s="118"/>
      <c r="W22" s="118"/>
      <c r="X22" s="118"/>
      <c r="Y22" s="118"/>
      <c r="Z22" s="118"/>
      <c r="AA22" s="119"/>
      <c r="AB22" s="119"/>
      <c r="AC22" s="119"/>
      <c r="AD22" s="119"/>
      <c r="AE22" s="119"/>
      <c r="AF22" s="120"/>
      <c r="AG22" s="120"/>
      <c r="AH22" s="120"/>
      <c r="AI22" s="120"/>
      <c r="AJ22" s="120"/>
      <c r="AK22" s="120"/>
      <c r="AL22" s="120"/>
      <c r="AM22" s="120"/>
      <c r="AN22" s="119"/>
      <c r="AO22" s="119"/>
      <c r="AP22" s="119"/>
      <c r="AQ22" s="119"/>
      <c r="AR22" s="119"/>
      <c r="AS22" s="119"/>
      <c r="AT22" s="119"/>
      <c r="AU22" s="119"/>
      <c r="AV22" s="119"/>
      <c r="AW22" s="119"/>
    </row>
    <row r="23" spans="1:49" ht="15" customHeight="1">
      <c r="A23" s="143" t="s">
        <v>92</v>
      </c>
      <c r="B23" s="143"/>
      <c r="C23" s="143"/>
      <c r="D23" s="138" t="s">
        <v>93</v>
      </c>
      <c r="E23" s="138"/>
      <c r="F23" s="138"/>
      <c r="G23" s="138"/>
      <c r="H23" s="139" t="s">
        <v>94</v>
      </c>
      <c r="I23" s="139"/>
      <c r="J23" s="139"/>
      <c r="K23" s="139"/>
      <c r="L23" s="140" t="s">
        <v>95</v>
      </c>
      <c r="M23" s="140"/>
      <c r="N23" s="140"/>
      <c r="O23" s="140"/>
      <c r="P23" s="135" t="s">
        <v>96</v>
      </c>
      <c r="Q23" s="135"/>
      <c r="R23" s="135"/>
      <c r="S23" s="135"/>
      <c r="T23" s="135"/>
      <c r="U23" s="135"/>
      <c r="V23" s="135"/>
      <c r="W23" s="135"/>
      <c r="X23" s="135"/>
      <c r="Y23" s="135"/>
      <c r="Z23" s="135"/>
      <c r="AA23" s="128"/>
      <c r="AB23" s="128"/>
      <c r="AC23" s="128"/>
      <c r="AD23" s="128"/>
      <c r="AE23" s="128"/>
      <c r="AF23" s="149" t="s">
        <v>97</v>
      </c>
      <c r="AG23" s="149"/>
      <c r="AH23" s="149"/>
      <c r="AI23" s="149"/>
      <c r="AJ23" s="149"/>
      <c r="AK23" s="149"/>
      <c r="AL23" s="149"/>
      <c r="AM23" s="149"/>
      <c r="AN23" s="128"/>
      <c r="AO23" s="128"/>
      <c r="AP23" s="128"/>
      <c r="AQ23" s="128"/>
      <c r="AR23" s="128"/>
      <c r="AS23" s="128"/>
      <c r="AT23" s="128"/>
      <c r="AU23" s="128"/>
      <c r="AV23" s="128"/>
      <c r="AW23" s="128"/>
    </row>
    <row r="24" spans="1:49" ht="15" customHeight="1">
      <c r="A24" s="143"/>
      <c r="B24" s="143"/>
      <c r="C24" s="143"/>
      <c r="D24" s="138"/>
      <c r="E24" s="138"/>
      <c r="F24" s="138"/>
      <c r="G24" s="138"/>
      <c r="H24" s="139"/>
      <c r="I24" s="139"/>
      <c r="J24" s="139"/>
      <c r="K24" s="139"/>
      <c r="L24" s="140"/>
      <c r="M24" s="140"/>
      <c r="N24" s="140"/>
      <c r="O24" s="140"/>
      <c r="P24" s="135"/>
      <c r="Q24" s="135"/>
      <c r="R24" s="135"/>
      <c r="S24" s="135"/>
      <c r="T24" s="135"/>
      <c r="U24" s="135"/>
      <c r="V24" s="135"/>
      <c r="W24" s="135"/>
      <c r="X24" s="135"/>
      <c r="Y24" s="135"/>
      <c r="Z24" s="135"/>
      <c r="AA24" s="128"/>
      <c r="AB24" s="128"/>
      <c r="AC24" s="128"/>
      <c r="AD24" s="128"/>
      <c r="AE24" s="128"/>
      <c r="AF24" s="149"/>
      <c r="AG24" s="149"/>
      <c r="AH24" s="149"/>
      <c r="AI24" s="149"/>
      <c r="AJ24" s="149"/>
      <c r="AK24" s="149"/>
      <c r="AL24" s="149"/>
      <c r="AM24" s="149"/>
      <c r="AN24" s="128"/>
      <c r="AO24" s="128"/>
      <c r="AP24" s="128"/>
      <c r="AQ24" s="128"/>
      <c r="AR24" s="128"/>
      <c r="AS24" s="128"/>
      <c r="AT24" s="128"/>
      <c r="AU24" s="128"/>
      <c r="AV24" s="128"/>
      <c r="AW24" s="128"/>
    </row>
    <row r="25" spans="1:49" ht="15" customHeight="1">
      <c r="A25" s="143"/>
      <c r="B25" s="143"/>
      <c r="C25" s="143"/>
      <c r="D25" s="138"/>
      <c r="E25" s="138"/>
      <c r="F25" s="138"/>
      <c r="G25" s="138"/>
      <c r="H25" s="139"/>
      <c r="I25" s="139"/>
      <c r="J25" s="139"/>
      <c r="K25" s="139"/>
      <c r="L25" s="140"/>
      <c r="M25" s="140"/>
      <c r="N25" s="140"/>
      <c r="O25" s="140"/>
      <c r="P25" s="135" t="s">
        <v>98</v>
      </c>
      <c r="Q25" s="135"/>
      <c r="R25" s="135"/>
      <c r="S25" s="135"/>
      <c r="T25" s="135"/>
      <c r="U25" s="135"/>
      <c r="V25" s="135"/>
      <c r="W25" s="135"/>
      <c r="X25" s="135"/>
      <c r="Y25" s="135"/>
      <c r="Z25" s="135"/>
      <c r="AA25" s="128"/>
      <c r="AB25" s="128"/>
      <c r="AC25" s="128"/>
      <c r="AD25" s="128"/>
      <c r="AE25" s="128"/>
      <c r="AF25" s="149"/>
      <c r="AG25" s="149"/>
      <c r="AH25" s="149"/>
      <c r="AI25" s="149"/>
      <c r="AJ25" s="149"/>
      <c r="AK25" s="149"/>
      <c r="AL25" s="149"/>
      <c r="AM25" s="149"/>
      <c r="AN25" s="128"/>
      <c r="AO25" s="128"/>
      <c r="AP25" s="128"/>
      <c r="AQ25" s="128"/>
      <c r="AR25" s="128"/>
      <c r="AS25" s="128"/>
      <c r="AT25" s="128"/>
      <c r="AU25" s="128"/>
      <c r="AV25" s="128"/>
      <c r="AW25" s="128"/>
    </row>
    <row r="26" spans="1:49" ht="15" customHeight="1">
      <c r="A26" s="143"/>
      <c r="B26" s="143"/>
      <c r="C26" s="143"/>
      <c r="D26" s="138"/>
      <c r="E26" s="138"/>
      <c r="F26" s="138"/>
      <c r="G26" s="138"/>
      <c r="H26" s="139"/>
      <c r="I26" s="139"/>
      <c r="J26" s="139"/>
      <c r="K26" s="139"/>
      <c r="L26" s="140"/>
      <c r="M26" s="140"/>
      <c r="N26" s="140"/>
      <c r="O26" s="140"/>
      <c r="P26" s="135"/>
      <c r="Q26" s="135"/>
      <c r="R26" s="135"/>
      <c r="S26" s="135"/>
      <c r="T26" s="135"/>
      <c r="U26" s="135"/>
      <c r="V26" s="135"/>
      <c r="W26" s="135"/>
      <c r="X26" s="135"/>
      <c r="Y26" s="135"/>
      <c r="Z26" s="135"/>
      <c r="AA26" s="128"/>
      <c r="AB26" s="128"/>
      <c r="AC26" s="128"/>
      <c r="AD26" s="128"/>
      <c r="AE26" s="128"/>
      <c r="AF26" s="149"/>
      <c r="AG26" s="149"/>
      <c r="AH26" s="149"/>
      <c r="AI26" s="149"/>
      <c r="AJ26" s="149"/>
      <c r="AK26" s="149"/>
      <c r="AL26" s="149"/>
      <c r="AM26" s="149"/>
      <c r="AN26" s="128"/>
      <c r="AO26" s="128"/>
      <c r="AP26" s="128"/>
      <c r="AQ26" s="128"/>
      <c r="AR26" s="128"/>
      <c r="AS26" s="128"/>
      <c r="AT26" s="128"/>
      <c r="AU26" s="128"/>
      <c r="AV26" s="128"/>
      <c r="AW26" s="128"/>
    </row>
    <row r="27" spans="1:49" ht="15" customHeight="1">
      <c r="A27" s="143"/>
      <c r="B27" s="143"/>
      <c r="C27" s="143"/>
      <c r="D27" s="138"/>
      <c r="E27" s="138"/>
      <c r="F27" s="138"/>
      <c r="G27" s="138"/>
      <c r="H27" s="139"/>
      <c r="I27" s="139"/>
      <c r="J27" s="139"/>
      <c r="K27" s="139"/>
      <c r="L27" s="140"/>
      <c r="M27" s="140"/>
      <c r="N27" s="140"/>
      <c r="O27" s="140"/>
      <c r="P27" s="136" t="s">
        <v>99</v>
      </c>
      <c r="Q27" s="136"/>
      <c r="R27" s="136"/>
      <c r="S27" s="136"/>
      <c r="T27" s="136"/>
      <c r="U27" s="136"/>
      <c r="V27" s="136"/>
      <c r="W27" s="136"/>
      <c r="X27" s="136"/>
      <c r="Y27" s="136"/>
      <c r="Z27" s="136"/>
      <c r="AA27" s="128"/>
      <c r="AB27" s="128"/>
      <c r="AC27" s="128"/>
      <c r="AD27" s="128"/>
      <c r="AE27" s="128"/>
      <c r="AF27" s="149"/>
      <c r="AG27" s="149"/>
      <c r="AH27" s="149"/>
      <c r="AI27" s="149"/>
      <c r="AJ27" s="149"/>
      <c r="AK27" s="149"/>
      <c r="AL27" s="149"/>
      <c r="AM27" s="149"/>
      <c r="AN27" s="128"/>
      <c r="AO27" s="128"/>
      <c r="AP27" s="128"/>
      <c r="AQ27" s="128"/>
      <c r="AR27" s="128"/>
      <c r="AS27" s="128"/>
      <c r="AT27" s="128"/>
      <c r="AU27" s="128"/>
      <c r="AV27" s="128"/>
      <c r="AW27" s="128"/>
    </row>
    <row r="28" spans="1:49" ht="15" customHeight="1">
      <c r="A28" s="143"/>
      <c r="B28" s="143"/>
      <c r="C28" s="143"/>
      <c r="D28" s="138"/>
      <c r="E28" s="138"/>
      <c r="F28" s="138"/>
      <c r="G28" s="138"/>
      <c r="H28" s="139"/>
      <c r="I28" s="139"/>
      <c r="J28" s="139"/>
      <c r="K28" s="139"/>
      <c r="L28" s="140"/>
      <c r="M28" s="140"/>
      <c r="N28" s="140"/>
      <c r="O28" s="140"/>
      <c r="P28" s="136"/>
      <c r="Q28" s="136"/>
      <c r="R28" s="136"/>
      <c r="S28" s="136"/>
      <c r="T28" s="136"/>
      <c r="U28" s="136"/>
      <c r="V28" s="136"/>
      <c r="W28" s="136"/>
      <c r="X28" s="136"/>
      <c r="Y28" s="136"/>
      <c r="Z28" s="136"/>
      <c r="AA28" s="128"/>
      <c r="AB28" s="128"/>
      <c r="AC28" s="128"/>
      <c r="AD28" s="128"/>
      <c r="AE28" s="128"/>
      <c r="AF28" s="149"/>
      <c r="AG28" s="149"/>
      <c r="AH28" s="149"/>
      <c r="AI28" s="149"/>
      <c r="AJ28" s="149"/>
      <c r="AK28" s="149"/>
      <c r="AL28" s="149"/>
      <c r="AM28" s="149"/>
      <c r="AN28" s="128"/>
      <c r="AO28" s="128"/>
      <c r="AP28" s="128"/>
      <c r="AQ28" s="128"/>
      <c r="AR28" s="128"/>
      <c r="AS28" s="128"/>
      <c r="AT28" s="128"/>
      <c r="AU28" s="128"/>
      <c r="AV28" s="128"/>
      <c r="AW28" s="128"/>
    </row>
    <row r="29" spans="1:49" s="112" customFormat="1" ht="15" customHeight="1">
      <c r="A29" s="115"/>
      <c r="B29" s="115"/>
      <c r="C29" s="115"/>
      <c r="D29" s="116"/>
      <c r="E29" s="116"/>
      <c r="F29" s="116"/>
      <c r="G29" s="116"/>
      <c r="H29" s="121"/>
      <c r="I29" s="121"/>
      <c r="J29" s="121"/>
      <c r="K29" s="121"/>
      <c r="L29" s="117"/>
      <c r="M29" s="117"/>
      <c r="N29" s="117"/>
      <c r="O29" s="117"/>
      <c r="P29" s="118"/>
      <c r="Q29" s="118"/>
      <c r="R29" s="118"/>
      <c r="S29" s="118"/>
      <c r="T29" s="118"/>
      <c r="U29" s="118"/>
      <c r="V29" s="118"/>
      <c r="W29" s="118"/>
      <c r="X29" s="118"/>
      <c r="Y29" s="118"/>
      <c r="Z29" s="118"/>
      <c r="AA29" s="119"/>
      <c r="AB29" s="119"/>
      <c r="AC29" s="119"/>
      <c r="AD29" s="119"/>
      <c r="AE29" s="119"/>
      <c r="AF29" s="122"/>
      <c r="AG29" s="122"/>
      <c r="AH29" s="122"/>
      <c r="AI29" s="122"/>
      <c r="AJ29" s="122"/>
      <c r="AK29" s="122"/>
      <c r="AL29" s="122"/>
      <c r="AM29" s="122"/>
      <c r="AN29" s="119"/>
      <c r="AO29" s="119"/>
      <c r="AP29" s="119"/>
      <c r="AQ29" s="119"/>
      <c r="AR29" s="119"/>
      <c r="AS29" s="119"/>
      <c r="AT29" s="119"/>
      <c r="AU29" s="119"/>
      <c r="AV29" s="119"/>
      <c r="AW29" s="119"/>
    </row>
    <row r="30" spans="1:49" ht="15" customHeight="1">
      <c r="A30" s="143" t="s">
        <v>100</v>
      </c>
      <c r="B30" s="143"/>
      <c r="C30" s="143"/>
      <c r="D30" s="138" t="s">
        <v>101</v>
      </c>
      <c r="E30" s="138"/>
      <c r="F30" s="138"/>
      <c r="G30" s="138"/>
      <c r="H30" s="139" t="s">
        <v>102</v>
      </c>
      <c r="I30" s="139"/>
      <c r="J30" s="139"/>
      <c r="K30" s="139"/>
      <c r="L30" s="140" t="s">
        <v>103</v>
      </c>
      <c r="M30" s="140"/>
      <c r="N30" s="140"/>
      <c r="O30" s="140"/>
      <c r="P30" s="146" t="s">
        <v>104</v>
      </c>
      <c r="Q30" s="146"/>
      <c r="R30" s="146"/>
      <c r="S30" s="146"/>
      <c r="T30" s="146"/>
      <c r="U30" s="146"/>
      <c r="V30" s="146"/>
      <c r="W30" s="146"/>
      <c r="X30" s="146"/>
      <c r="Y30" s="146"/>
      <c r="Z30" s="146"/>
      <c r="AA30" s="128"/>
      <c r="AB30" s="128"/>
      <c r="AC30" s="128"/>
      <c r="AD30" s="128"/>
      <c r="AE30" s="128"/>
      <c r="AF30" s="136" t="s">
        <v>105</v>
      </c>
      <c r="AG30" s="136"/>
      <c r="AH30" s="136"/>
      <c r="AI30" s="136"/>
      <c r="AJ30" s="136"/>
      <c r="AK30" s="136"/>
      <c r="AL30" s="136"/>
      <c r="AM30" s="136"/>
      <c r="AN30" s="128"/>
      <c r="AO30" s="128"/>
      <c r="AP30" s="128"/>
      <c r="AQ30" s="128"/>
      <c r="AR30" s="128"/>
      <c r="AS30" s="128"/>
      <c r="AT30" s="128"/>
      <c r="AU30" s="128"/>
      <c r="AV30" s="128"/>
      <c r="AW30" s="128"/>
    </row>
    <row r="31" spans="1:49" ht="15" customHeight="1">
      <c r="A31" s="143"/>
      <c r="B31" s="143"/>
      <c r="C31" s="143"/>
      <c r="D31" s="138"/>
      <c r="E31" s="138"/>
      <c r="F31" s="138"/>
      <c r="G31" s="138"/>
      <c r="H31" s="139"/>
      <c r="I31" s="139"/>
      <c r="J31" s="139"/>
      <c r="K31" s="139"/>
      <c r="L31" s="140"/>
      <c r="M31" s="140"/>
      <c r="N31" s="140"/>
      <c r="O31" s="140"/>
      <c r="P31" s="146"/>
      <c r="Q31" s="146"/>
      <c r="R31" s="146"/>
      <c r="S31" s="146"/>
      <c r="T31" s="146"/>
      <c r="U31" s="146"/>
      <c r="V31" s="146"/>
      <c r="W31" s="146"/>
      <c r="X31" s="146"/>
      <c r="Y31" s="146"/>
      <c r="Z31" s="146"/>
      <c r="AA31" s="128"/>
      <c r="AB31" s="128"/>
      <c r="AC31" s="128"/>
      <c r="AD31" s="128"/>
      <c r="AE31" s="128"/>
      <c r="AF31" s="136"/>
      <c r="AG31" s="136"/>
      <c r="AH31" s="136"/>
      <c r="AI31" s="136"/>
      <c r="AJ31" s="136"/>
      <c r="AK31" s="136"/>
      <c r="AL31" s="136"/>
      <c r="AM31" s="136"/>
      <c r="AN31" s="128"/>
      <c r="AO31" s="128"/>
      <c r="AP31" s="128"/>
      <c r="AQ31" s="128"/>
      <c r="AR31" s="128"/>
      <c r="AS31" s="128"/>
      <c r="AT31" s="128"/>
      <c r="AU31" s="128"/>
      <c r="AV31" s="128"/>
      <c r="AW31" s="128"/>
    </row>
    <row r="32" spans="1:49" ht="15" customHeight="1">
      <c r="A32" s="143"/>
      <c r="B32" s="143"/>
      <c r="C32" s="143"/>
      <c r="D32" s="138"/>
      <c r="E32" s="138"/>
      <c r="F32" s="138"/>
      <c r="G32" s="138"/>
      <c r="H32" s="139"/>
      <c r="I32" s="139"/>
      <c r="J32" s="139"/>
      <c r="K32" s="139"/>
      <c r="L32" s="140"/>
      <c r="M32" s="140"/>
      <c r="N32" s="140"/>
      <c r="O32" s="140"/>
      <c r="P32" s="146" t="s">
        <v>106</v>
      </c>
      <c r="Q32" s="146"/>
      <c r="R32" s="146"/>
      <c r="S32" s="146"/>
      <c r="T32" s="146"/>
      <c r="U32" s="146"/>
      <c r="V32" s="146"/>
      <c r="W32" s="146"/>
      <c r="X32" s="146"/>
      <c r="Y32" s="146"/>
      <c r="Z32" s="146"/>
      <c r="AA32" s="128"/>
      <c r="AB32" s="128"/>
      <c r="AC32" s="128"/>
      <c r="AD32" s="128"/>
      <c r="AE32" s="128"/>
      <c r="AF32" s="136"/>
      <c r="AG32" s="136"/>
      <c r="AH32" s="136"/>
      <c r="AI32" s="136"/>
      <c r="AJ32" s="136"/>
      <c r="AK32" s="136"/>
      <c r="AL32" s="136"/>
      <c r="AM32" s="136"/>
      <c r="AN32" s="128"/>
      <c r="AO32" s="128"/>
      <c r="AP32" s="128"/>
      <c r="AQ32" s="128"/>
      <c r="AR32" s="128"/>
      <c r="AS32" s="128"/>
      <c r="AT32" s="128"/>
      <c r="AU32" s="128"/>
      <c r="AV32" s="128"/>
      <c r="AW32" s="128"/>
    </row>
    <row r="33" spans="1:49" ht="15" customHeight="1">
      <c r="A33" s="143"/>
      <c r="B33" s="143"/>
      <c r="C33" s="143"/>
      <c r="D33" s="138"/>
      <c r="E33" s="138"/>
      <c r="F33" s="138"/>
      <c r="G33" s="138"/>
      <c r="H33" s="139"/>
      <c r="I33" s="139"/>
      <c r="J33" s="139"/>
      <c r="K33" s="139"/>
      <c r="L33" s="140"/>
      <c r="M33" s="140"/>
      <c r="N33" s="140"/>
      <c r="O33" s="140"/>
      <c r="P33" s="146"/>
      <c r="Q33" s="146"/>
      <c r="R33" s="146"/>
      <c r="S33" s="146"/>
      <c r="T33" s="146"/>
      <c r="U33" s="146"/>
      <c r="V33" s="146"/>
      <c r="W33" s="146"/>
      <c r="X33" s="146"/>
      <c r="Y33" s="146"/>
      <c r="Z33" s="146"/>
      <c r="AA33" s="128"/>
      <c r="AB33" s="128"/>
      <c r="AC33" s="128"/>
      <c r="AD33" s="128"/>
      <c r="AE33" s="128"/>
      <c r="AF33" s="136"/>
      <c r="AG33" s="136"/>
      <c r="AH33" s="136"/>
      <c r="AI33" s="136"/>
      <c r="AJ33" s="136"/>
      <c r="AK33" s="136"/>
      <c r="AL33" s="136"/>
      <c r="AM33" s="136"/>
      <c r="AN33" s="128"/>
      <c r="AO33" s="128"/>
      <c r="AP33" s="128"/>
      <c r="AQ33" s="128"/>
      <c r="AR33" s="128"/>
      <c r="AS33" s="128"/>
      <c r="AT33" s="128"/>
      <c r="AU33" s="128"/>
      <c r="AV33" s="128"/>
      <c r="AW33" s="128"/>
    </row>
    <row r="34" spans="1:49" ht="15" customHeight="1">
      <c r="A34" s="143"/>
      <c r="B34" s="143"/>
      <c r="C34" s="143"/>
      <c r="D34" s="138"/>
      <c r="E34" s="138"/>
      <c r="F34" s="138"/>
      <c r="G34" s="138"/>
      <c r="H34" s="139"/>
      <c r="I34" s="139"/>
      <c r="J34" s="139"/>
      <c r="K34" s="139"/>
      <c r="L34" s="140"/>
      <c r="M34" s="140"/>
      <c r="N34" s="140"/>
      <c r="O34" s="140"/>
      <c r="P34" s="136" t="s">
        <v>107</v>
      </c>
      <c r="Q34" s="136"/>
      <c r="R34" s="136"/>
      <c r="S34" s="136"/>
      <c r="T34" s="136"/>
      <c r="U34" s="136"/>
      <c r="V34" s="136"/>
      <c r="W34" s="136"/>
      <c r="X34" s="136"/>
      <c r="Y34" s="136"/>
      <c r="Z34" s="136"/>
      <c r="AA34" s="128"/>
      <c r="AB34" s="128"/>
      <c r="AC34" s="128"/>
      <c r="AD34" s="128"/>
      <c r="AE34" s="128"/>
      <c r="AF34" s="136"/>
      <c r="AG34" s="136"/>
      <c r="AH34" s="136"/>
      <c r="AI34" s="136"/>
      <c r="AJ34" s="136"/>
      <c r="AK34" s="136"/>
      <c r="AL34" s="136"/>
      <c r="AM34" s="136"/>
      <c r="AN34" s="128"/>
      <c r="AO34" s="128"/>
      <c r="AP34" s="128"/>
      <c r="AQ34" s="128"/>
      <c r="AR34" s="128"/>
      <c r="AS34" s="128"/>
      <c r="AT34" s="128"/>
      <c r="AU34" s="128"/>
      <c r="AV34" s="128"/>
      <c r="AW34" s="128"/>
    </row>
    <row r="35" spans="1:49" ht="15" customHeight="1">
      <c r="A35" s="143"/>
      <c r="B35" s="143"/>
      <c r="C35" s="143"/>
      <c r="D35" s="138"/>
      <c r="E35" s="138"/>
      <c r="F35" s="138"/>
      <c r="G35" s="138"/>
      <c r="H35" s="139"/>
      <c r="I35" s="139"/>
      <c r="J35" s="139"/>
      <c r="K35" s="139"/>
      <c r="L35" s="140"/>
      <c r="M35" s="140"/>
      <c r="N35" s="140"/>
      <c r="O35" s="140"/>
      <c r="P35" s="136"/>
      <c r="Q35" s="136"/>
      <c r="R35" s="136"/>
      <c r="S35" s="136"/>
      <c r="T35" s="136"/>
      <c r="U35" s="136"/>
      <c r="V35" s="136"/>
      <c r="W35" s="136"/>
      <c r="X35" s="136"/>
      <c r="Y35" s="136"/>
      <c r="Z35" s="136"/>
      <c r="AA35" s="128"/>
      <c r="AB35" s="128"/>
      <c r="AC35" s="128"/>
      <c r="AD35" s="128"/>
      <c r="AE35" s="128"/>
      <c r="AF35" s="136"/>
      <c r="AG35" s="136"/>
      <c r="AH35" s="136"/>
      <c r="AI35" s="136"/>
      <c r="AJ35" s="136"/>
      <c r="AK35" s="136"/>
      <c r="AL35" s="136"/>
      <c r="AM35" s="136"/>
      <c r="AN35" s="128"/>
      <c r="AO35" s="128"/>
      <c r="AP35" s="128"/>
      <c r="AQ35" s="128"/>
      <c r="AR35" s="128"/>
      <c r="AS35" s="128"/>
      <c r="AT35" s="128"/>
      <c r="AU35" s="128"/>
      <c r="AV35" s="128"/>
      <c r="AW35" s="128"/>
    </row>
    <row r="36" spans="1:49" s="112" customFormat="1" ht="15" customHeight="1">
      <c r="A36" s="115"/>
      <c r="B36" s="115"/>
      <c r="C36" s="115"/>
      <c r="D36" s="116"/>
      <c r="E36" s="116"/>
      <c r="F36" s="116"/>
      <c r="G36" s="116"/>
      <c r="H36" s="121"/>
      <c r="I36" s="121"/>
      <c r="J36" s="121"/>
      <c r="K36" s="121"/>
      <c r="L36" s="117"/>
      <c r="M36" s="117"/>
      <c r="N36" s="117"/>
      <c r="O36" s="117"/>
      <c r="P36" s="118"/>
      <c r="Q36" s="118"/>
      <c r="R36" s="118"/>
      <c r="S36" s="118"/>
      <c r="T36" s="118"/>
      <c r="U36" s="118"/>
      <c r="V36" s="118"/>
      <c r="W36" s="118"/>
      <c r="X36" s="118"/>
      <c r="Y36" s="118"/>
      <c r="Z36" s="118"/>
      <c r="AA36" s="119"/>
      <c r="AB36" s="119"/>
      <c r="AC36" s="119"/>
      <c r="AD36" s="119"/>
      <c r="AE36" s="119"/>
      <c r="AF36" s="122"/>
      <c r="AG36" s="122"/>
      <c r="AH36" s="122"/>
      <c r="AI36" s="122"/>
      <c r="AJ36" s="122"/>
      <c r="AK36" s="122"/>
      <c r="AL36" s="122"/>
      <c r="AM36" s="122"/>
      <c r="AN36" s="119"/>
      <c r="AO36" s="119"/>
      <c r="AP36" s="119"/>
      <c r="AQ36" s="119"/>
      <c r="AR36" s="119"/>
      <c r="AS36" s="119"/>
      <c r="AT36" s="119"/>
      <c r="AU36" s="119"/>
      <c r="AV36" s="119"/>
      <c r="AW36" s="119"/>
    </row>
    <row r="37" spans="1:49" ht="15" customHeight="1">
      <c r="A37" s="143" t="s">
        <v>108</v>
      </c>
      <c r="B37" s="143"/>
      <c r="C37" s="143"/>
      <c r="D37" s="138" t="s">
        <v>109</v>
      </c>
      <c r="E37" s="138"/>
      <c r="F37" s="138"/>
      <c r="G37" s="138"/>
      <c r="H37" s="139" t="s">
        <v>110</v>
      </c>
      <c r="I37" s="139"/>
      <c r="J37" s="139"/>
      <c r="K37" s="139"/>
      <c r="L37" s="140" t="s">
        <v>103</v>
      </c>
      <c r="M37" s="140"/>
      <c r="N37" s="140"/>
      <c r="O37" s="140"/>
      <c r="P37" s="145" t="s">
        <v>111</v>
      </c>
      <c r="Q37" s="145"/>
      <c r="R37" s="145"/>
      <c r="S37" s="145"/>
      <c r="T37" s="145"/>
      <c r="U37" s="145"/>
      <c r="V37" s="145"/>
      <c r="W37" s="145"/>
      <c r="X37" s="145"/>
      <c r="Y37" s="145"/>
      <c r="Z37" s="145"/>
      <c r="AA37" s="128"/>
      <c r="AB37" s="128"/>
      <c r="AC37" s="128"/>
      <c r="AD37" s="128"/>
      <c r="AE37" s="128"/>
      <c r="AF37" s="141" t="s">
        <v>112</v>
      </c>
      <c r="AG37" s="141"/>
      <c r="AH37" s="141"/>
      <c r="AI37" s="141"/>
      <c r="AJ37" s="141"/>
      <c r="AK37" s="141"/>
      <c r="AL37" s="141"/>
      <c r="AM37" s="141"/>
      <c r="AN37" s="128"/>
      <c r="AO37" s="128"/>
      <c r="AP37" s="128"/>
      <c r="AQ37" s="128"/>
      <c r="AR37" s="128"/>
      <c r="AS37" s="128"/>
      <c r="AT37" s="128"/>
      <c r="AU37" s="128"/>
      <c r="AV37" s="128"/>
      <c r="AW37" s="128"/>
    </row>
    <row r="38" spans="1:49" ht="15" customHeight="1">
      <c r="A38" s="143"/>
      <c r="B38" s="143"/>
      <c r="C38" s="143"/>
      <c r="D38" s="138"/>
      <c r="E38" s="138"/>
      <c r="F38" s="138"/>
      <c r="G38" s="138"/>
      <c r="H38" s="139"/>
      <c r="I38" s="139"/>
      <c r="J38" s="139"/>
      <c r="K38" s="139"/>
      <c r="L38" s="140"/>
      <c r="M38" s="140"/>
      <c r="N38" s="140"/>
      <c r="O38" s="140"/>
      <c r="P38" s="145"/>
      <c r="Q38" s="145"/>
      <c r="R38" s="145"/>
      <c r="S38" s="145"/>
      <c r="T38" s="145"/>
      <c r="U38" s="145"/>
      <c r="V38" s="145"/>
      <c r="W38" s="145"/>
      <c r="X38" s="145"/>
      <c r="Y38" s="145"/>
      <c r="Z38" s="145"/>
      <c r="AA38" s="128"/>
      <c r="AB38" s="128"/>
      <c r="AC38" s="128"/>
      <c r="AD38" s="128"/>
      <c r="AE38" s="128"/>
      <c r="AF38" s="141"/>
      <c r="AG38" s="141"/>
      <c r="AH38" s="141"/>
      <c r="AI38" s="141"/>
      <c r="AJ38" s="141"/>
      <c r="AK38" s="141"/>
      <c r="AL38" s="141"/>
      <c r="AM38" s="141"/>
      <c r="AN38" s="128"/>
      <c r="AO38" s="128"/>
      <c r="AP38" s="128"/>
      <c r="AQ38" s="128"/>
      <c r="AR38" s="128"/>
      <c r="AS38" s="128"/>
      <c r="AT38" s="128"/>
      <c r="AU38" s="128"/>
      <c r="AV38" s="128"/>
      <c r="AW38" s="128"/>
    </row>
    <row r="39" spans="1:49" ht="15" customHeight="1">
      <c r="A39" s="143"/>
      <c r="B39" s="143"/>
      <c r="C39" s="143"/>
      <c r="D39" s="138"/>
      <c r="E39" s="138"/>
      <c r="F39" s="138"/>
      <c r="G39" s="138"/>
      <c r="H39" s="139"/>
      <c r="I39" s="139"/>
      <c r="J39" s="139"/>
      <c r="K39" s="139"/>
      <c r="L39" s="140"/>
      <c r="M39" s="140"/>
      <c r="N39" s="140"/>
      <c r="O39" s="140"/>
      <c r="P39" s="135" t="s">
        <v>113</v>
      </c>
      <c r="Q39" s="135"/>
      <c r="R39" s="135"/>
      <c r="S39" s="135"/>
      <c r="T39" s="135"/>
      <c r="U39" s="135"/>
      <c r="V39" s="135"/>
      <c r="W39" s="135"/>
      <c r="X39" s="135"/>
      <c r="Y39" s="135"/>
      <c r="Z39" s="135"/>
      <c r="AA39" s="128"/>
      <c r="AB39" s="128"/>
      <c r="AC39" s="128"/>
      <c r="AD39" s="128"/>
      <c r="AE39" s="128"/>
      <c r="AF39" s="141"/>
      <c r="AG39" s="141"/>
      <c r="AH39" s="141"/>
      <c r="AI39" s="141"/>
      <c r="AJ39" s="141"/>
      <c r="AK39" s="141"/>
      <c r="AL39" s="141"/>
      <c r="AM39" s="141"/>
      <c r="AN39" s="128"/>
      <c r="AO39" s="128"/>
      <c r="AP39" s="128"/>
      <c r="AQ39" s="128"/>
      <c r="AR39" s="128"/>
      <c r="AS39" s="128"/>
      <c r="AT39" s="128"/>
      <c r="AU39" s="128"/>
      <c r="AV39" s="128"/>
      <c r="AW39" s="128"/>
    </row>
    <row r="40" spans="1:49" ht="15" customHeight="1">
      <c r="A40" s="143"/>
      <c r="B40" s="143"/>
      <c r="C40" s="143"/>
      <c r="D40" s="138"/>
      <c r="E40" s="138"/>
      <c r="F40" s="138"/>
      <c r="G40" s="138"/>
      <c r="H40" s="139"/>
      <c r="I40" s="139"/>
      <c r="J40" s="139"/>
      <c r="K40" s="139"/>
      <c r="L40" s="140"/>
      <c r="M40" s="140"/>
      <c r="N40" s="140"/>
      <c r="O40" s="140"/>
      <c r="P40" s="135"/>
      <c r="Q40" s="135"/>
      <c r="R40" s="135"/>
      <c r="S40" s="135"/>
      <c r="T40" s="135"/>
      <c r="U40" s="135"/>
      <c r="V40" s="135"/>
      <c r="W40" s="135"/>
      <c r="X40" s="135"/>
      <c r="Y40" s="135"/>
      <c r="Z40" s="135"/>
      <c r="AA40" s="128"/>
      <c r="AB40" s="128"/>
      <c r="AC40" s="128"/>
      <c r="AD40" s="128"/>
      <c r="AE40" s="128"/>
      <c r="AF40" s="141"/>
      <c r="AG40" s="141"/>
      <c r="AH40" s="141"/>
      <c r="AI40" s="141"/>
      <c r="AJ40" s="141"/>
      <c r="AK40" s="141"/>
      <c r="AL40" s="141"/>
      <c r="AM40" s="141"/>
      <c r="AN40" s="128"/>
      <c r="AO40" s="128"/>
      <c r="AP40" s="128"/>
      <c r="AQ40" s="128"/>
      <c r="AR40" s="128"/>
      <c r="AS40" s="128"/>
      <c r="AT40" s="128"/>
      <c r="AU40" s="128"/>
      <c r="AV40" s="128"/>
      <c r="AW40" s="128"/>
    </row>
    <row r="41" spans="1:49" ht="15" customHeight="1">
      <c r="A41" s="143"/>
      <c r="B41" s="143"/>
      <c r="C41" s="143"/>
      <c r="D41" s="138"/>
      <c r="E41" s="138"/>
      <c r="F41" s="138"/>
      <c r="G41" s="138"/>
      <c r="H41" s="139"/>
      <c r="I41" s="139"/>
      <c r="J41" s="139"/>
      <c r="K41" s="139"/>
      <c r="L41" s="140"/>
      <c r="M41" s="140"/>
      <c r="N41" s="140"/>
      <c r="O41" s="140"/>
      <c r="P41" s="142" t="s">
        <v>114</v>
      </c>
      <c r="Q41" s="142"/>
      <c r="R41" s="142"/>
      <c r="S41" s="142"/>
      <c r="T41" s="142"/>
      <c r="U41" s="142"/>
      <c r="V41" s="142"/>
      <c r="W41" s="142"/>
      <c r="X41" s="142"/>
      <c r="Y41" s="142"/>
      <c r="Z41" s="142"/>
      <c r="AA41" s="128"/>
      <c r="AB41" s="128"/>
      <c r="AC41" s="128"/>
      <c r="AD41" s="128"/>
      <c r="AE41" s="128"/>
      <c r="AF41" s="141"/>
      <c r="AG41" s="141"/>
      <c r="AH41" s="141"/>
      <c r="AI41" s="141"/>
      <c r="AJ41" s="141"/>
      <c r="AK41" s="141"/>
      <c r="AL41" s="141"/>
      <c r="AM41" s="141"/>
      <c r="AN41" s="128"/>
      <c r="AO41" s="128"/>
      <c r="AP41" s="128"/>
      <c r="AQ41" s="128"/>
      <c r="AR41" s="128"/>
      <c r="AS41" s="128"/>
      <c r="AT41" s="128"/>
      <c r="AU41" s="128"/>
      <c r="AV41" s="128"/>
      <c r="AW41" s="128"/>
    </row>
    <row r="42" spans="1:49" ht="15" customHeight="1">
      <c r="A42" s="144"/>
      <c r="B42" s="144"/>
      <c r="C42" s="144"/>
      <c r="D42" s="138"/>
      <c r="E42" s="138"/>
      <c r="F42" s="138"/>
      <c r="G42" s="138"/>
      <c r="H42" s="139"/>
      <c r="I42" s="139"/>
      <c r="J42" s="139"/>
      <c r="K42" s="139"/>
      <c r="L42" s="140"/>
      <c r="M42" s="140"/>
      <c r="N42" s="140"/>
      <c r="O42" s="140"/>
      <c r="P42" s="142"/>
      <c r="Q42" s="142"/>
      <c r="R42" s="142"/>
      <c r="S42" s="142"/>
      <c r="T42" s="142"/>
      <c r="U42" s="142"/>
      <c r="V42" s="142"/>
      <c r="W42" s="142"/>
      <c r="X42" s="142"/>
      <c r="Y42" s="142"/>
      <c r="Z42" s="142"/>
      <c r="AA42" s="128"/>
      <c r="AB42" s="128"/>
      <c r="AC42" s="128"/>
      <c r="AD42" s="128"/>
      <c r="AE42" s="128"/>
      <c r="AF42" s="141"/>
      <c r="AG42" s="141"/>
      <c r="AH42" s="141"/>
      <c r="AI42" s="141"/>
      <c r="AJ42" s="141"/>
      <c r="AK42" s="141"/>
      <c r="AL42" s="141"/>
      <c r="AM42" s="141"/>
      <c r="AN42" s="128"/>
      <c r="AO42" s="128"/>
      <c r="AP42" s="128"/>
      <c r="AQ42" s="128"/>
      <c r="AR42" s="128"/>
      <c r="AS42" s="128"/>
      <c r="AT42" s="128"/>
      <c r="AU42" s="128"/>
      <c r="AV42" s="128"/>
      <c r="AW42" s="128"/>
    </row>
    <row r="43" spans="1:49" s="112" customFormat="1"/>
    <row r="44" spans="1:49" ht="15" customHeight="1">
      <c r="A44" s="137" t="s">
        <v>115</v>
      </c>
      <c r="B44" s="137"/>
      <c r="C44" s="137"/>
      <c r="D44" s="138" t="s">
        <v>116</v>
      </c>
      <c r="E44" s="138"/>
      <c r="F44" s="138"/>
      <c r="G44" s="138"/>
      <c r="H44" s="139" t="s">
        <v>117</v>
      </c>
      <c r="I44" s="139"/>
      <c r="J44" s="139"/>
      <c r="K44" s="139"/>
      <c r="L44" s="140" t="s">
        <v>118</v>
      </c>
      <c r="M44" s="140"/>
      <c r="N44" s="140"/>
      <c r="O44" s="140"/>
      <c r="P44" s="135" t="s">
        <v>119</v>
      </c>
      <c r="Q44" s="135"/>
      <c r="R44" s="135"/>
      <c r="S44" s="135"/>
      <c r="T44" s="135"/>
      <c r="U44" s="135"/>
      <c r="V44" s="135"/>
      <c r="W44" s="135"/>
      <c r="X44" s="135"/>
      <c r="Y44" s="135"/>
      <c r="Z44" s="135"/>
      <c r="AA44" s="128"/>
      <c r="AB44" s="128"/>
      <c r="AC44" s="128"/>
      <c r="AD44" s="128"/>
      <c r="AE44" s="128"/>
      <c r="AF44" s="129" t="s">
        <v>120</v>
      </c>
      <c r="AG44" s="129"/>
      <c r="AH44" s="129"/>
      <c r="AI44" s="129"/>
      <c r="AJ44" s="129"/>
      <c r="AK44" s="129"/>
      <c r="AL44" s="129"/>
      <c r="AM44" s="129"/>
      <c r="AN44" s="128"/>
      <c r="AO44" s="128"/>
      <c r="AP44" s="128"/>
      <c r="AQ44" s="128"/>
      <c r="AR44" s="128"/>
      <c r="AS44" s="128"/>
      <c r="AT44" s="128"/>
      <c r="AU44" s="128"/>
      <c r="AV44" s="128"/>
      <c r="AW44" s="110"/>
    </row>
    <row r="45" spans="1:49" ht="15" customHeight="1">
      <c r="A45" s="137"/>
      <c r="B45" s="137"/>
      <c r="C45" s="137"/>
      <c r="D45" s="138"/>
      <c r="E45" s="138"/>
      <c r="F45" s="138"/>
      <c r="G45" s="138"/>
      <c r="H45" s="139"/>
      <c r="I45" s="139"/>
      <c r="J45" s="139"/>
      <c r="K45" s="139"/>
      <c r="L45" s="140"/>
      <c r="M45" s="140"/>
      <c r="N45" s="140"/>
      <c r="O45" s="140"/>
      <c r="P45" s="135"/>
      <c r="Q45" s="135"/>
      <c r="R45" s="135"/>
      <c r="S45" s="135"/>
      <c r="T45" s="135"/>
      <c r="U45" s="135"/>
      <c r="V45" s="135"/>
      <c r="W45" s="135"/>
      <c r="X45" s="135"/>
      <c r="Y45" s="135"/>
      <c r="Z45" s="135"/>
      <c r="AA45" s="128"/>
      <c r="AB45" s="128"/>
      <c r="AC45" s="128"/>
      <c r="AD45" s="128"/>
      <c r="AE45" s="128"/>
      <c r="AF45" s="129"/>
      <c r="AG45" s="129"/>
      <c r="AH45" s="129"/>
      <c r="AI45" s="129"/>
      <c r="AJ45" s="129"/>
      <c r="AK45" s="129"/>
      <c r="AL45" s="129"/>
      <c r="AM45" s="129"/>
      <c r="AN45" s="128"/>
      <c r="AO45" s="128"/>
      <c r="AP45" s="128"/>
      <c r="AQ45" s="128"/>
      <c r="AR45" s="128"/>
      <c r="AS45" s="128"/>
      <c r="AT45" s="128"/>
      <c r="AU45" s="128"/>
      <c r="AV45" s="128"/>
      <c r="AW45" s="110"/>
    </row>
    <row r="46" spans="1:49" ht="15" customHeight="1">
      <c r="A46" s="137"/>
      <c r="B46" s="137"/>
      <c r="C46" s="137"/>
      <c r="D46" s="138"/>
      <c r="E46" s="138"/>
      <c r="F46" s="138"/>
      <c r="G46" s="138"/>
      <c r="H46" s="139"/>
      <c r="I46" s="139"/>
      <c r="J46" s="139"/>
      <c r="K46" s="139"/>
      <c r="L46" s="140"/>
      <c r="M46" s="140"/>
      <c r="N46" s="140"/>
      <c r="O46" s="140"/>
      <c r="P46" s="135" t="s">
        <v>98</v>
      </c>
      <c r="Q46" s="135"/>
      <c r="R46" s="135"/>
      <c r="S46" s="135"/>
      <c r="T46" s="135"/>
      <c r="U46" s="135"/>
      <c r="V46" s="135"/>
      <c r="W46" s="135"/>
      <c r="X46" s="135"/>
      <c r="Y46" s="135"/>
      <c r="Z46" s="135"/>
      <c r="AA46" s="128"/>
      <c r="AB46" s="128"/>
      <c r="AC46" s="128"/>
      <c r="AD46" s="128"/>
      <c r="AE46" s="128"/>
      <c r="AF46" s="129"/>
      <c r="AG46" s="129"/>
      <c r="AH46" s="129"/>
      <c r="AI46" s="129"/>
      <c r="AJ46" s="129"/>
      <c r="AK46" s="129"/>
      <c r="AL46" s="129"/>
      <c r="AM46" s="129"/>
      <c r="AN46" s="128"/>
      <c r="AO46" s="128"/>
      <c r="AP46" s="128"/>
      <c r="AQ46" s="128"/>
      <c r="AR46" s="128"/>
      <c r="AS46" s="128"/>
      <c r="AT46" s="128"/>
      <c r="AU46" s="128"/>
      <c r="AV46" s="128"/>
      <c r="AW46" s="110"/>
    </row>
    <row r="47" spans="1:49" ht="15" customHeight="1">
      <c r="A47" s="137"/>
      <c r="B47" s="137"/>
      <c r="C47" s="137"/>
      <c r="D47" s="138"/>
      <c r="E47" s="138"/>
      <c r="F47" s="138"/>
      <c r="G47" s="138"/>
      <c r="H47" s="139"/>
      <c r="I47" s="139"/>
      <c r="J47" s="139"/>
      <c r="K47" s="139"/>
      <c r="L47" s="140"/>
      <c r="M47" s="140"/>
      <c r="N47" s="140"/>
      <c r="O47" s="140"/>
      <c r="P47" s="135"/>
      <c r="Q47" s="135"/>
      <c r="R47" s="135"/>
      <c r="S47" s="135"/>
      <c r="T47" s="135"/>
      <c r="U47" s="135"/>
      <c r="V47" s="135"/>
      <c r="W47" s="135"/>
      <c r="X47" s="135"/>
      <c r="Y47" s="135"/>
      <c r="Z47" s="135"/>
      <c r="AA47" s="128"/>
      <c r="AB47" s="128"/>
      <c r="AC47" s="128"/>
      <c r="AD47" s="128"/>
      <c r="AE47" s="128"/>
      <c r="AF47" s="129"/>
      <c r="AG47" s="129"/>
      <c r="AH47" s="129"/>
      <c r="AI47" s="129"/>
      <c r="AJ47" s="129"/>
      <c r="AK47" s="129"/>
      <c r="AL47" s="129"/>
      <c r="AM47" s="129"/>
      <c r="AN47" s="128"/>
      <c r="AO47" s="128"/>
      <c r="AP47" s="128"/>
      <c r="AQ47" s="128"/>
      <c r="AR47" s="128"/>
      <c r="AS47" s="128"/>
      <c r="AT47" s="128"/>
      <c r="AU47" s="128"/>
      <c r="AV47" s="128"/>
      <c r="AW47" s="110"/>
    </row>
    <row r="48" spans="1:49" ht="15" customHeight="1">
      <c r="A48" s="137"/>
      <c r="B48" s="137"/>
      <c r="C48" s="137"/>
      <c r="D48" s="138"/>
      <c r="E48" s="138"/>
      <c r="F48" s="138"/>
      <c r="G48" s="138"/>
      <c r="H48" s="139"/>
      <c r="I48" s="139"/>
      <c r="J48" s="139"/>
      <c r="K48" s="139"/>
      <c r="L48" s="140"/>
      <c r="M48" s="140"/>
      <c r="N48" s="140"/>
      <c r="O48" s="140"/>
      <c r="P48" s="136" t="s">
        <v>99</v>
      </c>
      <c r="Q48" s="136"/>
      <c r="R48" s="136"/>
      <c r="S48" s="136"/>
      <c r="T48" s="136"/>
      <c r="U48" s="136"/>
      <c r="V48" s="136"/>
      <c r="W48" s="136"/>
      <c r="X48" s="136"/>
      <c r="Y48" s="136"/>
      <c r="Z48" s="136"/>
      <c r="AA48" s="128"/>
      <c r="AB48" s="128"/>
      <c r="AC48" s="128"/>
      <c r="AD48" s="128"/>
      <c r="AE48" s="128"/>
      <c r="AF48" s="129"/>
      <c r="AG48" s="129"/>
      <c r="AH48" s="129"/>
      <c r="AI48" s="129"/>
      <c r="AJ48" s="129"/>
      <c r="AK48" s="129"/>
      <c r="AL48" s="129"/>
      <c r="AM48" s="129"/>
      <c r="AN48" s="128"/>
      <c r="AO48" s="128"/>
      <c r="AP48" s="128"/>
      <c r="AQ48" s="128"/>
      <c r="AR48" s="128"/>
      <c r="AS48" s="128"/>
      <c r="AT48" s="128"/>
      <c r="AU48" s="128"/>
      <c r="AV48" s="128"/>
      <c r="AW48" s="110"/>
    </row>
    <row r="49" spans="1:49" ht="15" customHeight="1">
      <c r="A49" s="137"/>
      <c r="B49" s="137"/>
      <c r="C49" s="137"/>
      <c r="D49" s="138"/>
      <c r="E49" s="138"/>
      <c r="F49" s="138"/>
      <c r="G49" s="138"/>
      <c r="H49" s="139"/>
      <c r="I49" s="139"/>
      <c r="J49" s="139"/>
      <c r="K49" s="139"/>
      <c r="L49" s="140"/>
      <c r="M49" s="140"/>
      <c r="N49" s="140"/>
      <c r="O49" s="140"/>
      <c r="P49" s="136"/>
      <c r="Q49" s="136"/>
      <c r="R49" s="136"/>
      <c r="S49" s="136"/>
      <c r="T49" s="136"/>
      <c r="U49" s="136"/>
      <c r="V49" s="136"/>
      <c r="W49" s="136"/>
      <c r="X49" s="136"/>
      <c r="Y49" s="136"/>
      <c r="Z49" s="136"/>
      <c r="AA49" s="128"/>
      <c r="AB49" s="128"/>
      <c r="AC49" s="128"/>
      <c r="AD49" s="128"/>
      <c r="AE49" s="128"/>
      <c r="AF49" s="129"/>
      <c r="AG49" s="129"/>
      <c r="AH49" s="129"/>
      <c r="AI49" s="129"/>
      <c r="AJ49" s="129"/>
      <c r="AK49" s="129"/>
      <c r="AL49" s="129"/>
      <c r="AM49" s="129"/>
      <c r="AN49" s="128"/>
      <c r="AO49" s="128"/>
      <c r="AP49" s="128"/>
      <c r="AQ49" s="128"/>
      <c r="AR49" s="128"/>
      <c r="AS49" s="128"/>
      <c r="AT49" s="128"/>
      <c r="AU49" s="128"/>
      <c r="AV49" s="128"/>
      <c r="AW49" s="110"/>
    </row>
    <row r="50" spans="1:49" s="112" customFormat="1" ht="15" customHeight="1">
      <c r="AF50" s="124"/>
      <c r="AG50" s="124"/>
      <c r="AH50" s="124"/>
      <c r="AI50" s="124"/>
      <c r="AJ50" s="124"/>
      <c r="AK50" s="124"/>
      <c r="AL50" s="124"/>
      <c r="AM50" s="124"/>
    </row>
    <row r="51" spans="1:49" ht="15" customHeight="1">
      <c r="AF51" s="123"/>
      <c r="AG51" s="123"/>
      <c r="AH51" s="123"/>
      <c r="AI51" s="123"/>
      <c r="AJ51" s="123"/>
      <c r="AK51" s="123"/>
      <c r="AL51" s="123"/>
      <c r="AM51" s="123"/>
    </row>
    <row r="52" spans="1:49" ht="15" customHeight="1">
      <c r="AF52" s="123"/>
      <c r="AG52" s="123"/>
      <c r="AH52" s="123"/>
      <c r="AI52" s="123"/>
      <c r="AJ52" s="123"/>
      <c r="AK52" s="123"/>
      <c r="AL52" s="123"/>
      <c r="AM52" s="123"/>
    </row>
    <row r="53" spans="1:49" ht="15" customHeight="1">
      <c r="AF53" s="123"/>
      <c r="AG53" s="123"/>
      <c r="AH53" s="123"/>
      <c r="AI53" s="123"/>
      <c r="AJ53" s="123"/>
      <c r="AK53" s="123"/>
      <c r="AL53" s="123"/>
      <c r="AM53" s="123"/>
    </row>
    <row r="54" spans="1:49" ht="15" customHeight="1">
      <c r="AF54" s="123"/>
      <c r="AG54" s="123"/>
      <c r="AH54" s="123"/>
      <c r="AI54" s="123"/>
      <c r="AJ54" s="123"/>
      <c r="AK54" s="123"/>
      <c r="AL54" s="123"/>
      <c r="AM54" s="123"/>
    </row>
  </sheetData>
  <mergeCells count="102">
    <mergeCell ref="H7:K8"/>
    <mergeCell ref="L7:O8"/>
    <mergeCell ref="AA7:AE8"/>
    <mergeCell ref="AF7:AM8"/>
    <mergeCell ref="AN7:AQ8"/>
    <mergeCell ref="A7:C8"/>
    <mergeCell ref="D7:G8"/>
    <mergeCell ref="A1:G1"/>
    <mergeCell ref="A2:G2"/>
    <mergeCell ref="AN9:AQ14"/>
    <mergeCell ref="P7:Z8"/>
    <mergeCell ref="AR9:AU14"/>
    <mergeCell ref="P9:Z10"/>
    <mergeCell ref="AA23:AE24"/>
    <mergeCell ref="AF23:AM28"/>
    <mergeCell ref="AF16:AM21"/>
    <mergeCell ref="AN16:AQ21"/>
    <mergeCell ref="AR16:AU21"/>
    <mergeCell ref="P11:Z12"/>
    <mergeCell ref="P13:Z14"/>
    <mergeCell ref="AR7:AU8"/>
    <mergeCell ref="AN23:AQ28"/>
    <mergeCell ref="AR23:AU28"/>
    <mergeCell ref="AA18:AE19"/>
    <mergeCell ref="P20:Z21"/>
    <mergeCell ref="AA20:AE21"/>
    <mergeCell ref="A23:C28"/>
    <mergeCell ref="D23:G28"/>
    <mergeCell ref="H23:K28"/>
    <mergeCell ref="L23:O28"/>
    <mergeCell ref="P23:Z24"/>
    <mergeCell ref="AF9:AM14"/>
    <mergeCell ref="AA9:AE10"/>
    <mergeCell ref="AA11:AE12"/>
    <mergeCell ref="AA13:AE14"/>
    <mergeCell ref="A16:C21"/>
    <mergeCell ref="D16:G21"/>
    <mergeCell ref="H16:K21"/>
    <mergeCell ref="L16:O21"/>
    <mergeCell ref="P16:Z17"/>
    <mergeCell ref="AA16:AE17"/>
    <mergeCell ref="A9:C14"/>
    <mergeCell ref="D9:G14"/>
    <mergeCell ref="H9:K14"/>
    <mergeCell ref="L9:O14"/>
    <mergeCell ref="P25:Z26"/>
    <mergeCell ref="AA25:AE26"/>
    <mergeCell ref="P27:Z28"/>
    <mergeCell ref="AA27:AE28"/>
    <mergeCell ref="P18:Z19"/>
    <mergeCell ref="A37:C42"/>
    <mergeCell ref="D37:G42"/>
    <mergeCell ref="H37:K42"/>
    <mergeCell ref="L37:O42"/>
    <mergeCell ref="P37:Z38"/>
    <mergeCell ref="AA37:AE38"/>
    <mergeCell ref="AF30:AM35"/>
    <mergeCell ref="AN30:AQ35"/>
    <mergeCell ref="AR30:AU35"/>
    <mergeCell ref="P32:Z33"/>
    <mergeCell ref="AA32:AE33"/>
    <mergeCell ref="P34:Z35"/>
    <mergeCell ref="AA34:AE35"/>
    <mergeCell ref="A30:C35"/>
    <mergeCell ref="D30:G35"/>
    <mergeCell ref="H30:K35"/>
    <mergeCell ref="L30:O35"/>
    <mergeCell ref="P30:Z31"/>
    <mergeCell ref="AA30:AE31"/>
    <mergeCell ref="P44:Z45"/>
    <mergeCell ref="AA44:AE45"/>
    <mergeCell ref="AF37:AM42"/>
    <mergeCell ref="AN37:AQ42"/>
    <mergeCell ref="AR37:AU42"/>
    <mergeCell ref="P39:Z40"/>
    <mergeCell ref="AA39:AE40"/>
    <mergeCell ref="P41:Z42"/>
    <mergeCell ref="AA41:AE42"/>
    <mergeCell ref="AV16:AW21"/>
    <mergeCell ref="AV23:AW28"/>
    <mergeCell ref="AV30:AW35"/>
    <mergeCell ref="AV37:AW42"/>
    <mergeCell ref="AF44:AM49"/>
    <mergeCell ref="H1:M1"/>
    <mergeCell ref="AV9:AW14"/>
    <mergeCell ref="AV7:AW8"/>
    <mergeCell ref="A3:G3"/>
    <mergeCell ref="A4:G4"/>
    <mergeCell ref="H2:M2"/>
    <mergeCell ref="H3:M3"/>
    <mergeCell ref="H4:M4"/>
    <mergeCell ref="AN44:AQ49"/>
    <mergeCell ref="AR44:AU49"/>
    <mergeCell ref="AV44:AV49"/>
    <mergeCell ref="P46:Z47"/>
    <mergeCell ref="AA46:AE47"/>
    <mergeCell ref="P48:Z49"/>
    <mergeCell ref="AA48:AE49"/>
    <mergeCell ref="A44:C49"/>
    <mergeCell ref="D44:G49"/>
    <mergeCell ref="H44:K49"/>
    <mergeCell ref="L44:O4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3.15"/>
  <cols>
    <col min="1" max="1" width="87.140625" style="32" customWidth="1"/>
    <col min="2" max="16384" width="9.140625" style="2"/>
  </cols>
  <sheetData>
    <row r="1" spans="1:2" ht="46.5" customHeight="1"/>
    <row r="2" spans="1:2" s="34" customFormat="1" ht="15.75">
      <c r="A2" s="33" t="s">
        <v>121</v>
      </c>
      <c r="B2" s="33"/>
    </row>
    <row r="3" spans="1:2" s="38" customFormat="1" ht="27" customHeight="1">
      <c r="A3" s="61" t="s">
        <v>122</v>
      </c>
      <c r="B3" s="39"/>
    </row>
    <row r="4" spans="1:2" s="35" customFormat="1" ht="25.5">
      <c r="A4" s="36" t="s">
        <v>123</v>
      </c>
    </row>
    <row r="5" spans="1:2" ht="74.099999999999994" customHeight="1">
      <c r="A5" s="37" t="s">
        <v>124</v>
      </c>
    </row>
    <row r="6" spans="1:2" ht="26.25" customHeight="1">
      <c r="A6" s="36" t="s">
        <v>125</v>
      </c>
    </row>
    <row r="7" spans="1:2" s="32" customFormat="1" ht="204.95" customHeight="1">
      <c r="A7" s="41" t="s">
        <v>126</v>
      </c>
    </row>
    <row r="8" spans="1:2" s="35" customFormat="1" ht="25.5">
      <c r="A8" s="36" t="s">
        <v>127</v>
      </c>
    </row>
    <row r="9" spans="1:2" ht="42.75">
      <c r="A9" s="37" t="s">
        <v>128</v>
      </c>
    </row>
    <row r="10" spans="1:2" s="32" customFormat="1" ht="27.95" customHeight="1">
      <c r="A10" s="40" t="s">
        <v>129</v>
      </c>
    </row>
    <row r="11" spans="1:2" s="35" customFormat="1" ht="25.5">
      <c r="A11" s="36" t="s">
        <v>130</v>
      </c>
    </row>
    <row r="12" spans="1:2" ht="28.5">
      <c r="A12" s="37" t="s">
        <v>131</v>
      </c>
    </row>
    <row r="13" spans="1:2" s="32" customFormat="1" ht="27.95" customHeight="1">
      <c r="A13" s="40" t="s">
        <v>132</v>
      </c>
    </row>
    <row r="14" spans="1:2" s="35" customFormat="1" ht="25.5">
      <c r="A14" s="36" t="s">
        <v>133</v>
      </c>
    </row>
    <row r="15" spans="1:2" ht="75" customHeight="1">
      <c r="A15" s="37" t="s">
        <v>134</v>
      </c>
    </row>
    <row r="16" spans="1:2" ht="57">
      <c r="A16" s="37" t="s">
        <v>135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D1F241A25220C409BCBA9D4082A879D" ma:contentTypeVersion="12" ma:contentTypeDescription="Create a new document." ma:contentTypeScope="" ma:versionID="9b757dc79826094c522abdfb73108f15">
  <xsd:schema xmlns:xsd="http://www.w3.org/2001/XMLSchema" xmlns:xs="http://www.w3.org/2001/XMLSchema" xmlns:p="http://schemas.microsoft.com/office/2006/metadata/properties" xmlns:ns2="06ad685b-228f-4e73-8773-28270170ea64" xmlns:ns3="3406c6e7-5f81-47fb-bb16-961bddf7e816" targetNamespace="http://schemas.microsoft.com/office/2006/metadata/properties" ma:root="true" ma:fieldsID="e1ca70dd167e3ec26d24ef6eb8dca78c" ns2:_="" ns3:_="">
    <xsd:import namespace="06ad685b-228f-4e73-8773-28270170ea64"/>
    <xsd:import namespace="3406c6e7-5f81-47fb-bb16-961bddf7e81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ad685b-228f-4e73-8773-28270170ea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e4b6b8a-886a-49a4-90f4-18c74d949c0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406c6e7-5f81-47fb-bb16-961bddf7e81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42880c1-3df9-49cb-8508-698b1a0c4426}" ma:internalName="TaxCatchAll" ma:showField="CatchAllData" ma:web="3406c6e7-5f81-47fb-bb16-961bddf7e816">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6ad685b-228f-4e73-8773-28270170ea64">
      <Terms xmlns="http://schemas.microsoft.com/office/infopath/2007/PartnerControls"/>
    </lcf76f155ced4ddcb4097134ff3c332f>
    <TaxCatchAll xmlns="3406c6e7-5f81-47fb-bb16-961bddf7e816" xsi:nil="true"/>
  </documentManagement>
</p:properties>
</file>

<file path=customXml/itemProps1.xml><?xml version="1.0" encoding="utf-8"?>
<ds:datastoreItem xmlns:ds="http://schemas.openxmlformats.org/officeDocument/2006/customXml" ds:itemID="{D2BA440D-C0C3-4835-AFBA-AA0567057C56}"/>
</file>

<file path=customXml/itemProps2.xml><?xml version="1.0" encoding="utf-8"?>
<ds:datastoreItem xmlns:ds="http://schemas.openxmlformats.org/officeDocument/2006/customXml" ds:itemID="{4AA773A3-3A4E-497A-BE67-70FCAD52A302}"/>
</file>

<file path=customXml/itemProps3.xml><?xml version="1.0" encoding="utf-8"?>
<ds:datastoreItem xmlns:ds="http://schemas.openxmlformats.org/officeDocument/2006/customXml" ds:itemID="{AF8CE8C2-EFF9-4F2F-976F-1B1F4BB14CFE}"/>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Rex-Imman H. Robles</cp:lastModifiedBy>
  <cp:revision/>
  <dcterms:created xsi:type="dcterms:W3CDTF">2023-04-26T09:18:37Z</dcterms:created>
  <dcterms:modified xsi:type="dcterms:W3CDTF">2023-05-24T05:44:45Z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0x010100CD1F241A25220C409BCBA9D4082A879D</vt:lpwstr>
  </property>
  <property fmtid="{D5CDD505-2E9C-101B-9397-08002B2CF9AE}" pid="3" name="MediaServiceImageTags">
    <vt:lpwstr/>
  </property>
</Properties>
</file>