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Shared drives\LOGISTIK\JEZ NOTA\SBY SURABAYA\0910 ... - PORTO (CBD BG)\"/>
    </mc:Choice>
  </mc:AlternateContent>
  <xr:revisionPtr revIDLastSave="0" documentId="8_{1F61570A-82AB-4674-BDE3-AEC6C4929C9C}" xr6:coauthVersionLast="47" xr6:coauthVersionMax="47" xr10:uidLastSave="{00000000-0000-0000-0000-000000000000}"/>
  <bookViews>
    <workbookView xWindow="-108" yWindow="-108" windowWidth="23256" windowHeight="12456" xr2:uid="{FE549CCB-CE04-48CB-BF33-4A272E58BF06}"/>
  </bookViews>
  <sheets>
    <sheet name="Sheet1" sheetId="1" r:id="rId1"/>
  </sheets>
  <definedNames>
    <definedName name="_xlnm._FilterDatabase" localSheetId="0" hidden="1">Sheet1!$I$1:$I$16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1" l="1"/>
  <c r="K11" i="1"/>
  <c r="L11" i="1" s="1"/>
  <c r="O11" i="1" s="1"/>
  <c r="K6" i="1"/>
  <c r="L6" i="1" s="1"/>
  <c r="O6" i="1" s="1"/>
  <c r="K7" i="1"/>
  <c r="L7" i="1" s="1"/>
  <c r="S7" i="1" s="1"/>
  <c r="K8" i="1"/>
  <c r="L8" i="1" s="1"/>
  <c r="O8" i="1" s="1"/>
  <c r="K9" i="1"/>
  <c r="L9" i="1" s="1"/>
  <c r="O9" i="1" s="1"/>
  <c r="K10" i="1"/>
  <c r="L10" i="1" s="1"/>
  <c r="S10" i="1" s="1"/>
  <c r="K5" i="1"/>
  <c r="L5" i="1" s="1"/>
  <c r="S5" i="1" s="1"/>
  <c r="L12" i="1"/>
  <c r="S12" i="1" s="1"/>
  <c r="L13" i="1"/>
  <c r="O13" i="1" s="1"/>
  <c r="L14" i="1"/>
  <c r="S14" i="1" s="1"/>
  <c r="S11" i="1" l="1"/>
  <c r="S13" i="1"/>
  <c r="O12" i="1"/>
  <c r="O14" i="1"/>
  <c r="S9" i="1"/>
  <c r="L15" i="1"/>
  <c r="O10" i="1"/>
  <c r="O7" i="1"/>
  <c r="S8" i="1"/>
  <c r="S6" i="1"/>
  <c r="O5" i="1"/>
  <c r="S16" i="1" l="1"/>
  <c r="O15" i="1"/>
</calcChain>
</file>

<file path=xl/sharedStrings.xml><?xml version="1.0" encoding="utf-8"?>
<sst xmlns="http://schemas.openxmlformats.org/spreadsheetml/2006/main" count="66" uniqueCount="38">
  <si>
    <t>KATEGORI</t>
  </si>
  <si>
    <t>SIZE</t>
  </si>
  <si>
    <t>MLG</t>
  </si>
  <si>
    <t>BRANCH</t>
  </si>
  <si>
    <t xml:space="preserve">JUMLAH </t>
  </si>
  <si>
    <t>COGS</t>
  </si>
  <si>
    <t>H. JUAL</t>
  </si>
  <si>
    <t>JUMLAH COGS</t>
  </si>
  <si>
    <t>supplier</t>
  </si>
  <si>
    <t>KET.2</t>
  </si>
  <si>
    <t>PEMBAYARAN</t>
  </si>
  <si>
    <t>NET SALES</t>
  </si>
  <si>
    <t>PEMBAGIAN ALL BRANCH</t>
  </si>
  <si>
    <t>SBY</t>
  </si>
  <si>
    <t>JBR</t>
  </si>
  <si>
    <t>KDR</t>
  </si>
  <si>
    <t>TOTAL</t>
  </si>
  <si>
    <t>total penjualan</t>
  </si>
  <si>
    <t xml:space="preserve">REKAP TA </t>
  </si>
  <si>
    <t>ESTIMATED</t>
  </si>
  <si>
    <t>ITEM NAME</t>
  </si>
  <si>
    <t>39/40</t>
  </si>
  <si>
    <t>41/42</t>
  </si>
  <si>
    <t>43/44</t>
  </si>
  <si>
    <t>LUDWIG SLIDES - BEIGE</t>
  </si>
  <si>
    <t>LUDWIG SLIDES - BLACK</t>
  </si>
  <si>
    <t>VERNER SLIDES - BLACK</t>
  </si>
  <si>
    <t>SANDAL</t>
  </si>
  <si>
    <t>VERNER FOREST SLIDES - GREEN</t>
  </si>
  <si>
    <t>VERNER SLIDES - BEIGE</t>
  </si>
  <si>
    <t>AALTO FLIP FLOPS - BLACK</t>
  </si>
  <si>
    <t>OSCAR SLIDES - BLACK</t>
  </si>
  <si>
    <t>OSCAR SLIDES - BEIGE</t>
  </si>
  <si>
    <t>37/38</t>
  </si>
  <si>
    <t>PORTO</t>
  </si>
  <si>
    <t>CBD BG</t>
  </si>
  <si>
    <t>NEW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</si>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</sst>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/mmm;@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/>
    <xf numFmtId="165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4" borderId="1" xfId="0" applyFont="1" applyFill="1" applyBorder="1"/>
    <xf numFmtId="165" fontId="2" fillId="4" borderId="1" xfId="0" applyNumberFormat="1" applyFont="1" applyFill="1" applyBorder="1"/>
    <xf numFmtId="165" fontId="2" fillId="4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/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64" fontId="2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 shrinkToFit="1"/>
    </xf>
    <xf numFmtId="0" fontId="1" fillId="0" borderId="1" xfId="0" applyFont="1" applyBorder="1" applyAlignment="1">
      <alignment wrapText="1"/>
    </xf>
    <xf numFmtId="0" fontId="2" fillId="4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0" fillId="0" borderId="1" xfId="0" applyBorder="1"/>
    <xf numFmtId="3" fontId="0" fillId="0" borderId="0" xfId="0" applyNumberFormat="1"/>
    <xf numFmtId="3" fontId="0" fillId="0" borderId="1" xfId="0" applyNumberFormat="1" applyBorder="1"/>
    <xf numFmtId="0" fontId="6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2397C-0DE1-4264-A86B-536ACD2217FA}">
  <sheetPr codeName="Sheet1"/>
  <dimension ref="A1:V16"/>
  <sheetViews>
    <sheetView tabSelected="1" topLeftCell="A3" zoomScale="85" zoomScaleNormal="85" workbookViewId="0">
      <selection activeCell="K22" sqref="K22"/>
    </sheetView>
  </sheetViews>
  <sheetFormatPr defaultRowHeight="14.4" x14ac:dyDescent="0.3"/>
  <cols>
    <col min="1" max="1" width="10.44140625" bestFit="1" customWidth="1"/>
    <col min="2" max="2" width="26.6640625" customWidth="1"/>
    <col min="3" max="3" width="14.44140625" bestFit="1" customWidth="1"/>
    <col min="4" max="4" width="13.44140625" customWidth="1"/>
    <col min="5" max="5" width="8.6640625" customWidth="1"/>
    <col min="9" max="9" width="8.6640625" customWidth="1"/>
    <col min="11" max="11" width="11.6640625" bestFit="1" customWidth="1"/>
    <col min="13" max="13" width="10.33203125" bestFit="1" customWidth="1"/>
    <col min="14" max="14" width="9.44140625" bestFit="1" customWidth="1"/>
    <col min="15" max="15" width="14.33203125" bestFit="1" customWidth="1"/>
    <col min="16" max="16" width="9.33203125" bestFit="1" customWidth="1"/>
    <col min="18" max="18" width="12.5546875" bestFit="1" customWidth="1"/>
    <col min="19" max="19" width="14.6640625" bestFit="1" customWidth="1"/>
    <col min="20" max="20" width="10.5546875" bestFit="1" customWidth="1"/>
  </cols>
  <sheetData>
    <row r="1" spans="1:22" hidden="1" x14ac:dyDescent="0.3">
      <c r="A1" s="15" t="s">
        <v>18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hidden="1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2" x14ac:dyDescent="0.3">
      <c r="A3" s="17" t="s">
        <v>19</v>
      </c>
      <c r="B3" s="19" t="s">
        <v>20</v>
      </c>
      <c r="C3" s="19" t="s">
        <v>0</v>
      </c>
      <c r="D3" s="19" t="s">
        <v>36</v>
      </c>
      <c r="E3" s="19" t="s">
        <v>1</v>
      </c>
      <c r="F3" s="16"/>
      <c r="G3" s="16"/>
      <c r="H3" s="16"/>
      <c r="I3" s="16"/>
      <c r="J3" s="20" t="s">
        <v>2</v>
      </c>
      <c r="K3" s="21" t="s">
        <v>3</v>
      </c>
      <c r="L3" s="23" t="s">
        <v>4</v>
      </c>
      <c r="M3" s="24" t="s">
        <v>5</v>
      </c>
      <c r="N3" s="19" t="s">
        <v>6</v>
      </c>
      <c r="O3" s="24" t="s">
        <v>7</v>
      </c>
      <c r="P3" s="19" t="s">
        <v>8</v>
      </c>
      <c r="Q3" s="19" t="s">
        <v>9</v>
      </c>
      <c r="R3" s="19" t="s">
        <v>10</v>
      </c>
      <c r="S3" s="19" t="s">
        <v>11</v>
      </c>
      <c r="T3" s="25" t="s">
        <v>12</v>
      </c>
      <c r="U3" s="16"/>
      <c r="V3" s="16"/>
    </row>
    <row r="4" spans="1:22" x14ac:dyDescent="0.3">
      <c r="A4" s="18"/>
      <c r="B4" s="16"/>
      <c r="C4" s="16"/>
      <c r="D4" s="16"/>
      <c r="E4" s="4" t="s">
        <v>33</v>
      </c>
      <c r="F4" s="4" t="s">
        <v>21</v>
      </c>
      <c r="G4" s="4" t="s">
        <v>22</v>
      </c>
      <c r="H4" s="4" t="s">
        <v>23</v>
      </c>
      <c r="I4" s="4"/>
      <c r="J4" s="16"/>
      <c r="K4" s="22"/>
      <c r="L4" s="16"/>
      <c r="M4" s="16"/>
      <c r="N4" s="16"/>
      <c r="O4" s="16"/>
      <c r="P4" s="16"/>
      <c r="Q4" s="16"/>
      <c r="R4" s="16"/>
      <c r="S4" s="16"/>
      <c r="T4" s="5" t="s">
        <v>13</v>
      </c>
      <c r="U4" s="5" t="s">
        <v>14</v>
      </c>
      <c r="V4" s="5" t="s">
        <v>15</v>
      </c>
    </row>
    <row r="5" spans="1:22" x14ac:dyDescent="0.3">
      <c r="A5" s="6"/>
      <c r="B5" s="28" t="s">
        <v>25</v>
      </c>
      <c r="C5" s="3" t="s">
        <v>27</v>
      </c>
      <c r="D5" s="31" t="s">
        <v>37</v>
      </c>
      <c r="E5" s="28"/>
      <c r="F5" s="1">
        <v>1</v>
      </c>
      <c r="G5" s="1">
        <v>5</v>
      </c>
      <c r="H5" s="1">
        <v>3</v>
      </c>
      <c r="I5" s="1"/>
      <c r="J5" s="1"/>
      <c r="K5" s="14">
        <f>SUM(F5:J5)</f>
        <v>9</v>
      </c>
      <c r="L5" s="2">
        <f>J5+K5</f>
        <v>9</v>
      </c>
      <c r="M5" s="30">
        <v>116500</v>
      </c>
      <c r="N5" s="14">
        <v>199000</v>
      </c>
      <c r="O5" s="2">
        <f>L5*M5</f>
        <v>1048500</v>
      </c>
      <c r="P5" s="1" t="s">
        <v>34</v>
      </c>
      <c r="Q5" s="1"/>
      <c r="R5" s="1" t="s">
        <v>35</v>
      </c>
      <c r="S5" s="2">
        <f>N5*L5</f>
        <v>1791000</v>
      </c>
      <c r="T5" s="3"/>
      <c r="U5" s="3"/>
      <c r="V5" s="3"/>
    </row>
    <row r="6" spans="1:22" x14ac:dyDescent="0.3">
      <c r="A6" s="6"/>
      <c r="B6" s="28" t="s">
        <v>24</v>
      </c>
      <c r="C6" s="3" t="s">
        <v>27</v>
      </c>
      <c r="D6" s="31" t="s">
        <v>37</v>
      </c>
      <c r="E6" s="28"/>
      <c r="F6" s="11">
        <v>2</v>
      </c>
      <c r="G6" s="11">
        <v>2</v>
      </c>
      <c r="H6" s="11"/>
      <c r="I6" s="11"/>
      <c r="J6" s="1"/>
      <c r="K6" s="14">
        <f>SUM(F6:J6)</f>
        <v>4</v>
      </c>
      <c r="L6" s="2">
        <f t="shared" ref="L6:L14" si="0">J6+K6</f>
        <v>4</v>
      </c>
      <c r="M6" s="30">
        <v>116500</v>
      </c>
      <c r="N6" s="14">
        <v>199000</v>
      </c>
      <c r="O6" s="2">
        <f>L6*M6</f>
        <v>466000</v>
      </c>
      <c r="P6" s="1" t="s">
        <v>34</v>
      </c>
      <c r="Q6" s="1"/>
      <c r="R6" s="1" t="s">
        <v>35</v>
      </c>
      <c r="S6" s="2">
        <f>N6*L6</f>
        <v>796000</v>
      </c>
      <c r="T6" s="3"/>
      <c r="U6" s="3"/>
      <c r="V6" s="3"/>
    </row>
    <row r="7" spans="1:22" x14ac:dyDescent="0.3">
      <c r="A7" s="6"/>
      <c r="B7" s="28" t="s">
        <v>26</v>
      </c>
      <c r="C7" s="3" t="s">
        <v>27</v>
      </c>
      <c r="D7" s="31" t="s">
        <v>37</v>
      </c>
      <c r="E7" s="28"/>
      <c r="F7" s="1">
        <v>3</v>
      </c>
      <c r="G7" s="1">
        <v>6</v>
      </c>
      <c r="H7" s="1">
        <v>3</v>
      </c>
      <c r="I7" s="1"/>
      <c r="J7" s="1"/>
      <c r="K7" s="14">
        <f>SUM(F7:J7)</f>
        <v>12</v>
      </c>
      <c r="L7" s="2">
        <f t="shared" si="0"/>
        <v>12</v>
      </c>
      <c r="M7" s="30">
        <v>116500</v>
      </c>
      <c r="N7" s="14">
        <v>199000</v>
      </c>
      <c r="O7" s="2">
        <f t="shared" ref="O7:O8" si="1">L7*M7</f>
        <v>1398000</v>
      </c>
      <c r="P7" s="1" t="s">
        <v>34</v>
      </c>
      <c r="Q7" s="1"/>
      <c r="R7" s="1" t="s">
        <v>35</v>
      </c>
      <c r="S7" s="2">
        <f t="shared" ref="S7:S8" si="2">N7*L7</f>
        <v>2388000</v>
      </c>
      <c r="T7" s="3"/>
      <c r="U7" s="3"/>
      <c r="V7" s="3"/>
    </row>
    <row r="8" spans="1:22" x14ac:dyDescent="0.3">
      <c r="A8" s="6"/>
      <c r="B8" s="28" t="s">
        <v>28</v>
      </c>
      <c r="C8" s="3" t="s">
        <v>27</v>
      </c>
      <c r="D8" s="31" t="s">
        <v>37</v>
      </c>
      <c r="E8" s="28"/>
      <c r="F8" s="12">
        <v>1</v>
      </c>
      <c r="G8" s="12">
        <v>2</v>
      </c>
      <c r="H8" s="12"/>
      <c r="I8" s="12"/>
      <c r="J8" s="1"/>
      <c r="K8" s="14">
        <f>SUM(F8:J8)</f>
        <v>3</v>
      </c>
      <c r="L8" s="2">
        <f t="shared" si="0"/>
        <v>3</v>
      </c>
      <c r="M8" s="30">
        <v>116500</v>
      </c>
      <c r="N8" s="14">
        <v>199000</v>
      </c>
      <c r="O8" s="2">
        <f t="shared" si="1"/>
        <v>349500</v>
      </c>
      <c r="P8" s="1" t="s">
        <v>34</v>
      </c>
      <c r="Q8" s="1"/>
      <c r="R8" s="1" t="s">
        <v>35</v>
      </c>
      <c r="S8" s="2">
        <f t="shared" si="2"/>
        <v>597000</v>
      </c>
      <c r="T8" s="3"/>
      <c r="U8" s="3"/>
      <c r="V8" s="3"/>
    </row>
    <row r="9" spans="1:22" x14ac:dyDescent="0.3">
      <c r="A9" s="6"/>
      <c r="B9" s="1" t="s">
        <v>29</v>
      </c>
      <c r="C9" s="3" t="s">
        <v>27</v>
      </c>
      <c r="D9" s="31" t="s">
        <v>37</v>
      </c>
      <c r="E9" s="28"/>
      <c r="F9" s="1">
        <v>1</v>
      </c>
      <c r="G9" s="1">
        <v>2</v>
      </c>
      <c r="H9" s="1">
        <v>1</v>
      </c>
      <c r="I9" s="1"/>
      <c r="J9" s="1"/>
      <c r="K9" s="14">
        <f>SUM(F9:J9)</f>
        <v>4</v>
      </c>
      <c r="L9" s="2">
        <f t="shared" si="0"/>
        <v>4</v>
      </c>
      <c r="M9" s="30">
        <v>116500</v>
      </c>
      <c r="N9" s="14">
        <v>199000</v>
      </c>
      <c r="O9" s="2">
        <f t="shared" ref="O9:O14" si="3">L9*M9</f>
        <v>466000</v>
      </c>
      <c r="P9" s="1" t="s">
        <v>34</v>
      </c>
      <c r="Q9" s="1"/>
      <c r="R9" s="1" t="s">
        <v>35</v>
      </c>
      <c r="S9" s="2">
        <f t="shared" ref="S9:S14" si="4">N9*L9</f>
        <v>796000</v>
      </c>
      <c r="T9" s="3"/>
      <c r="U9" s="3"/>
      <c r="V9" s="3"/>
    </row>
    <row r="10" spans="1:22" x14ac:dyDescent="0.3">
      <c r="A10" s="6"/>
      <c r="B10" s="28" t="s">
        <v>30</v>
      </c>
      <c r="C10" s="3" t="s">
        <v>27</v>
      </c>
      <c r="D10" s="31" t="s">
        <v>37</v>
      </c>
      <c r="E10" s="28"/>
      <c r="F10" s="1">
        <v>1</v>
      </c>
      <c r="G10" s="1">
        <v>2</v>
      </c>
      <c r="H10" s="1">
        <v>2</v>
      </c>
      <c r="I10" s="1"/>
      <c r="J10" s="1"/>
      <c r="K10" s="14">
        <f>SUM(F10:J10)</f>
        <v>5</v>
      </c>
      <c r="L10" s="2">
        <f t="shared" si="0"/>
        <v>5</v>
      </c>
      <c r="M10" s="30">
        <v>116500</v>
      </c>
      <c r="N10" s="14">
        <v>199000</v>
      </c>
      <c r="O10" s="2">
        <f t="shared" si="3"/>
        <v>582500</v>
      </c>
      <c r="P10" s="1" t="s">
        <v>34</v>
      </c>
      <c r="Q10" s="1"/>
      <c r="R10" s="1" t="s">
        <v>35</v>
      </c>
      <c r="S10" s="2">
        <f t="shared" si="4"/>
        <v>995000</v>
      </c>
      <c r="T10" s="3"/>
      <c r="U10" s="3"/>
      <c r="V10" s="3"/>
    </row>
    <row r="11" spans="1:22" x14ac:dyDescent="0.3">
      <c r="A11" s="6"/>
      <c r="B11" s="28" t="s">
        <v>31</v>
      </c>
      <c r="C11" s="3" t="s">
        <v>27</v>
      </c>
      <c r="D11" s="31" t="s">
        <v>37</v>
      </c>
      <c r="E11" s="1">
        <v>1</v>
      </c>
      <c r="F11" s="1">
        <v>2</v>
      </c>
      <c r="G11" s="1">
        <v>2</v>
      </c>
      <c r="H11" s="1"/>
      <c r="I11" s="1"/>
      <c r="J11" s="1"/>
      <c r="K11" s="14">
        <f t="shared" ref="K11:K12" si="5">SUM(E11:J11)</f>
        <v>5</v>
      </c>
      <c r="L11" s="2">
        <f t="shared" si="0"/>
        <v>5</v>
      </c>
      <c r="M11" s="29">
        <v>134000</v>
      </c>
      <c r="N11" s="14">
        <v>229000</v>
      </c>
      <c r="O11" s="2">
        <f t="shared" si="3"/>
        <v>670000</v>
      </c>
      <c r="P11" s="1" t="s">
        <v>34</v>
      </c>
      <c r="Q11" s="1"/>
      <c r="R11" s="1" t="s">
        <v>35</v>
      </c>
      <c r="S11" s="2">
        <f t="shared" si="4"/>
        <v>1145000</v>
      </c>
      <c r="T11" s="3"/>
      <c r="U11" s="3"/>
      <c r="V11" s="3"/>
    </row>
    <row r="12" spans="1:22" x14ac:dyDescent="0.3">
      <c r="A12" s="6"/>
      <c r="B12" s="28" t="s">
        <v>32</v>
      </c>
      <c r="C12" s="3" t="s">
        <v>27</v>
      </c>
      <c r="D12" s="31" t="s">
        <v>37</v>
      </c>
      <c r="E12" s="1"/>
      <c r="F12" s="1">
        <v>1</v>
      </c>
      <c r="G12" s="1">
        <v>1</v>
      </c>
      <c r="H12" s="1"/>
      <c r="I12" s="1"/>
      <c r="J12" s="1"/>
      <c r="K12" s="14">
        <f t="shared" si="5"/>
        <v>2</v>
      </c>
      <c r="L12" s="2">
        <f t="shared" si="0"/>
        <v>2</v>
      </c>
      <c r="M12" s="29">
        <v>134000</v>
      </c>
      <c r="N12" s="14">
        <v>229000</v>
      </c>
      <c r="O12" s="2">
        <f t="shared" si="3"/>
        <v>268000</v>
      </c>
      <c r="P12" s="1" t="s">
        <v>34</v>
      </c>
      <c r="Q12" s="1"/>
      <c r="R12" s="1" t="s">
        <v>35</v>
      </c>
      <c r="S12" s="2">
        <f t="shared" si="4"/>
        <v>458000</v>
      </c>
      <c r="T12" s="3"/>
      <c r="U12" s="3"/>
      <c r="V12" s="3"/>
    </row>
    <row r="13" spans="1:22" x14ac:dyDescent="0.3">
      <c r="A13" s="6"/>
      <c r="B13" s="1"/>
      <c r="C13" s="3"/>
      <c r="D13" s="3"/>
      <c r="E13" s="1"/>
      <c r="F13" s="1"/>
      <c r="G13" s="1"/>
      <c r="H13" s="1"/>
      <c r="I13" s="1"/>
      <c r="J13" s="1"/>
      <c r="K13" s="13"/>
      <c r="L13" s="2">
        <f t="shared" si="0"/>
        <v>0</v>
      </c>
      <c r="M13" s="2"/>
      <c r="N13" s="13"/>
      <c r="O13" s="2">
        <f t="shared" si="3"/>
        <v>0</v>
      </c>
      <c r="P13" s="1"/>
      <c r="Q13" s="1"/>
      <c r="R13" s="1"/>
      <c r="S13" s="2">
        <f t="shared" si="4"/>
        <v>0</v>
      </c>
      <c r="T13" s="3"/>
      <c r="U13" s="3"/>
      <c r="V13" s="3"/>
    </row>
    <row r="14" spans="1:22" x14ac:dyDescent="0.3">
      <c r="A14" s="6"/>
      <c r="B14" s="1"/>
      <c r="C14" s="3"/>
      <c r="D14" s="3"/>
      <c r="E14" s="1"/>
      <c r="F14" s="1"/>
      <c r="G14" s="1"/>
      <c r="H14" s="1"/>
      <c r="I14" s="1"/>
      <c r="J14" s="1"/>
      <c r="K14" s="13"/>
      <c r="L14" s="2">
        <f t="shared" si="0"/>
        <v>0</v>
      </c>
      <c r="M14" s="2"/>
      <c r="N14" s="13"/>
      <c r="O14" s="2">
        <f t="shared" si="3"/>
        <v>0</v>
      </c>
      <c r="P14" s="1"/>
      <c r="Q14" s="1"/>
      <c r="R14" s="1"/>
      <c r="S14" s="2">
        <f t="shared" si="4"/>
        <v>0</v>
      </c>
      <c r="T14" s="3"/>
      <c r="U14" s="3"/>
      <c r="V14" s="3"/>
    </row>
    <row r="15" spans="1:22" x14ac:dyDescent="0.3">
      <c r="A15" s="23" t="s">
        <v>16</v>
      </c>
      <c r="B15" s="16"/>
      <c r="C15" s="16"/>
      <c r="D15" s="16"/>
      <c r="E15" s="16"/>
      <c r="F15" s="16"/>
      <c r="G15" s="16"/>
      <c r="H15" s="16"/>
      <c r="I15" s="16"/>
      <c r="J15" s="7"/>
      <c r="K15" s="7"/>
      <c r="L15" s="23">
        <f>SUM(L5:L14)</f>
        <v>44</v>
      </c>
      <c r="M15" s="8"/>
      <c r="N15" s="9"/>
      <c r="O15" s="26">
        <f>SUM(O5:O14)</f>
        <v>5248500</v>
      </c>
      <c r="P15" s="7"/>
      <c r="Q15" s="7"/>
      <c r="R15" s="7"/>
      <c r="S15" s="7" t="s">
        <v>17</v>
      </c>
      <c r="T15" s="10"/>
      <c r="U15" s="10"/>
      <c r="V15" s="10"/>
    </row>
    <row r="16" spans="1:22" x14ac:dyDescent="0.3">
      <c r="A16" s="16"/>
      <c r="B16" s="16"/>
      <c r="C16" s="16"/>
      <c r="D16" s="16"/>
      <c r="E16" s="16"/>
      <c r="F16" s="16"/>
      <c r="G16" s="16"/>
      <c r="H16" s="16"/>
      <c r="I16" s="16"/>
      <c r="J16" s="7"/>
      <c r="K16" s="7"/>
      <c r="L16" s="16"/>
      <c r="M16" s="8"/>
      <c r="N16" s="9"/>
      <c r="O16" s="16"/>
      <c r="P16" s="27"/>
      <c r="Q16" s="16"/>
      <c r="R16" s="16"/>
      <c r="S16" s="2">
        <f>SUM(S5:S14)</f>
        <v>8966000</v>
      </c>
      <c r="T16" s="1"/>
      <c r="U16" s="1"/>
      <c r="V16" s="1"/>
    </row>
  </sheetData>
  <autoFilter ref="I1:I16" xr:uid="{5992397C-0DE1-4264-A86B-536ACD2217FA}"/>
  <mergeCells count="21">
    <mergeCell ref="A15:I16"/>
    <mergeCell ref="L15:L16"/>
    <mergeCell ref="O15:O16"/>
    <mergeCell ref="P16:R16"/>
    <mergeCell ref="N3:N4"/>
    <mergeCell ref="O3:O4"/>
    <mergeCell ref="P3:P4"/>
    <mergeCell ref="Q3:Q4"/>
    <mergeCell ref="R3:R4"/>
    <mergeCell ref="A1:V2"/>
    <mergeCell ref="A3:A4"/>
    <mergeCell ref="B3:B4"/>
    <mergeCell ref="C3:C4"/>
    <mergeCell ref="D3:D4"/>
    <mergeCell ref="E3:I3"/>
    <mergeCell ref="J3:J4"/>
    <mergeCell ref="K3:K4"/>
    <mergeCell ref="L3:L4"/>
    <mergeCell ref="M3:M4"/>
    <mergeCell ref="T3:V3"/>
    <mergeCell ref="S3:S4"/>
  </mergeCells>
  <phoneticPr fontId="5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PURCHASING</dc:creator>
  <cp:lastModifiedBy>LENOVO</cp:lastModifiedBy>
  <cp:lastPrinted>2023-08-01T11:24:41Z</cp:lastPrinted>
  <dcterms:created xsi:type="dcterms:W3CDTF">2023-07-31T04:31:58Z</dcterms:created>
  <dcterms:modified xsi:type="dcterms:W3CDTF">2024-08-10T05:21:10Z</dcterms:modified>
</cp:coreProperties>
</file>