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Shared drives\LOGISTIK\JEZ NOTA\SBY SURABAYA\0905 BST - EXC (COD BG)\"/>
    </mc:Choice>
  </mc:AlternateContent>
  <xr:revisionPtr revIDLastSave="0" documentId="13_ncr:1_{335D49AB-8292-4D26-A384-1D10B5EB83B1}" xr6:coauthVersionLast="47" xr6:coauthVersionMax="47" xr10:uidLastSave="{00000000-0000-0000-0000-000000000000}"/>
  <bookViews>
    <workbookView xWindow="-108" yWindow="-108" windowWidth="23256" windowHeight="12456" xr2:uid="{FE549CCB-CE04-48CB-BF33-4A272E58BF06}"/>
  </bookViews>
  <sheets>
    <sheet name="Sheet1" sheetId="1" r:id="rId1"/>
  </sheets>
  <definedNames>
    <definedName name="_xlnm._FilterDatabase" localSheetId="0" hidden="1">Sheet1!$A$4:$U$4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15" i="1"/>
  <c r="O14" i="1"/>
  <c r="O13" i="1"/>
  <c r="O12" i="1"/>
  <c r="O11" i="1"/>
  <c r="U11" i="1" s="1"/>
  <c r="O10" i="1"/>
  <c r="O9" i="1"/>
  <c r="O8" i="1"/>
  <c r="O7" i="1"/>
  <c r="O6" i="1"/>
  <c r="U6" i="1" s="1"/>
  <c r="U9" i="1" l="1"/>
  <c r="U8" i="1"/>
  <c r="U14" i="1"/>
  <c r="U13" i="1"/>
  <c r="U7" i="1"/>
  <c r="U10" i="1"/>
  <c r="U12" i="1"/>
  <c r="U15" i="1"/>
  <c r="R15" i="1"/>
  <c r="R14" i="1"/>
  <c r="R13" i="1"/>
  <c r="R12" i="1"/>
  <c r="R11" i="1"/>
  <c r="R8" i="1"/>
  <c r="R7" i="1"/>
  <c r="R6" i="1"/>
  <c r="R9" i="1"/>
  <c r="R10" i="1"/>
  <c r="R5" i="1"/>
  <c r="U5" i="1"/>
  <c r="O16" i="1"/>
  <c r="U16" i="1" l="1"/>
  <c r="R16" i="1"/>
  <c r="U17" i="1" l="1"/>
</calcChain>
</file>

<file path=xl/sharedStrings.xml><?xml version="1.0" encoding="utf-8"?>
<sst xmlns="http://schemas.openxmlformats.org/spreadsheetml/2006/main" count="38" uniqueCount="38">
  <si>
    <t>KODE</t>
  </si>
  <si>
    <t>SIZE</t>
  </si>
  <si>
    <t>MLG</t>
  </si>
  <si>
    <t xml:space="preserve">JUMLAH </t>
  </si>
  <si>
    <t>COGS</t>
  </si>
  <si>
    <t>H. JUAL</t>
  </si>
  <si>
    <t>JUMLAH COGS</t>
  </si>
  <si>
    <t>supplier</t>
  </si>
  <si>
    <t>PEMBAYARAN</t>
  </si>
  <si>
    <t>NET SALES</t>
  </si>
  <si>
    <t>S</t>
  </si>
  <si>
    <t>M</t>
  </si>
  <si>
    <t>L</t>
  </si>
  <si>
    <t>XL</t>
  </si>
  <si>
    <t>2XL</t>
  </si>
  <si>
    <t>SBY</t>
  </si>
  <si>
    <t>JBR</t>
  </si>
  <si>
    <t>KDR</t>
  </si>
  <si>
    <t>ESTIMATED</t>
  </si>
  <si>
    <t>ITEM NAME</t>
  </si>
  <si>
    <t>NEW</t>
  </si>
  <si>
    <t>REKAP PEMBELIAN</t>
  </si>
  <si>
    <t>Total COGS</t>
  </si>
  <si>
    <t>Total Net Sales</t>
  </si>
  <si>
    <t>Total Qty</t>
  </si>
  <si>
    <t>MARGIN</t>
  </si>
  <si>
    <t>KATEGORI</t>
  </si>
  <si>
    <t>237 Hitam 2 lusin</t>
  </si>
  <si>
    <t>237 Pink 6 pcs</t>
  </si>
  <si>
    <t>237 Biru 6 pcs</t>
  </si>
  <si>
    <t>CX95 Hitam 1 lusin</t>
  </si>
  <si>
    <t>CX95 Putih 1 lusin</t>
  </si>
  <si>
    <t>CX95 Tosca 6 pcs</t>
  </si>
  <si>
    <t>HL1007 Hitam 2 lusin</t>
  </si>
  <si>
    <t>HL1008 Hitam 2 lusin</t>
  </si>
  <si>
    <t>HL2224 Hitam 2 lusin</t>
  </si>
  <si>
    <t>HL2225 Hitam 2 lusin</t>
  </si>
  <si>
    <t>HL2225 Abu 2 lusin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</si>
</sst>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/mmm;@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0070C0"/>
        <bgColor rgb="FF00B0F0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rgb="FF00B0F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B0F0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rgb="FF00B0F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/>
    <xf numFmtId="166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6" fontId="2" fillId="0" borderId="1" xfId="1" applyNumberFormat="1" applyFont="1" applyBorder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2" fillId="6" borderId="1" xfId="0" applyFont="1" applyFill="1" applyBorder="1"/>
    <xf numFmtId="0" fontId="2" fillId="8" borderId="1" xfId="0" applyFont="1" applyFill="1" applyBorder="1"/>
    <xf numFmtId="0" fontId="2" fillId="10" borderId="1" xfId="0" applyFont="1" applyFill="1" applyBorder="1"/>
    <xf numFmtId="166" fontId="2" fillId="12" borderId="1" xfId="1" applyNumberFormat="1" applyFont="1" applyFill="1" applyBorder="1"/>
    <xf numFmtId="166" fontId="2" fillId="12" borderId="1" xfId="1" applyNumberFormat="1" applyFont="1" applyFill="1" applyBorder="1" applyAlignment="1">
      <alignment horizontal="center"/>
    </xf>
    <xf numFmtId="166" fontId="7" fillId="13" borderId="1" xfId="0" applyNumberFormat="1" applyFont="1" applyFill="1" applyBorder="1" applyAlignment="1">
      <alignment vertical="center"/>
    </xf>
    <xf numFmtId="166" fontId="0" fillId="13" borderId="1" xfId="0" applyNumberFormat="1" applyFill="1" applyBorder="1" applyAlignment="1">
      <alignment vertical="center"/>
    </xf>
    <xf numFmtId="0" fontId="7" fillId="13" borderId="1" xfId="0" applyFont="1" applyFill="1" applyBorder="1" applyAlignment="1">
      <alignment horizontal="center" vertical="center"/>
    </xf>
    <xf numFmtId="166" fontId="7" fillId="1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/>
    </xf>
    <xf numFmtId="166" fontId="2" fillId="3" borderId="3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wrapText="1" shrinkToFit="1"/>
    </xf>
    <xf numFmtId="0" fontId="2" fillId="11" borderId="3" xfId="0" applyFont="1" applyFill="1" applyBorder="1" applyAlignment="1">
      <alignment horizontal="center" wrapText="1" shrinkToFit="1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 wrapText="1"/>
    </xf>
    <xf numFmtId="165" fontId="2" fillId="3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397C-0DE1-4264-A86B-536ACD2217FA}">
  <sheetPr codeName="Sheet1">
    <pageSetUpPr fitToPage="1"/>
  </sheetPr>
  <dimension ref="A1:U1048551"/>
  <sheetViews>
    <sheetView tabSelected="1" topLeftCell="A3" zoomScaleNormal="100" workbookViewId="0">
      <selection activeCell="Q5" sqref="Q5:Q7"/>
    </sheetView>
  </sheetViews>
  <sheetFormatPr defaultRowHeight="14.4" x14ac:dyDescent="0.3"/>
  <cols>
    <col min="1" max="1" width="10.77734375" bestFit="1" customWidth="1"/>
    <col min="2" max="2" width="40" bestFit="1" customWidth="1"/>
    <col min="3" max="3" width="14.109375" bestFit="1" customWidth="1"/>
    <col min="4" max="4" width="5.109375" bestFit="1" customWidth="1"/>
    <col min="5" max="5" width="8.44140625" bestFit="1" customWidth="1"/>
    <col min="6" max="6" width="8.6640625" customWidth="1"/>
    <col min="10" max="10" width="8.6640625" customWidth="1"/>
    <col min="14" max="14" width="9.33203125" customWidth="1"/>
    <col min="16" max="16" width="10.33203125" bestFit="1" customWidth="1"/>
    <col min="17" max="17" width="9.44140625" bestFit="1" customWidth="1"/>
    <col min="18" max="18" width="14.33203125" bestFit="1" customWidth="1"/>
    <col min="19" max="19" width="9.33203125" bestFit="1" customWidth="1"/>
    <col min="20" max="20" width="12.5546875" bestFit="1" customWidth="1"/>
    <col min="21" max="21" width="14.6640625" bestFit="1" customWidth="1"/>
  </cols>
  <sheetData>
    <row r="1" spans="1:21" x14ac:dyDescent="0.3">
      <c r="A1" s="39" t="s">
        <v>21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</row>
    <row r="3" spans="1:21" x14ac:dyDescent="0.3">
      <c r="A3" s="37" t="s">
        <v>18</v>
      </c>
      <c r="B3" s="20" t="s">
        <v>19</v>
      </c>
      <c r="C3" s="20" t="s">
        <v>26</v>
      </c>
      <c r="D3" s="20" t="s">
        <v>20</v>
      </c>
      <c r="E3" s="20" t="s">
        <v>0</v>
      </c>
      <c r="F3" s="34" t="s">
        <v>1</v>
      </c>
      <c r="G3" s="35"/>
      <c r="H3" s="35"/>
      <c r="I3" s="35"/>
      <c r="J3" s="36"/>
      <c r="K3" s="28" t="s">
        <v>2</v>
      </c>
      <c r="L3" s="32" t="s">
        <v>15</v>
      </c>
      <c r="M3" s="30" t="s">
        <v>16</v>
      </c>
      <c r="N3" s="26" t="s">
        <v>17</v>
      </c>
      <c r="O3" s="24" t="s">
        <v>3</v>
      </c>
      <c r="P3" s="22" t="s">
        <v>4</v>
      </c>
      <c r="Q3" s="20" t="s">
        <v>5</v>
      </c>
      <c r="R3" s="22" t="s">
        <v>6</v>
      </c>
      <c r="S3" s="20" t="s">
        <v>7</v>
      </c>
      <c r="T3" s="20" t="s">
        <v>8</v>
      </c>
      <c r="U3" s="20" t="s">
        <v>9</v>
      </c>
    </row>
    <row r="4" spans="1:21" x14ac:dyDescent="0.3">
      <c r="A4" s="38"/>
      <c r="B4" s="21"/>
      <c r="C4" s="21"/>
      <c r="D4" s="21"/>
      <c r="E4" s="21"/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29"/>
      <c r="L4" s="33"/>
      <c r="M4" s="31"/>
      <c r="N4" s="27"/>
      <c r="O4" s="25"/>
      <c r="P4" s="23"/>
      <c r="Q4" s="21"/>
      <c r="R4" s="23"/>
      <c r="S4" s="21"/>
      <c r="T4" s="21"/>
      <c r="U4" s="21"/>
    </row>
    <row r="5" spans="1:21" x14ac:dyDescent="0.3">
      <c r="A5" s="5"/>
      <c r="B5" s="1" t="s">
        <v>27</v>
      </c>
      <c r="C5" s="1"/>
      <c r="D5" s="9"/>
      <c r="E5" s="3"/>
      <c r="F5" s="1"/>
      <c r="G5" s="1"/>
      <c r="H5" s="1"/>
      <c r="I5" s="1"/>
      <c r="J5" s="1"/>
      <c r="K5" s="11"/>
      <c r="L5" s="12">
        <v>24</v>
      </c>
      <c r="M5" s="13"/>
      <c r="N5" s="14"/>
      <c r="O5" s="2">
        <f>SUM(K5:N5)</f>
        <v>24</v>
      </c>
      <c r="P5" s="2">
        <v>80000</v>
      </c>
      <c r="Q5" s="8">
        <v>135000</v>
      </c>
      <c r="R5" s="2">
        <f>P5*O5</f>
        <v>1920000</v>
      </c>
      <c r="S5" s="1"/>
      <c r="T5" s="1"/>
      <c r="U5" s="2">
        <f>Q5*O5</f>
        <v>3240000</v>
      </c>
    </row>
    <row r="6" spans="1:21" x14ac:dyDescent="0.3">
      <c r="A6" s="5"/>
      <c r="B6" s="1" t="s">
        <v>28</v>
      </c>
      <c r="C6" s="1"/>
      <c r="D6" s="9"/>
      <c r="E6" s="3"/>
      <c r="F6" s="6"/>
      <c r="G6" s="6"/>
      <c r="H6" s="6"/>
      <c r="I6" s="6"/>
      <c r="J6" s="6"/>
      <c r="K6" s="11"/>
      <c r="L6" s="12">
        <v>6</v>
      </c>
      <c r="M6" s="13"/>
      <c r="N6" s="14"/>
      <c r="O6" s="2">
        <f t="shared" ref="O6:O15" si="0">SUM(K6:N6)</f>
        <v>6</v>
      </c>
      <c r="P6" s="2">
        <v>80000</v>
      </c>
      <c r="Q6" s="8">
        <v>135000</v>
      </c>
      <c r="R6" s="2">
        <f t="shared" ref="R6:R15" si="1">P6*O6</f>
        <v>480000</v>
      </c>
      <c r="S6" s="1"/>
      <c r="T6" s="1"/>
      <c r="U6" s="2">
        <f t="shared" ref="U6:U15" si="2">Q6*O6</f>
        <v>810000</v>
      </c>
    </row>
    <row r="7" spans="1:21" x14ac:dyDescent="0.3">
      <c r="A7" s="5"/>
      <c r="B7" s="1" t="s">
        <v>29</v>
      </c>
      <c r="C7" s="1"/>
      <c r="D7" s="9"/>
      <c r="E7" s="3"/>
      <c r="F7" s="1"/>
      <c r="G7" s="1"/>
      <c r="H7" s="1"/>
      <c r="I7" s="1"/>
      <c r="J7" s="1"/>
      <c r="K7" s="11"/>
      <c r="L7" s="12">
        <v>6</v>
      </c>
      <c r="M7" s="13"/>
      <c r="N7" s="14"/>
      <c r="O7" s="2">
        <f t="shared" si="0"/>
        <v>6</v>
      </c>
      <c r="P7" s="2">
        <v>80000</v>
      </c>
      <c r="Q7" s="8">
        <v>135000</v>
      </c>
      <c r="R7" s="2">
        <f t="shared" si="1"/>
        <v>480000</v>
      </c>
      <c r="S7" s="1"/>
      <c r="T7" s="1"/>
      <c r="U7" s="2">
        <f t="shared" si="2"/>
        <v>810000</v>
      </c>
    </row>
    <row r="8" spans="1:21" x14ac:dyDescent="0.3">
      <c r="A8" s="5"/>
      <c r="B8" s="1" t="s">
        <v>30</v>
      </c>
      <c r="C8" s="1"/>
      <c r="D8" s="9"/>
      <c r="E8" s="3"/>
      <c r="F8" s="7"/>
      <c r="G8" s="7"/>
      <c r="H8" s="7"/>
      <c r="I8" s="7"/>
      <c r="J8" s="7"/>
      <c r="K8" s="11"/>
      <c r="L8" s="12">
        <v>12</v>
      </c>
      <c r="M8" s="13"/>
      <c r="N8" s="14"/>
      <c r="O8" s="2">
        <f t="shared" si="0"/>
        <v>12</v>
      </c>
      <c r="P8" s="2">
        <v>62500</v>
      </c>
      <c r="Q8" s="8">
        <v>100000</v>
      </c>
      <c r="R8" s="2">
        <f t="shared" si="1"/>
        <v>750000</v>
      </c>
      <c r="S8" s="1"/>
      <c r="T8" s="1"/>
      <c r="U8" s="2">
        <f t="shared" si="2"/>
        <v>1200000</v>
      </c>
    </row>
    <row r="9" spans="1:21" x14ac:dyDescent="0.3">
      <c r="A9" s="5"/>
      <c r="B9" s="1" t="s">
        <v>31</v>
      </c>
      <c r="C9" s="1"/>
      <c r="D9" s="9"/>
      <c r="E9" s="3"/>
      <c r="F9" s="7"/>
      <c r="G9" s="7"/>
      <c r="H9" s="7"/>
      <c r="I9" s="7"/>
      <c r="J9" s="7"/>
      <c r="K9" s="11"/>
      <c r="L9" s="12">
        <v>12</v>
      </c>
      <c r="M9" s="13"/>
      <c r="N9" s="14"/>
      <c r="O9" s="2">
        <f t="shared" si="0"/>
        <v>12</v>
      </c>
      <c r="P9" s="2">
        <v>62500</v>
      </c>
      <c r="Q9" s="8">
        <v>100000</v>
      </c>
      <c r="R9" s="2">
        <f t="shared" si="1"/>
        <v>750000</v>
      </c>
      <c r="S9" s="1"/>
      <c r="T9" s="1"/>
      <c r="U9" s="2">
        <f t="shared" si="2"/>
        <v>1200000</v>
      </c>
    </row>
    <row r="10" spans="1:21" x14ac:dyDescent="0.3">
      <c r="A10" s="5"/>
      <c r="B10" s="1" t="s">
        <v>32</v>
      </c>
      <c r="C10" s="1"/>
      <c r="D10" s="9"/>
      <c r="E10" s="3"/>
      <c r="F10" s="1"/>
      <c r="G10" s="1"/>
      <c r="H10" s="1"/>
      <c r="I10" s="1"/>
      <c r="J10" s="1"/>
      <c r="K10" s="11"/>
      <c r="L10" s="12">
        <v>6</v>
      </c>
      <c r="M10" s="13"/>
      <c r="N10" s="14"/>
      <c r="O10" s="2">
        <f t="shared" si="0"/>
        <v>6</v>
      </c>
      <c r="P10" s="2">
        <v>62500</v>
      </c>
      <c r="Q10" s="8">
        <v>100000</v>
      </c>
      <c r="R10" s="2">
        <f t="shared" si="1"/>
        <v>375000</v>
      </c>
      <c r="S10" s="1"/>
      <c r="T10" s="1"/>
      <c r="U10" s="2">
        <f t="shared" si="2"/>
        <v>600000</v>
      </c>
    </row>
    <row r="11" spans="1:21" x14ac:dyDescent="0.3">
      <c r="A11" s="5"/>
      <c r="B11" s="1" t="s">
        <v>33</v>
      </c>
      <c r="C11" s="1"/>
      <c r="D11" s="9"/>
      <c r="E11" s="3"/>
      <c r="F11" s="1"/>
      <c r="G11" s="1"/>
      <c r="H11" s="1"/>
      <c r="I11" s="1"/>
      <c r="J11" s="1"/>
      <c r="K11" s="11"/>
      <c r="L11" s="12">
        <v>24</v>
      </c>
      <c r="M11" s="13"/>
      <c r="N11" s="15"/>
      <c r="O11" s="2">
        <f t="shared" si="0"/>
        <v>24</v>
      </c>
      <c r="P11" s="2">
        <v>90000</v>
      </c>
      <c r="Q11" s="8">
        <v>140000</v>
      </c>
      <c r="R11" s="2">
        <f t="shared" si="1"/>
        <v>2160000</v>
      </c>
      <c r="S11" s="1"/>
      <c r="T11" s="1"/>
      <c r="U11" s="2">
        <f t="shared" si="2"/>
        <v>3360000</v>
      </c>
    </row>
    <row r="12" spans="1:21" x14ac:dyDescent="0.3">
      <c r="A12" s="5"/>
      <c r="B12" s="1" t="s">
        <v>34</v>
      </c>
      <c r="C12" s="1"/>
      <c r="D12" s="9"/>
      <c r="E12" s="3"/>
      <c r="F12" s="1"/>
      <c r="G12" s="1"/>
      <c r="H12" s="1"/>
      <c r="I12" s="1"/>
      <c r="J12" s="1"/>
      <c r="K12" s="11"/>
      <c r="L12" s="12">
        <v>24</v>
      </c>
      <c r="M12" s="13"/>
      <c r="N12" s="15"/>
      <c r="O12" s="2">
        <f t="shared" si="0"/>
        <v>24</v>
      </c>
      <c r="P12" s="2">
        <v>90000</v>
      </c>
      <c r="Q12" s="8">
        <v>140000</v>
      </c>
      <c r="R12" s="2">
        <f t="shared" si="1"/>
        <v>2160000</v>
      </c>
      <c r="S12" s="1"/>
      <c r="T12" s="1"/>
      <c r="U12" s="2">
        <f t="shared" si="2"/>
        <v>3360000</v>
      </c>
    </row>
    <row r="13" spans="1:21" x14ac:dyDescent="0.3">
      <c r="A13" s="5"/>
      <c r="B13" s="1" t="s">
        <v>35</v>
      </c>
      <c r="C13" s="1"/>
      <c r="D13" s="9"/>
      <c r="E13" s="3"/>
      <c r="F13" s="1"/>
      <c r="G13" s="1"/>
      <c r="H13" s="1"/>
      <c r="I13" s="1"/>
      <c r="J13" s="1"/>
      <c r="K13" s="11"/>
      <c r="L13" s="12">
        <v>24</v>
      </c>
      <c r="M13" s="13"/>
      <c r="N13" s="15"/>
      <c r="O13" s="2">
        <f t="shared" si="0"/>
        <v>24</v>
      </c>
      <c r="P13" s="2">
        <v>90000</v>
      </c>
      <c r="Q13" s="8">
        <v>140000</v>
      </c>
      <c r="R13" s="2">
        <f t="shared" si="1"/>
        <v>2160000</v>
      </c>
      <c r="S13" s="1"/>
      <c r="T13" s="1"/>
      <c r="U13" s="2">
        <f t="shared" si="2"/>
        <v>3360000</v>
      </c>
    </row>
    <row r="14" spans="1:21" x14ac:dyDescent="0.3">
      <c r="A14" s="5"/>
      <c r="B14" s="1" t="s">
        <v>36</v>
      </c>
      <c r="C14" s="1"/>
      <c r="D14" s="9"/>
      <c r="E14" s="3"/>
      <c r="F14" s="1"/>
      <c r="G14" s="1"/>
      <c r="H14" s="1"/>
      <c r="I14" s="1"/>
      <c r="J14" s="1"/>
      <c r="K14" s="11"/>
      <c r="L14" s="12">
        <v>24</v>
      </c>
      <c r="M14" s="13"/>
      <c r="N14" s="15"/>
      <c r="O14" s="2">
        <f t="shared" si="0"/>
        <v>24</v>
      </c>
      <c r="P14" s="2">
        <v>90000</v>
      </c>
      <c r="Q14" s="8">
        <v>140000</v>
      </c>
      <c r="R14" s="2">
        <f t="shared" si="1"/>
        <v>2160000</v>
      </c>
      <c r="S14" s="1"/>
      <c r="T14" s="1"/>
      <c r="U14" s="2">
        <f t="shared" si="2"/>
        <v>3360000</v>
      </c>
    </row>
    <row r="15" spans="1:21" x14ac:dyDescent="0.3">
      <c r="A15" s="5"/>
      <c r="B15" s="1" t="s">
        <v>37</v>
      </c>
      <c r="C15" s="1"/>
      <c r="D15" s="9"/>
      <c r="E15" s="3"/>
      <c r="F15" s="1"/>
      <c r="G15" s="1"/>
      <c r="H15" s="1"/>
      <c r="I15" s="1"/>
      <c r="J15" s="1"/>
      <c r="K15" s="11"/>
      <c r="L15" s="12">
        <v>24</v>
      </c>
      <c r="M15" s="13"/>
      <c r="N15" s="15"/>
      <c r="O15" s="2">
        <f t="shared" si="0"/>
        <v>24</v>
      </c>
      <c r="P15" s="2">
        <v>90000</v>
      </c>
      <c r="Q15" s="8">
        <v>140000</v>
      </c>
      <c r="R15" s="2">
        <f t="shared" si="1"/>
        <v>2160000</v>
      </c>
      <c r="S15" s="1"/>
      <c r="T15" s="1"/>
      <c r="U15" s="2">
        <f t="shared" si="2"/>
        <v>3360000</v>
      </c>
    </row>
    <row r="16" spans="1:21" x14ac:dyDescent="0.3">
      <c r="A16" s="18" t="s">
        <v>24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9">
        <f>SUM(O5:O15)</f>
        <v>186</v>
      </c>
      <c r="P16" s="18" t="s">
        <v>22</v>
      </c>
      <c r="Q16" s="18"/>
      <c r="R16" s="16">
        <f>SUM(R5:R15)</f>
        <v>15555000</v>
      </c>
      <c r="S16" s="18" t="s">
        <v>23</v>
      </c>
      <c r="T16" s="18"/>
      <c r="U16" s="16">
        <f>SUM(U5:U15)</f>
        <v>24660000</v>
      </c>
    </row>
    <row r="17" spans="1:21" x14ac:dyDescent="0.3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9"/>
      <c r="P17" s="18" t="s">
        <v>25</v>
      </c>
      <c r="Q17" s="18"/>
      <c r="R17" s="18"/>
      <c r="S17" s="18"/>
      <c r="T17" s="18"/>
      <c r="U17" s="17">
        <f>U16-R16</f>
        <v>9105000</v>
      </c>
    </row>
    <row r="1048551" spans="2:3" x14ac:dyDescent="0.3">
      <c r="B1048551" s="1"/>
      <c r="C1048551" s="10"/>
    </row>
  </sheetData>
  <mergeCells count="23">
    <mergeCell ref="B3:B4"/>
    <mergeCell ref="A3:A4"/>
    <mergeCell ref="A1:U2"/>
    <mergeCell ref="Q3:Q4"/>
    <mergeCell ref="R3:R4"/>
    <mergeCell ref="S3:S4"/>
    <mergeCell ref="T3:T4"/>
    <mergeCell ref="P17:T17"/>
    <mergeCell ref="A16:N17"/>
    <mergeCell ref="O16:O17"/>
    <mergeCell ref="U3:U4"/>
    <mergeCell ref="P3:P4"/>
    <mergeCell ref="O3:O4"/>
    <mergeCell ref="N3:N4"/>
    <mergeCell ref="K3:K4"/>
    <mergeCell ref="P16:Q16"/>
    <mergeCell ref="S16:T16"/>
    <mergeCell ref="M3:M4"/>
    <mergeCell ref="L3:L4"/>
    <mergeCell ref="F3:J3"/>
    <mergeCell ref="C3:C4"/>
    <mergeCell ref="E3:E4"/>
    <mergeCell ref="D3:D4"/>
  </mergeCells>
  <phoneticPr fontId="5" type="noConversion"/>
  <pageMargins left="0.25" right="0.25" top="0.75" bottom="0.75" header="0.3" footer="0.3"/>
  <pageSetup paperSize="9" scale="57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PURCHASING</dc:creator>
  <cp:lastModifiedBy>Franky Wahyu</cp:lastModifiedBy>
  <cp:lastPrinted>2024-08-14T10:02:47Z</cp:lastPrinted>
  <dcterms:created xsi:type="dcterms:W3CDTF">2023-07-31T04:31:58Z</dcterms:created>
  <dcterms:modified xsi:type="dcterms:W3CDTF">2024-09-08T07:21:57Z</dcterms:modified>
</cp:coreProperties>
</file>