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G:\Shared drives\LOGISTIK\JEZ NOTA\MALANG\0726 BST - JERC (CBD BG) DONE INPUT JS\"/>
    </mc:Choice>
  </mc:AlternateContent>
  <xr:revisionPtr revIDLastSave="0" documentId="13_ncr:1_{41037153-B280-49BD-A2FA-DE5B6CB85F75}" xr6:coauthVersionLast="47" xr6:coauthVersionMax="47" xr10:uidLastSave="{00000000-0000-0000-0000-000000000000}"/>
  <bookViews>
    <workbookView xWindow="-120" yWindow="-120" windowWidth="20730" windowHeight="11040" xr2:uid="{FE549CCB-CE04-48CB-BF33-4A272E58BF06}"/>
  </bookViews>
  <sheets>
    <sheet name="Sheet1" sheetId="1" r:id="rId1"/>
  </sheets>
  <definedNames>
    <definedName name="_xlnm._FilterDatabase" localSheetId="0" hidden="1">Sheet1!$I$1:$I$24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3" i="1" l="1"/>
  <c r="O23" i="1"/>
  <c r="O9" i="1"/>
  <c r="O8" i="1"/>
  <c r="O7" i="1"/>
  <c r="O6" i="1"/>
  <c r="O5" i="1"/>
  <c r="L9" i="1"/>
  <c r="L8" i="1"/>
  <c r="L7" i="1"/>
  <c r="L6" i="1"/>
  <c r="L5" i="1"/>
  <c r="L11" i="1"/>
  <c r="O11" i="1" s="1"/>
  <c r="L12" i="1"/>
  <c r="O12" i="1" s="1"/>
  <c r="L13" i="1"/>
  <c r="O13" i="1" s="1"/>
  <c r="L14" i="1"/>
  <c r="O14" i="1" s="1"/>
  <c r="L15" i="1"/>
  <c r="O15" i="1" s="1"/>
  <c r="L16" i="1"/>
  <c r="O16" i="1" s="1"/>
  <c r="L17" i="1"/>
  <c r="O17" i="1" s="1"/>
  <c r="L18" i="1"/>
  <c r="O18" i="1" s="1"/>
  <c r="L19" i="1"/>
  <c r="O19" i="1" s="1"/>
  <c r="L20" i="1"/>
  <c r="O20" i="1" s="1"/>
  <c r="L21" i="1"/>
  <c r="S21" i="1" s="1"/>
  <c r="L22" i="1"/>
  <c r="O22" i="1" s="1"/>
  <c r="L10" i="1"/>
  <c r="S10" i="1" s="1"/>
  <c r="O21" i="1" l="1"/>
  <c r="S22" i="1"/>
  <c r="S20" i="1"/>
  <c r="O10" i="1"/>
  <c r="S24" i="1" l="1"/>
</calcChain>
</file>

<file path=xl/sharedStrings.xml><?xml version="1.0" encoding="utf-8"?>
<sst xmlns="http://schemas.openxmlformats.org/spreadsheetml/2006/main" count="118" uniqueCount="67">
  <si>
    <t>KODE</t>
  </si>
  <si>
    <t>SIZE</t>
  </si>
  <si>
    <t>MLG</t>
  </si>
  <si>
    <t xml:space="preserve">JUMLAH </t>
  </si>
  <si>
    <t>COGS</t>
  </si>
  <si>
    <t>H. JUAL</t>
  </si>
  <si>
    <t>JUMLAH COGS</t>
  </si>
  <si>
    <t>supplier</t>
  </si>
  <si>
    <t>KET.2</t>
  </si>
  <si>
    <t>PEMBAYARAN</t>
  </si>
  <si>
    <t>NET SALES</t>
  </si>
  <si>
    <t>PEMBAGIAN ALL BRANCH</t>
  </si>
  <si>
    <t>S</t>
  </si>
  <si>
    <t>M</t>
  </si>
  <si>
    <t>L</t>
  </si>
  <si>
    <t>XL</t>
  </si>
  <si>
    <t>2XL</t>
  </si>
  <si>
    <t>SBY</t>
  </si>
  <si>
    <t>JBR</t>
  </si>
  <si>
    <t>KDR</t>
  </si>
  <si>
    <t>TOTAL</t>
  </si>
  <si>
    <t>total penjualan</t>
  </si>
  <si>
    <t xml:space="preserve">REKAP TA </t>
  </si>
  <si>
    <t>ESTIMATED</t>
  </si>
  <si>
    <t>ITEM NAME</t>
  </si>
  <si>
    <t>CBD BG</t>
  </si>
  <si>
    <t>NEW</t>
  </si>
  <si>
    <t>NO</t>
  </si>
  <si>
    <t>YES</t>
  </si>
  <si>
    <t>Kid Argentina home 1 lsn</t>
  </si>
  <si>
    <t>Kid MU away 1 lsn</t>
  </si>
  <si>
    <t>Kid Liverpool away 1 lsn</t>
  </si>
  <si>
    <t>PI Liverpool Away 1 lsn</t>
  </si>
  <si>
    <t>PI Juventus Home 1 lsn</t>
  </si>
  <si>
    <t>belanda away 6pcs</t>
  </si>
  <si>
    <t>brazil away 6pcs</t>
  </si>
  <si>
    <t>arab home 6pcs</t>
  </si>
  <si>
    <t>arsenal home 6pcs</t>
  </si>
  <si>
    <t>Barcelona 3rd 6pcs</t>
  </si>
  <si>
    <t>PSG 4th 6pcs</t>
  </si>
  <si>
    <t>Dortmund home 1 lsn</t>
  </si>
  <si>
    <t>8222 Tosca 6pcs</t>
  </si>
  <si>
    <t>JERC</t>
  </si>
  <si>
    <t>JN22BRAA</t>
  </si>
  <si>
    <t>JN22BELA</t>
  </si>
  <si>
    <t>JK24LIVA</t>
  </si>
  <si>
    <t>JK24MUNA</t>
  </si>
  <si>
    <t>JK24ARGH</t>
  </si>
  <si>
    <t>JN22ARAWCH</t>
  </si>
  <si>
    <t xml:space="preserve">JS22ARSH </t>
  </si>
  <si>
    <t xml:space="preserve">JS22BAR3 </t>
  </si>
  <si>
    <t xml:space="preserve">JS22PSG4 </t>
  </si>
  <si>
    <t xml:space="preserve">JS22DORH </t>
  </si>
  <si>
    <t>JRINIK120</t>
  </si>
  <si>
    <t>PUNYA SBY</t>
  </si>
  <si>
    <t>Retro Belanda Home 2004</t>
  </si>
  <si>
    <t>Retro Real Madrid Home 06/07</t>
  </si>
  <si>
    <t>Retro Liverpool Home 97/98</t>
  </si>
  <si>
    <t>JSRTR113</t>
  </si>
  <si>
    <t>Retro Liverpool Away 97/98</t>
  </si>
  <si>
    <t>JSRTR173</t>
  </si>
  <si>
    <t>JSRTR126</t>
  </si>
  <si>
    <t>JSRTR188</t>
  </si>
  <si>
    <t>JSRTR189</t>
  </si>
  <si>
    <t>Retro German Home 2002</t>
  </si>
  <si>
    <t xml:space="preserve">JS22JUVHCI </t>
  </si>
  <si>
    <t>JS22LIVAPI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</si>
</sst>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[$-409]d/mmm;@"/>
    <numFmt numFmtId="166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color theme="1"/>
      <name val="Calibri"/>
      <family val="2"/>
    </font>
    <font>
      <sz val="18"/>
      <color theme="1"/>
      <name val="Calibri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B0F0"/>
        <bgColor rgb="FF00B0F0"/>
      </patternFill>
    </fill>
    <fill>
      <patternFill patternType="solid">
        <fgColor rgb="FFFFE598"/>
        <bgColor rgb="FFFFE598"/>
      </patternFill>
    </fill>
    <fill>
      <patternFill patternType="solid">
        <fgColor rgb="FFC5E0B3"/>
        <bgColor rgb="FFC5E0B3"/>
      </patternFill>
    </fill>
    <fill>
      <patternFill patternType="solid">
        <fgColor rgb="FF00B050"/>
        <bgColor indexed="64"/>
      </patternFill>
    </fill>
    <fill>
      <patternFill patternType="solid">
        <fgColor rgb="FF00B050"/>
        <bgColor rgb="FF00B0F0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39">
    <xf numFmtId="0" fontId="0" fillId="0" borderId="0" xfId="0"/>
    <xf numFmtId="0" fontId="2" fillId="0" borderId="1" xfId="0" applyFont="1" applyBorder="1"/>
    <xf numFmtId="166" fontId="2" fillId="0" borderId="1" xfId="0" applyNumberFormat="1" applyFont="1" applyBorder="1"/>
    <xf numFmtId="0" fontId="2" fillId="0" borderId="1" xfId="0" applyFont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/>
    </xf>
    <xf numFmtId="0" fontId="2" fillId="4" borderId="1" xfId="0" applyFont="1" applyFill="1" applyBorder="1"/>
    <xf numFmtId="166" fontId="2" fillId="4" borderId="1" xfId="0" applyNumberFormat="1" applyFont="1" applyFill="1" applyBorder="1"/>
    <xf numFmtId="166" fontId="2" fillId="4" borderId="1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/>
    <xf numFmtId="166" fontId="2" fillId="0" borderId="1" xfId="1" applyNumberFormat="1" applyFont="1" applyBorder="1"/>
    <xf numFmtId="166" fontId="2" fillId="0" borderId="1" xfId="1" applyNumberFormat="1" applyFont="1" applyFill="1" applyBorder="1"/>
    <xf numFmtId="165" fontId="2" fillId="6" borderId="1" xfId="0" applyNumberFormat="1" applyFont="1" applyFill="1" applyBorder="1" applyAlignment="1">
      <alignment horizontal="center"/>
    </xf>
    <xf numFmtId="0" fontId="2" fillId="6" borderId="1" xfId="0" applyFont="1" applyFill="1" applyBorder="1"/>
    <xf numFmtId="0" fontId="2" fillId="6" borderId="1" xfId="0" applyFont="1" applyFill="1" applyBorder="1" applyAlignment="1">
      <alignment horizontal="center"/>
    </xf>
    <xf numFmtId="0" fontId="2" fillId="6" borderId="3" xfId="0" applyFont="1" applyFill="1" applyBorder="1"/>
    <xf numFmtId="166" fontId="2" fillId="6" borderId="1" xfId="1" applyNumberFormat="1" applyFont="1" applyFill="1" applyBorder="1"/>
    <xf numFmtId="166" fontId="2" fillId="6" borderId="1" xfId="0" applyNumberFormat="1" applyFont="1" applyFill="1" applyBorder="1"/>
    <xf numFmtId="0" fontId="0" fillId="6" borderId="0" xfId="0" applyFill="1"/>
    <xf numFmtId="165" fontId="1" fillId="0" borderId="1" xfId="0" applyNumberFormat="1" applyFont="1" applyBorder="1" applyAlignment="1">
      <alignment wrapText="1"/>
    </xf>
    <xf numFmtId="0" fontId="1" fillId="0" borderId="1" xfId="0" applyFont="1" applyBorder="1"/>
    <xf numFmtId="0" fontId="1" fillId="0" borderId="1" xfId="0" applyFont="1" applyBorder="1" applyAlignment="1">
      <alignment wrapText="1"/>
    </xf>
    <xf numFmtId="166" fontId="1" fillId="0" borderId="1" xfId="1" applyNumberFormat="1" applyFont="1" applyFill="1" applyBorder="1"/>
    <xf numFmtId="0" fontId="1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1" fillId="0" borderId="1" xfId="0" applyFont="1" applyBorder="1"/>
    <xf numFmtId="165" fontId="2" fillId="3" borderId="1" xfId="0" applyNumberFormat="1" applyFont="1" applyFill="1" applyBorder="1" applyAlignment="1">
      <alignment horizontal="center" vertical="center" wrapText="1"/>
    </xf>
    <xf numFmtId="165" fontId="1" fillId="0" borderId="1" xfId="0" applyNumberFormat="1" applyFont="1" applyBorder="1" applyAlignment="1">
      <alignment wrapText="1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 wrapText="1" shrinkToFit="1"/>
    </xf>
    <xf numFmtId="0" fontId="1" fillId="6" borderId="1" xfId="0" applyFont="1" applyFill="1" applyBorder="1" applyAlignment="1">
      <alignment wrapText="1"/>
    </xf>
    <xf numFmtId="0" fontId="2" fillId="4" borderId="1" xfId="0" applyFont="1" applyFill="1" applyBorder="1" applyAlignment="1">
      <alignment horizontal="center" vertical="center"/>
    </xf>
    <xf numFmtId="166" fontId="2" fillId="3" borderId="1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166" fontId="2" fillId="4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2397C-0DE1-4264-A86B-536ACD2217FA}">
  <sheetPr codeName="Sheet1"/>
  <dimension ref="A1:V28"/>
  <sheetViews>
    <sheetView tabSelected="1" topLeftCell="A5" zoomScale="85" zoomScaleNormal="85" workbookViewId="0">
      <selection activeCell="N21" sqref="N21"/>
    </sheetView>
  </sheetViews>
  <sheetFormatPr defaultRowHeight="15" x14ac:dyDescent="0.25"/>
  <cols>
    <col min="1" max="1" width="10.42578125" bestFit="1" customWidth="1"/>
    <col min="2" max="2" width="35.7109375" bestFit="1" customWidth="1"/>
    <col min="3" max="3" width="14.42578125" bestFit="1" customWidth="1"/>
    <col min="4" max="4" width="13.42578125" customWidth="1"/>
    <col min="5" max="5" width="10.42578125" bestFit="1" customWidth="1"/>
    <col min="9" max="9" width="8.7109375" customWidth="1"/>
    <col min="11" max="11" width="11.7109375" bestFit="1" customWidth="1"/>
    <col min="13" max="14" width="11.7109375" bestFit="1" customWidth="1"/>
    <col min="15" max="15" width="14.28515625" bestFit="1" customWidth="1"/>
    <col min="16" max="16" width="9.28515625" bestFit="1" customWidth="1"/>
    <col min="18" max="18" width="12.5703125" bestFit="1" customWidth="1"/>
    <col min="19" max="19" width="14.7109375" bestFit="1" customWidth="1"/>
    <col min="20" max="20" width="10.5703125" bestFit="1" customWidth="1"/>
  </cols>
  <sheetData>
    <row r="1" spans="1:22" hidden="1" x14ac:dyDescent="0.25">
      <c r="A1" s="26" t="s">
        <v>22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</row>
    <row r="2" spans="1:22" hidden="1" x14ac:dyDescent="0.25">
      <c r="A2" s="27"/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</row>
    <row r="3" spans="1:22" x14ac:dyDescent="0.25">
      <c r="A3" s="28" t="s">
        <v>23</v>
      </c>
      <c r="B3" s="30" t="s">
        <v>24</v>
      </c>
      <c r="C3" s="30" t="s">
        <v>26</v>
      </c>
      <c r="D3" s="30" t="s">
        <v>0</v>
      </c>
      <c r="E3" s="30" t="s">
        <v>1</v>
      </c>
      <c r="F3" s="27"/>
      <c r="G3" s="27"/>
      <c r="H3" s="27"/>
      <c r="I3" s="27"/>
      <c r="J3" s="31" t="s">
        <v>2</v>
      </c>
      <c r="K3" s="32" t="s">
        <v>17</v>
      </c>
      <c r="L3" s="34" t="s">
        <v>3</v>
      </c>
      <c r="M3" s="35" t="s">
        <v>4</v>
      </c>
      <c r="N3" s="30" t="s">
        <v>5</v>
      </c>
      <c r="O3" s="35" t="s">
        <v>6</v>
      </c>
      <c r="P3" s="30" t="s">
        <v>7</v>
      </c>
      <c r="Q3" s="30" t="s">
        <v>8</v>
      </c>
      <c r="R3" s="30" t="s">
        <v>9</v>
      </c>
      <c r="S3" s="30" t="s">
        <v>10</v>
      </c>
      <c r="T3" s="36" t="s">
        <v>11</v>
      </c>
      <c r="U3" s="27"/>
      <c r="V3" s="27"/>
    </row>
    <row r="4" spans="1:22" x14ac:dyDescent="0.25">
      <c r="A4" s="29"/>
      <c r="B4" s="27"/>
      <c r="C4" s="27"/>
      <c r="D4" s="27"/>
      <c r="E4" s="4" t="s">
        <v>12</v>
      </c>
      <c r="F4" s="4" t="s">
        <v>13</v>
      </c>
      <c r="G4" s="4" t="s">
        <v>14</v>
      </c>
      <c r="H4" s="4" t="s">
        <v>15</v>
      </c>
      <c r="I4" s="4" t="s">
        <v>16</v>
      </c>
      <c r="J4" s="27"/>
      <c r="K4" s="33"/>
      <c r="L4" s="27"/>
      <c r="M4" s="27"/>
      <c r="N4" s="27"/>
      <c r="O4" s="27"/>
      <c r="P4" s="27"/>
      <c r="Q4" s="27"/>
      <c r="R4" s="27"/>
      <c r="S4" s="27"/>
      <c r="T4" s="5" t="s">
        <v>17</v>
      </c>
      <c r="U4" s="5" t="s">
        <v>18</v>
      </c>
      <c r="V4" s="5" t="s">
        <v>19</v>
      </c>
    </row>
    <row r="5" spans="1:22" x14ac:dyDescent="0.25">
      <c r="A5" s="21"/>
      <c r="B5" s="22" t="s">
        <v>64</v>
      </c>
      <c r="C5" s="25" t="s">
        <v>28</v>
      </c>
      <c r="D5" s="25" t="s">
        <v>62</v>
      </c>
      <c r="E5" s="10"/>
      <c r="F5" s="10"/>
      <c r="G5" s="10"/>
      <c r="H5" s="10"/>
      <c r="I5" s="10"/>
      <c r="J5" s="22">
        <v>12</v>
      </c>
      <c r="K5" s="23"/>
      <c r="L5" s="22">
        <f>SUM(J5:K5)</f>
        <v>12</v>
      </c>
      <c r="M5" s="24">
        <v>125000</v>
      </c>
      <c r="N5" s="24">
        <v>180000</v>
      </c>
      <c r="O5" s="24">
        <f>M5*L5</f>
        <v>1500000</v>
      </c>
      <c r="P5" s="1" t="s">
        <v>42</v>
      </c>
      <c r="Q5" s="22"/>
      <c r="R5" s="1" t="s">
        <v>25</v>
      </c>
      <c r="S5" s="22"/>
      <c r="T5" s="10"/>
      <c r="U5" s="10"/>
      <c r="V5" s="10"/>
    </row>
    <row r="6" spans="1:22" x14ac:dyDescent="0.25">
      <c r="A6" s="21"/>
      <c r="B6" s="22" t="s">
        <v>55</v>
      </c>
      <c r="C6" s="25" t="s">
        <v>28</v>
      </c>
      <c r="D6" s="25" t="s">
        <v>63</v>
      </c>
      <c r="E6" s="10"/>
      <c r="F6" s="10"/>
      <c r="G6" s="10"/>
      <c r="H6" s="10"/>
      <c r="I6" s="10"/>
      <c r="J6" s="22">
        <v>12</v>
      </c>
      <c r="K6" s="23"/>
      <c r="L6" s="22">
        <f>SUM(J6:K6)</f>
        <v>12</v>
      </c>
      <c r="M6" s="24">
        <v>125000</v>
      </c>
      <c r="N6" s="24">
        <v>180000</v>
      </c>
      <c r="O6" s="24">
        <f t="shared" ref="O6:O9" si="0">M6*L6</f>
        <v>1500000</v>
      </c>
      <c r="P6" s="1" t="s">
        <v>42</v>
      </c>
      <c r="Q6" s="22"/>
      <c r="R6" s="1" t="s">
        <v>25</v>
      </c>
      <c r="S6" s="22"/>
      <c r="T6" s="10"/>
      <c r="U6" s="10"/>
      <c r="V6" s="10"/>
    </row>
    <row r="7" spans="1:22" x14ac:dyDescent="0.25">
      <c r="A7" s="21"/>
      <c r="B7" s="22" t="s">
        <v>56</v>
      </c>
      <c r="C7" s="25" t="s">
        <v>27</v>
      </c>
      <c r="D7" s="25" t="s">
        <v>58</v>
      </c>
      <c r="E7" s="10"/>
      <c r="F7" s="10"/>
      <c r="G7" s="10"/>
      <c r="H7" s="10"/>
      <c r="I7" s="10"/>
      <c r="J7" s="22">
        <v>6</v>
      </c>
      <c r="K7" s="23"/>
      <c r="L7" s="22">
        <f t="shared" ref="L7:L9" si="1">SUM(J7:K7)</f>
        <v>6</v>
      </c>
      <c r="M7" s="24">
        <v>125000</v>
      </c>
      <c r="N7" s="24">
        <v>180000</v>
      </c>
      <c r="O7" s="24">
        <f t="shared" si="0"/>
        <v>750000</v>
      </c>
      <c r="P7" s="1" t="s">
        <v>42</v>
      </c>
      <c r="Q7" s="22"/>
      <c r="R7" s="1" t="s">
        <v>25</v>
      </c>
      <c r="S7" s="22"/>
      <c r="T7" s="10"/>
      <c r="U7" s="10"/>
      <c r="V7" s="10"/>
    </row>
    <row r="8" spans="1:22" x14ac:dyDescent="0.25">
      <c r="A8" s="21"/>
      <c r="B8" s="22" t="s">
        <v>57</v>
      </c>
      <c r="C8" s="25" t="s">
        <v>27</v>
      </c>
      <c r="D8" s="25" t="s">
        <v>60</v>
      </c>
      <c r="E8" s="10"/>
      <c r="F8" s="10"/>
      <c r="G8" s="10"/>
      <c r="H8" s="10"/>
      <c r="I8" s="10"/>
      <c r="J8" s="22">
        <v>6</v>
      </c>
      <c r="K8" s="23"/>
      <c r="L8" s="22">
        <f t="shared" si="1"/>
        <v>6</v>
      </c>
      <c r="M8" s="24">
        <v>125000</v>
      </c>
      <c r="N8" s="24">
        <v>180000</v>
      </c>
      <c r="O8" s="24">
        <f t="shared" si="0"/>
        <v>750000</v>
      </c>
      <c r="P8" s="1" t="s">
        <v>42</v>
      </c>
      <c r="Q8" s="22"/>
      <c r="R8" s="1" t="s">
        <v>25</v>
      </c>
      <c r="S8" s="22"/>
      <c r="T8" s="10"/>
      <c r="U8" s="10"/>
      <c r="V8" s="10"/>
    </row>
    <row r="9" spans="1:22" x14ac:dyDescent="0.25">
      <c r="A9" s="21"/>
      <c r="B9" s="22" t="s">
        <v>59</v>
      </c>
      <c r="C9" s="25" t="s">
        <v>27</v>
      </c>
      <c r="D9" s="25" t="s">
        <v>61</v>
      </c>
      <c r="E9" s="10"/>
      <c r="F9" s="10"/>
      <c r="G9" s="10"/>
      <c r="H9" s="10"/>
      <c r="I9" s="10"/>
      <c r="J9" s="22">
        <v>6</v>
      </c>
      <c r="K9" s="23"/>
      <c r="L9" s="22">
        <f t="shared" si="1"/>
        <v>6</v>
      </c>
      <c r="M9" s="24">
        <v>125000</v>
      </c>
      <c r="N9" s="24">
        <v>180000</v>
      </c>
      <c r="O9" s="24">
        <f t="shared" si="0"/>
        <v>750000</v>
      </c>
      <c r="P9" s="1" t="s">
        <v>42</v>
      </c>
      <c r="Q9" s="22"/>
      <c r="R9" s="1" t="s">
        <v>25</v>
      </c>
      <c r="S9" s="22"/>
      <c r="T9" s="10"/>
      <c r="U9" s="10"/>
      <c r="V9" s="10"/>
    </row>
    <row r="10" spans="1:22" x14ac:dyDescent="0.25">
      <c r="A10" s="6"/>
      <c r="B10" s="1" t="s">
        <v>29</v>
      </c>
      <c r="C10" s="3" t="s">
        <v>27</v>
      </c>
      <c r="D10" s="3" t="s">
        <v>47</v>
      </c>
      <c r="E10" s="1"/>
      <c r="F10" s="1"/>
      <c r="G10" s="1"/>
      <c r="H10" s="1"/>
      <c r="I10" s="1"/>
      <c r="J10" s="1">
        <v>12</v>
      </c>
      <c r="K10" s="13"/>
      <c r="L10" s="2">
        <f>J10+K10</f>
        <v>12</v>
      </c>
      <c r="M10" s="13">
        <v>57500</v>
      </c>
      <c r="N10" s="13">
        <v>100000</v>
      </c>
      <c r="O10" s="13">
        <f>L10*M10</f>
        <v>690000</v>
      </c>
      <c r="P10" s="1" t="s">
        <v>42</v>
      </c>
      <c r="Q10" s="1"/>
      <c r="R10" s="1" t="s">
        <v>25</v>
      </c>
      <c r="S10" s="2">
        <f>N10*L10</f>
        <v>1200000</v>
      </c>
      <c r="T10" s="3"/>
      <c r="U10" s="3"/>
      <c r="V10" s="3"/>
    </row>
    <row r="11" spans="1:22" x14ac:dyDescent="0.25">
      <c r="A11" s="6"/>
      <c r="B11" s="1" t="s">
        <v>30</v>
      </c>
      <c r="C11" s="3" t="s">
        <v>27</v>
      </c>
      <c r="D11" s="3" t="s">
        <v>46</v>
      </c>
      <c r="E11" s="11"/>
      <c r="F11" s="11"/>
      <c r="G11" s="11"/>
      <c r="H11" s="11"/>
      <c r="I11" s="11"/>
      <c r="J11" s="1">
        <v>12</v>
      </c>
      <c r="K11" s="12"/>
      <c r="L11" s="2">
        <f t="shared" ref="L11:L21" si="2">J11+K11</f>
        <v>12</v>
      </c>
      <c r="M11" s="12">
        <v>55000</v>
      </c>
      <c r="N11" s="12">
        <v>100000</v>
      </c>
      <c r="O11" s="12">
        <f t="shared" ref="O11:O22" si="3">L11*M11</f>
        <v>660000</v>
      </c>
      <c r="P11" s="1" t="s">
        <v>42</v>
      </c>
      <c r="Q11" s="1"/>
      <c r="R11" s="1" t="s">
        <v>25</v>
      </c>
      <c r="S11" s="2"/>
      <c r="T11" s="3"/>
      <c r="U11" s="3"/>
      <c r="V11" s="3"/>
    </row>
    <row r="12" spans="1:22" x14ac:dyDescent="0.25">
      <c r="A12" s="6"/>
      <c r="B12" s="1" t="s">
        <v>31</v>
      </c>
      <c r="C12" s="3" t="s">
        <v>28</v>
      </c>
      <c r="D12" s="3" t="s">
        <v>45</v>
      </c>
      <c r="E12" s="11"/>
      <c r="F12" s="11"/>
      <c r="G12" s="11"/>
      <c r="H12" s="11"/>
      <c r="I12" s="11"/>
      <c r="J12" s="1">
        <v>12</v>
      </c>
      <c r="K12" s="12"/>
      <c r="L12" s="2">
        <f t="shared" si="2"/>
        <v>12</v>
      </c>
      <c r="M12" s="12">
        <v>55000</v>
      </c>
      <c r="N12" s="12">
        <v>100000</v>
      </c>
      <c r="O12" s="12">
        <f t="shared" si="3"/>
        <v>660000</v>
      </c>
      <c r="P12" s="1" t="s">
        <v>42</v>
      </c>
      <c r="Q12" s="1"/>
      <c r="R12" s="1" t="s">
        <v>25</v>
      </c>
      <c r="S12" s="2"/>
      <c r="T12" s="3"/>
      <c r="U12" s="3"/>
      <c r="V12" s="3"/>
    </row>
    <row r="13" spans="1:22" x14ac:dyDescent="0.25">
      <c r="A13" s="6"/>
      <c r="B13" s="1" t="s">
        <v>32</v>
      </c>
      <c r="C13" s="3" t="s">
        <v>28</v>
      </c>
      <c r="D13" s="3" t="s">
        <v>66</v>
      </c>
      <c r="E13" s="11"/>
      <c r="F13" s="11"/>
      <c r="G13" s="11"/>
      <c r="H13" s="11"/>
      <c r="I13" s="11"/>
      <c r="J13" s="1">
        <v>12</v>
      </c>
      <c r="K13" s="12"/>
      <c r="L13" s="2">
        <f t="shared" si="2"/>
        <v>12</v>
      </c>
      <c r="M13" s="12">
        <v>45000</v>
      </c>
      <c r="N13" s="12">
        <v>75000</v>
      </c>
      <c r="O13" s="12">
        <f t="shared" si="3"/>
        <v>540000</v>
      </c>
      <c r="P13" s="1" t="s">
        <v>42</v>
      </c>
      <c r="Q13" s="1"/>
      <c r="R13" s="1" t="s">
        <v>25</v>
      </c>
      <c r="S13" s="2"/>
      <c r="T13" s="3"/>
      <c r="U13" s="3"/>
      <c r="V13" s="3"/>
    </row>
    <row r="14" spans="1:22" x14ac:dyDescent="0.25">
      <c r="A14" s="6"/>
      <c r="B14" s="1" t="s">
        <v>33</v>
      </c>
      <c r="C14" s="3" t="s">
        <v>27</v>
      </c>
      <c r="D14" s="3" t="s">
        <v>65</v>
      </c>
      <c r="E14" s="11"/>
      <c r="F14" s="11"/>
      <c r="G14" s="11"/>
      <c r="H14" s="11"/>
      <c r="I14" s="11"/>
      <c r="J14" s="1">
        <v>12</v>
      </c>
      <c r="K14" s="12"/>
      <c r="L14" s="2">
        <f t="shared" si="2"/>
        <v>12</v>
      </c>
      <c r="M14" s="12">
        <v>45000</v>
      </c>
      <c r="N14" s="12">
        <v>75000</v>
      </c>
      <c r="O14" s="12">
        <f t="shared" si="3"/>
        <v>540000</v>
      </c>
      <c r="P14" s="1" t="s">
        <v>42</v>
      </c>
      <c r="Q14" s="1"/>
      <c r="R14" s="1" t="s">
        <v>25</v>
      </c>
      <c r="S14" s="2"/>
      <c r="T14" s="3"/>
      <c r="U14" s="3"/>
      <c r="V14" s="3"/>
    </row>
    <row r="15" spans="1:22" x14ac:dyDescent="0.25">
      <c r="A15" s="6"/>
      <c r="B15" s="1" t="s">
        <v>34</v>
      </c>
      <c r="C15" s="3" t="s">
        <v>27</v>
      </c>
      <c r="D15" s="3" t="s">
        <v>44</v>
      </c>
      <c r="E15" s="11"/>
      <c r="F15" s="11"/>
      <c r="G15" s="11"/>
      <c r="H15" s="11"/>
      <c r="I15" s="11"/>
      <c r="J15" s="1">
        <v>6</v>
      </c>
      <c r="K15" s="12"/>
      <c r="L15" s="2">
        <f t="shared" si="2"/>
        <v>6</v>
      </c>
      <c r="M15" s="12">
        <v>35000</v>
      </c>
      <c r="N15" s="12">
        <v>60000</v>
      </c>
      <c r="O15" s="12">
        <f t="shared" si="3"/>
        <v>210000</v>
      </c>
      <c r="P15" s="1" t="s">
        <v>42</v>
      </c>
      <c r="Q15" s="1"/>
      <c r="R15" s="1" t="s">
        <v>25</v>
      </c>
      <c r="S15" s="2"/>
      <c r="T15" s="3"/>
      <c r="U15" s="3"/>
      <c r="V15" s="3"/>
    </row>
    <row r="16" spans="1:22" x14ac:dyDescent="0.25">
      <c r="A16" s="6"/>
      <c r="B16" s="1" t="s">
        <v>35</v>
      </c>
      <c r="C16" s="3" t="s">
        <v>27</v>
      </c>
      <c r="D16" s="3" t="s">
        <v>43</v>
      </c>
      <c r="E16" s="11"/>
      <c r="F16" s="11"/>
      <c r="G16" s="11"/>
      <c r="H16" s="11"/>
      <c r="I16" s="11"/>
      <c r="J16" s="1">
        <v>6</v>
      </c>
      <c r="K16" s="12"/>
      <c r="L16" s="2">
        <f t="shared" si="2"/>
        <v>6</v>
      </c>
      <c r="M16" s="12">
        <v>35000</v>
      </c>
      <c r="N16" s="12">
        <v>60000</v>
      </c>
      <c r="O16" s="12">
        <f t="shared" si="3"/>
        <v>210000</v>
      </c>
      <c r="P16" s="1" t="s">
        <v>42</v>
      </c>
      <c r="Q16" s="1"/>
      <c r="R16" s="1" t="s">
        <v>25</v>
      </c>
      <c r="S16" s="2"/>
      <c r="T16" s="3"/>
      <c r="U16" s="3"/>
      <c r="V16" s="3"/>
    </row>
    <row r="17" spans="1:22" x14ac:dyDescent="0.25">
      <c r="A17" s="6"/>
      <c r="B17" s="1" t="s">
        <v>36</v>
      </c>
      <c r="C17" s="3" t="s">
        <v>27</v>
      </c>
      <c r="D17" s="3" t="s">
        <v>48</v>
      </c>
      <c r="E17" s="11"/>
      <c r="F17" s="11"/>
      <c r="G17" s="11"/>
      <c r="H17" s="11"/>
      <c r="I17" s="11"/>
      <c r="J17" s="1">
        <v>6</v>
      </c>
      <c r="K17" s="12"/>
      <c r="L17" s="2">
        <f t="shared" si="2"/>
        <v>6</v>
      </c>
      <c r="M17" s="12">
        <v>35000</v>
      </c>
      <c r="N17" s="12">
        <v>60000</v>
      </c>
      <c r="O17" s="12">
        <f t="shared" si="3"/>
        <v>210000</v>
      </c>
      <c r="P17" s="1" t="s">
        <v>42</v>
      </c>
      <c r="Q17" s="1"/>
      <c r="R17" s="1" t="s">
        <v>25</v>
      </c>
      <c r="S17" s="2"/>
      <c r="T17" s="3"/>
      <c r="U17" s="3"/>
      <c r="V17" s="3"/>
    </row>
    <row r="18" spans="1:22" x14ac:dyDescent="0.25">
      <c r="A18" s="6"/>
      <c r="B18" s="1" t="s">
        <v>37</v>
      </c>
      <c r="C18" s="3" t="s">
        <v>27</v>
      </c>
      <c r="D18" s="3" t="s">
        <v>49</v>
      </c>
      <c r="E18" s="11"/>
      <c r="F18" s="11"/>
      <c r="G18" s="11"/>
      <c r="H18" s="11"/>
      <c r="I18" s="11"/>
      <c r="J18" s="1">
        <v>6</v>
      </c>
      <c r="K18" s="12"/>
      <c r="L18" s="2">
        <f t="shared" si="2"/>
        <v>6</v>
      </c>
      <c r="M18" s="12">
        <v>35000</v>
      </c>
      <c r="N18" s="12">
        <v>60000</v>
      </c>
      <c r="O18" s="12">
        <f t="shared" si="3"/>
        <v>210000</v>
      </c>
      <c r="P18" s="1" t="s">
        <v>42</v>
      </c>
      <c r="Q18" s="1"/>
      <c r="R18" s="1" t="s">
        <v>25</v>
      </c>
      <c r="S18" s="2"/>
      <c r="T18" s="3"/>
      <c r="U18" s="3"/>
      <c r="V18" s="3"/>
    </row>
    <row r="19" spans="1:22" x14ac:dyDescent="0.25">
      <c r="A19" s="6"/>
      <c r="B19" s="1" t="s">
        <v>38</v>
      </c>
      <c r="C19" s="3" t="s">
        <v>27</v>
      </c>
      <c r="D19" s="3" t="s">
        <v>50</v>
      </c>
      <c r="E19" s="11"/>
      <c r="F19" s="11"/>
      <c r="G19" s="11"/>
      <c r="H19" s="11"/>
      <c r="I19" s="11"/>
      <c r="J19" s="1">
        <v>6</v>
      </c>
      <c r="K19" s="12"/>
      <c r="L19" s="2">
        <f t="shared" si="2"/>
        <v>6</v>
      </c>
      <c r="M19" s="12">
        <v>35000</v>
      </c>
      <c r="N19" s="12">
        <v>60000</v>
      </c>
      <c r="O19" s="12">
        <f t="shared" si="3"/>
        <v>210000</v>
      </c>
      <c r="P19" s="1" t="s">
        <v>42</v>
      </c>
      <c r="Q19" s="1"/>
      <c r="R19" s="1" t="s">
        <v>25</v>
      </c>
      <c r="S19" s="2"/>
      <c r="T19" s="3"/>
      <c r="U19" s="3"/>
      <c r="V19" s="3"/>
    </row>
    <row r="20" spans="1:22" x14ac:dyDescent="0.25">
      <c r="A20" s="6"/>
      <c r="B20" s="1" t="s">
        <v>39</v>
      </c>
      <c r="C20" s="3" t="s">
        <v>27</v>
      </c>
      <c r="D20" s="3" t="s">
        <v>51</v>
      </c>
      <c r="E20" s="11"/>
      <c r="F20" s="11"/>
      <c r="G20" s="11"/>
      <c r="H20" s="11"/>
      <c r="I20" s="11"/>
      <c r="J20" s="1">
        <v>6</v>
      </c>
      <c r="K20" s="12"/>
      <c r="L20" s="2">
        <f t="shared" si="2"/>
        <v>6</v>
      </c>
      <c r="M20" s="12">
        <v>35000</v>
      </c>
      <c r="N20" s="12">
        <v>60000</v>
      </c>
      <c r="O20" s="12">
        <f t="shared" si="3"/>
        <v>210000</v>
      </c>
      <c r="P20" s="1" t="s">
        <v>42</v>
      </c>
      <c r="Q20" s="1"/>
      <c r="R20" s="1" t="s">
        <v>25</v>
      </c>
      <c r="S20" s="2">
        <f>N20*L20</f>
        <v>360000</v>
      </c>
      <c r="T20" s="3"/>
      <c r="U20" s="3"/>
      <c r="V20" s="3"/>
    </row>
    <row r="21" spans="1:22" x14ac:dyDescent="0.25">
      <c r="A21" s="6"/>
      <c r="B21" s="1" t="s">
        <v>40</v>
      </c>
      <c r="C21" s="3" t="s">
        <v>27</v>
      </c>
      <c r="D21" s="3" t="s">
        <v>52</v>
      </c>
      <c r="E21" s="1"/>
      <c r="F21" s="1"/>
      <c r="G21" s="1"/>
      <c r="H21" s="1"/>
      <c r="I21" s="1"/>
      <c r="J21" s="1">
        <v>12</v>
      </c>
      <c r="K21" s="13"/>
      <c r="L21" s="2">
        <f t="shared" si="2"/>
        <v>12</v>
      </c>
      <c r="M21" s="12">
        <v>35000</v>
      </c>
      <c r="N21" s="12">
        <v>60000</v>
      </c>
      <c r="O21" s="12">
        <f t="shared" si="3"/>
        <v>420000</v>
      </c>
      <c r="P21" s="1" t="s">
        <v>42</v>
      </c>
      <c r="Q21" s="1"/>
      <c r="R21" s="1" t="s">
        <v>25</v>
      </c>
      <c r="S21" s="2">
        <f t="shared" ref="S21:S22" si="4">N21*L21</f>
        <v>720000</v>
      </c>
      <c r="T21" s="3"/>
      <c r="U21" s="3"/>
      <c r="V21" s="3"/>
    </row>
    <row r="22" spans="1:22" x14ac:dyDescent="0.25">
      <c r="A22" s="14"/>
      <c r="B22" s="15" t="s">
        <v>41</v>
      </c>
      <c r="C22" s="16" t="s">
        <v>28</v>
      </c>
      <c r="D22" s="16" t="s">
        <v>53</v>
      </c>
      <c r="E22" s="17"/>
      <c r="F22" s="17"/>
      <c r="G22" s="17"/>
      <c r="H22" s="17"/>
      <c r="I22" s="17"/>
      <c r="J22" s="15"/>
      <c r="K22" s="18">
        <v>6</v>
      </c>
      <c r="L22" s="19">
        <f>J22+K22</f>
        <v>6</v>
      </c>
      <c r="M22" s="19">
        <v>82500</v>
      </c>
      <c r="N22" s="18">
        <v>150000</v>
      </c>
      <c r="O22" s="19">
        <f t="shared" si="3"/>
        <v>495000</v>
      </c>
      <c r="P22" s="15" t="s">
        <v>42</v>
      </c>
      <c r="Q22" s="15"/>
      <c r="R22" s="15" t="s">
        <v>25</v>
      </c>
      <c r="S22" s="19">
        <f t="shared" si="4"/>
        <v>900000</v>
      </c>
      <c r="T22" s="3"/>
      <c r="U22" s="3"/>
      <c r="V22" s="3"/>
    </row>
    <row r="23" spans="1:22" x14ac:dyDescent="0.25">
      <c r="A23" s="34" t="s">
        <v>20</v>
      </c>
      <c r="B23" s="27"/>
      <c r="C23" s="27"/>
      <c r="D23" s="27"/>
      <c r="E23" s="27"/>
      <c r="F23" s="27"/>
      <c r="G23" s="27"/>
      <c r="H23" s="27"/>
      <c r="I23" s="27"/>
      <c r="J23" s="7"/>
      <c r="K23" s="7"/>
      <c r="L23" s="34">
        <f>SUM(L5:L22)</f>
        <v>156</v>
      </c>
      <c r="M23" s="8"/>
      <c r="N23" s="9"/>
      <c r="O23" s="37">
        <f>SUM(O5:O22)</f>
        <v>10515000</v>
      </c>
      <c r="P23" s="7"/>
      <c r="Q23" s="7"/>
      <c r="R23" s="7"/>
      <c r="S23" s="7" t="s">
        <v>21</v>
      </c>
      <c r="T23" s="10"/>
      <c r="U23" s="10"/>
      <c r="V23" s="10"/>
    </row>
    <row r="24" spans="1:22" x14ac:dyDescent="0.25">
      <c r="A24" s="27"/>
      <c r="B24" s="27"/>
      <c r="C24" s="27"/>
      <c r="D24" s="27"/>
      <c r="E24" s="27"/>
      <c r="F24" s="27"/>
      <c r="G24" s="27"/>
      <c r="H24" s="27"/>
      <c r="I24" s="27"/>
      <c r="J24" s="7"/>
      <c r="K24" s="7"/>
      <c r="L24" s="27"/>
      <c r="M24" s="8"/>
      <c r="N24" s="9"/>
      <c r="O24" s="27"/>
      <c r="P24" s="38"/>
      <c r="Q24" s="27"/>
      <c r="R24" s="27"/>
      <c r="S24" s="2">
        <f>SUM(S10:S22)</f>
        <v>3180000</v>
      </c>
      <c r="T24" s="1"/>
      <c r="U24" s="1"/>
      <c r="V24" s="1"/>
    </row>
    <row r="28" spans="1:22" x14ac:dyDescent="0.25">
      <c r="D28" s="20"/>
      <c r="E28" t="s">
        <v>54</v>
      </c>
    </row>
  </sheetData>
  <autoFilter ref="I1:I24" xr:uid="{5992397C-0DE1-4264-A86B-536ACD2217FA}"/>
  <mergeCells count="21">
    <mergeCell ref="A23:I24"/>
    <mergeCell ref="L23:L24"/>
    <mergeCell ref="O23:O24"/>
    <mergeCell ref="P24:R24"/>
    <mergeCell ref="N3:N4"/>
    <mergeCell ref="O3:O4"/>
    <mergeCell ref="P3:P4"/>
    <mergeCell ref="Q3:Q4"/>
    <mergeCell ref="R3:R4"/>
    <mergeCell ref="A1:V2"/>
    <mergeCell ref="A3:A4"/>
    <mergeCell ref="B3:B4"/>
    <mergeCell ref="C3:C4"/>
    <mergeCell ref="D3:D4"/>
    <mergeCell ref="E3:I3"/>
    <mergeCell ref="J3:J4"/>
    <mergeCell ref="K3:K4"/>
    <mergeCell ref="L3:L4"/>
    <mergeCell ref="M3:M4"/>
    <mergeCell ref="T3:V3"/>
    <mergeCell ref="S3:S4"/>
  </mergeCells>
  <phoneticPr fontId="5" type="noConversion"/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PURCHASING</dc:creator>
  <cp:lastModifiedBy>pras tiyo</cp:lastModifiedBy>
  <cp:lastPrinted>2023-08-01T11:24:41Z</cp:lastPrinted>
  <dcterms:created xsi:type="dcterms:W3CDTF">2023-07-31T04:31:58Z</dcterms:created>
  <dcterms:modified xsi:type="dcterms:W3CDTF">2024-08-01T13:53:10Z</dcterms:modified>
</cp:coreProperties>
</file>