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JZ MALANG\REKOMENDASI STOCK\MEI DONE\"/>
    </mc:Choice>
  </mc:AlternateContent>
  <xr:revisionPtr revIDLastSave="0" documentId="8_{126421D2-647A-4762-AC17-E83E8D95748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K19" i="1"/>
  <c r="H20" i="1"/>
  <c r="I20" i="1"/>
  <c r="K20" i="1"/>
  <c r="H21" i="1"/>
  <c r="I21" i="1"/>
  <c r="K21" i="1" s="1"/>
  <c r="I18" i="1"/>
  <c r="I17" i="1"/>
  <c r="I16" i="1"/>
  <c r="I15" i="1"/>
  <c r="I14" i="1"/>
  <c r="I13" i="1"/>
  <c r="I12" i="1"/>
  <c r="I11" i="1"/>
  <c r="I10" i="1"/>
  <c r="I9" i="1"/>
  <c r="I8" i="1"/>
  <c r="I7" i="1"/>
  <c r="J23" i="1"/>
  <c r="H18" i="1"/>
  <c r="K18" i="1" s="1"/>
  <c r="H17" i="1"/>
  <c r="K17" i="1" s="1"/>
  <c r="H16" i="1"/>
  <c r="K16" i="1" s="1"/>
  <c r="H15" i="1"/>
  <c r="H14" i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I23" i="1"/>
  <c r="K15" i="1" l="1"/>
  <c r="K14" i="1"/>
  <c r="K23" i="1"/>
  <c r="H23" i="1"/>
</calcChain>
</file>

<file path=xl/sharedStrings.xml><?xml version="1.0" encoding="utf-8"?>
<sst xmlns="http://schemas.openxmlformats.org/spreadsheetml/2006/main" count="45" uniqueCount="32">
  <si>
    <t>Item Name</t>
  </si>
  <si>
    <t>Jumlah</t>
  </si>
  <si>
    <t>COGS</t>
  </si>
  <si>
    <t>Grand Total</t>
  </si>
  <si>
    <t>Total COGS</t>
  </si>
  <si>
    <t>Kategori</t>
  </si>
  <si>
    <t>H. JUAL</t>
  </si>
  <si>
    <t>LINK SHOPEE</t>
  </si>
  <si>
    <t>REKOMENDASI</t>
  </si>
  <si>
    <t>JERSEYZONE MALANG</t>
  </si>
  <si>
    <t>M</t>
  </si>
  <si>
    <t>L</t>
  </si>
  <si>
    <t>XL</t>
  </si>
  <si>
    <t>2XL</t>
  </si>
  <si>
    <t>ATASAN ORI</t>
  </si>
  <si>
    <t>NARROW x BCSTUDIO - UNION BLACK JERSEY</t>
  </si>
  <si>
    <t>NARROW x BCSTUDIO - UNION GREEN JERSEY</t>
  </si>
  <si>
    <t>NARROW x BCSTUDIO - REVER BLACK JERSEY</t>
  </si>
  <si>
    <t>NARROW x BCSTUDIO - REVER RED JERSEY</t>
  </si>
  <si>
    <t>S</t>
  </si>
  <si>
    <t>NARROW x BCSTUDIO - VERVE AWAY JERSEY</t>
  </si>
  <si>
    <t>NARROW x BCSTUDIO - VERVE HOME JERSEY</t>
  </si>
  <si>
    <t>NARROW x BCSTUDIO - VRĪJ JERSEY</t>
  </si>
  <si>
    <t>NARROW x BCSTUDIO - BHAKTI JERSEY</t>
  </si>
  <si>
    <t>NARROW x BCSTUDIO - GUERILLAS I JERSEY</t>
  </si>
  <si>
    <t>NARROW x BCSTUDIO - GUERILLAS II JERSEY</t>
  </si>
  <si>
    <t>NARROW x BCSTUDIO - SHAKTI JERSEY</t>
  </si>
  <si>
    <t>NARROW TEAM SHORTS WHITE</t>
  </si>
  <si>
    <t>NARROW TEAM SHORTS BLACK</t>
  </si>
  <si>
    <t>CELANA NARROW - REACTA 1.0 SHORT BLACK</t>
  </si>
  <si>
    <t>CELANA NARROW - REACTA II ACTIVE SHORT BLACK</t>
  </si>
  <si>
    <t>CELANA 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</si>
</sst>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6" fillId="0" borderId="0" xfId="1"/>
    <xf numFmtId="0" fontId="0" fillId="0" borderId="0" xfId="0" quotePrefix="1"/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/>
    <xf numFmtId="164" fontId="2" fillId="0" borderId="1" xfId="0" applyNumberFormat="1" applyFont="1" applyBorder="1"/>
    <xf numFmtId="0" fontId="7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80" zoomScaleNormal="80" workbookViewId="0">
      <selection activeCell="J17" sqref="J17"/>
    </sheetView>
  </sheetViews>
  <sheetFormatPr defaultRowHeight="14.5" x14ac:dyDescent="0.35"/>
  <cols>
    <col min="1" max="1" width="45.1796875" bestFit="1" customWidth="1"/>
    <col min="2" max="2" width="13" bestFit="1" customWidth="1"/>
    <col min="3" max="3" width="6.36328125" customWidth="1"/>
    <col min="4" max="4" width="6.81640625" style="1" bestFit="1" customWidth="1"/>
    <col min="5" max="5" width="7.26953125" style="1" bestFit="1" customWidth="1"/>
    <col min="6" max="6" width="5.453125" style="1" bestFit="1" customWidth="1"/>
    <col min="7" max="7" width="7.26953125" style="1" bestFit="1" customWidth="1"/>
    <col min="8" max="8" width="8" style="1" customWidth="1"/>
    <col min="9" max="9" width="16.7265625" style="2" customWidth="1"/>
    <col min="10" max="10" width="16.81640625" style="2" customWidth="1"/>
    <col min="11" max="11" width="16.453125" bestFit="1" customWidth="1"/>
    <col min="12" max="12" width="20.6328125" customWidth="1"/>
  </cols>
  <sheetData>
    <row r="1" spans="1:12" x14ac:dyDescent="0.35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4.65" customHeight="1" x14ac:dyDescent="0.35">
      <c r="A3" s="15" t="s">
        <v>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ht="14.65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35">
      <c r="A5" s="16" t="s">
        <v>0</v>
      </c>
      <c r="B5" s="16" t="s">
        <v>5</v>
      </c>
      <c r="C5" s="11"/>
      <c r="D5" s="16"/>
      <c r="E5" s="16"/>
      <c r="F5" s="16"/>
      <c r="G5" s="16"/>
      <c r="H5" s="16" t="s">
        <v>1</v>
      </c>
      <c r="I5" s="16" t="s">
        <v>2</v>
      </c>
      <c r="J5" s="16" t="s">
        <v>6</v>
      </c>
      <c r="K5" s="16" t="s">
        <v>4</v>
      </c>
      <c r="L5" s="16" t="s">
        <v>7</v>
      </c>
    </row>
    <row r="6" spans="1:12" x14ac:dyDescent="0.35">
      <c r="A6" s="16"/>
      <c r="B6" s="16"/>
      <c r="C6" s="11" t="s">
        <v>19</v>
      </c>
      <c r="D6" s="11" t="s">
        <v>10</v>
      </c>
      <c r="E6" s="11" t="s">
        <v>11</v>
      </c>
      <c r="F6" s="11" t="s">
        <v>12</v>
      </c>
      <c r="G6" s="11" t="s">
        <v>13</v>
      </c>
      <c r="H6" s="16"/>
      <c r="I6" s="16"/>
      <c r="J6" s="16"/>
      <c r="K6" s="16"/>
      <c r="L6" s="16"/>
    </row>
    <row r="7" spans="1:12" x14ac:dyDescent="0.35">
      <c r="A7" t="s">
        <v>15</v>
      </c>
      <c r="B7" s="12" t="s">
        <v>14</v>
      </c>
      <c r="C7" s="12">
        <v>1</v>
      </c>
      <c r="D7" s="5">
        <v>3</v>
      </c>
      <c r="E7" s="5">
        <v>6</v>
      </c>
      <c r="F7" s="5">
        <v>6</v>
      </c>
      <c r="G7" s="5">
        <v>2</v>
      </c>
      <c r="H7" s="18">
        <f>SUM(C7:G7)</f>
        <v>18</v>
      </c>
      <c r="I7" s="6">
        <f>J7-(J7*20%)</f>
        <v>159200</v>
      </c>
      <c r="J7" s="6">
        <v>199000</v>
      </c>
      <c r="K7" s="6">
        <f>SUM(I7*H7)</f>
        <v>2865600</v>
      </c>
      <c r="L7" s="4"/>
    </row>
    <row r="8" spans="1:12" x14ac:dyDescent="0.35">
      <c r="A8" t="s">
        <v>16</v>
      </c>
      <c r="B8" s="12" t="s">
        <v>14</v>
      </c>
      <c r="C8" s="12">
        <v>1</v>
      </c>
      <c r="D8" s="5">
        <v>2</v>
      </c>
      <c r="E8" s="5">
        <v>4</v>
      </c>
      <c r="F8" s="5">
        <v>4</v>
      </c>
      <c r="G8" s="5">
        <v>1</v>
      </c>
      <c r="H8" s="18">
        <f t="shared" ref="H8:H21" si="0">SUM(C8:G8)</f>
        <v>12</v>
      </c>
      <c r="I8" s="6">
        <f t="shared" ref="I8:I21" si="1">J8-(J8*20%)</f>
        <v>159200</v>
      </c>
      <c r="J8" s="6">
        <v>199000</v>
      </c>
      <c r="K8" s="6">
        <f t="shared" ref="K8:K21" si="2">SUM(I8*H8)</f>
        <v>1910400</v>
      </c>
      <c r="L8" s="4"/>
    </row>
    <row r="9" spans="1:12" x14ac:dyDescent="0.35">
      <c r="A9" t="s">
        <v>17</v>
      </c>
      <c r="B9" s="12" t="s">
        <v>14</v>
      </c>
      <c r="C9" s="12">
        <v>1</v>
      </c>
      <c r="D9" s="5">
        <v>2</v>
      </c>
      <c r="E9" s="5">
        <v>4</v>
      </c>
      <c r="F9" s="5">
        <v>4</v>
      </c>
      <c r="G9" s="5">
        <v>1</v>
      </c>
      <c r="H9" s="18">
        <f t="shared" si="0"/>
        <v>12</v>
      </c>
      <c r="I9" s="6">
        <f t="shared" si="1"/>
        <v>219200</v>
      </c>
      <c r="J9" s="6">
        <v>274000</v>
      </c>
      <c r="K9" s="6">
        <f t="shared" si="2"/>
        <v>2630400</v>
      </c>
      <c r="L9" s="4"/>
    </row>
    <row r="10" spans="1:12" x14ac:dyDescent="0.35">
      <c r="A10" t="s">
        <v>18</v>
      </c>
      <c r="B10" s="12" t="s">
        <v>14</v>
      </c>
      <c r="C10" s="12">
        <v>1</v>
      </c>
      <c r="D10" s="5">
        <v>2</v>
      </c>
      <c r="E10" s="5">
        <v>4</v>
      </c>
      <c r="F10" s="5">
        <v>4</v>
      </c>
      <c r="G10" s="5">
        <v>1</v>
      </c>
      <c r="H10" s="18">
        <f t="shared" si="0"/>
        <v>12</v>
      </c>
      <c r="I10" s="6">
        <f t="shared" si="1"/>
        <v>219200</v>
      </c>
      <c r="J10" s="6">
        <v>274000</v>
      </c>
      <c r="K10" s="6">
        <f t="shared" si="2"/>
        <v>2630400</v>
      </c>
      <c r="L10" s="4"/>
    </row>
    <row r="11" spans="1:12" x14ac:dyDescent="0.35">
      <c r="A11" t="s">
        <v>20</v>
      </c>
      <c r="B11" s="12" t="s">
        <v>14</v>
      </c>
      <c r="C11" s="12"/>
      <c r="D11" s="5">
        <v>2</v>
      </c>
      <c r="E11" s="5">
        <v>2</v>
      </c>
      <c r="F11" s="5">
        <v>2</v>
      </c>
      <c r="G11" s="5"/>
      <c r="H11" s="18">
        <f t="shared" si="0"/>
        <v>6</v>
      </c>
      <c r="I11" s="6">
        <f t="shared" si="1"/>
        <v>159200</v>
      </c>
      <c r="J11" s="6">
        <v>199000</v>
      </c>
      <c r="K11" s="6">
        <f t="shared" si="2"/>
        <v>955200</v>
      </c>
      <c r="L11" s="4"/>
    </row>
    <row r="12" spans="1:12" x14ac:dyDescent="0.35">
      <c r="A12" t="s">
        <v>21</v>
      </c>
      <c r="B12" s="12" t="s">
        <v>14</v>
      </c>
      <c r="C12" s="12"/>
      <c r="D12" s="5">
        <v>2</v>
      </c>
      <c r="E12" s="5">
        <v>2</v>
      </c>
      <c r="F12" s="5">
        <v>2</v>
      </c>
      <c r="G12" s="5"/>
      <c r="H12" s="18">
        <f t="shared" si="0"/>
        <v>6</v>
      </c>
      <c r="I12" s="6">
        <f t="shared" si="1"/>
        <v>159200</v>
      </c>
      <c r="J12" s="6">
        <v>199000</v>
      </c>
      <c r="K12" s="6">
        <f t="shared" si="2"/>
        <v>955200</v>
      </c>
      <c r="L12" s="4"/>
    </row>
    <row r="13" spans="1:12" x14ac:dyDescent="0.35">
      <c r="A13" t="s">
        <v>23</v>
      </c>
      <c r="B13" s="12" t="s">
        <v>14</v>
      </c>
      <c r="C13" s="12"/>
      <c r="D13" s="5"/>
      <c r="E13" s="5">
        <v>1</v>
      </c>
      <c r="F13" s="5">
        <v>1</v>
      </c>
      <c r="G13" s="5"/>
      <c r="H13" s="18">
        <f t="shared" si="0"/>
        <v>2</v>
      </c>
      <c r="I13" s="6">
        <f t="shared" si="1"/>
        <v>219200</v>
      </c>
      <c r="J13" s="6">
        <v>274000</v>
      </c>
      <c r="K13" s="6">
        <f t="shared" si="2"/>
        <v>438400</v>
      </c>
      <c r="L13" s="4"/>
    </row>
    <row r="14" spans="1:12" x14ac:dyDescent="0.35">
      <c r="A14" t="s">
        <v>22</v>
      </c>
      <c r="B14" s="12" t="s">
        <v>14</v>
      </c>
      <c r="C14" s="12"/>
      <c r="D14" s="5">
        <v>2</v>
      </c>
      <c r="E14" s="5">
        <v>2</v>
      </c>
      <c r="F14" s="5">
        <v>2</v>
      </c>
      <c r="G14" s="5"/>
      <c r="H14" s="18">
        <f t="shared" si="0"/>
        <v>6</v>
      </c>
      <c r="I14" s="6">
        <f t="shared" si="1"/>
        <v>219200</v>
      </c>
      <c r="J14" s="6">
        <v>274000</v>
      </c>
      <c r="K14" s="6">
        <f t="shared" si="2"/>
        <v>1315200</v>
      </c>
      <c r="L14" s="4"/>
    </row>
    <row r="15" spans="1:12" x14ac:dyDescent="0.35">
      <c r="A15" t="s">
        <v>24</v>
      </c>
      <c r="B15" s="12" t="s">
        <v>14</v>
      </c>
      <c r="C15" s="12"/>
      <c r="D15" s="5"/>
      <c r="E15" s="5">
        <v>1</v>
      </c>
      <c r="F15" s="5">
        <v>1</v>
      </c>
      <c r="G15" s="5"/>
      <c r="H15" s="18">
        <f t="shared" si="0"/>
        <v>2</v>
      </c>
      <c r="I15" s="6">
        <f t="shared" si="1"/>
        <v>219200</v>
      </c>
      <c r="J15" s="6">
        <v>274000</v>
      </c>
      <c r="K15" s="6">
        <f t="shared" si="2"/>
        <v>438400</v>
      </c>
      <c r="L15" s="4"/>
    </row>
    <row r="16" spans="1:12" x14ac:dyDescent="0.35">
      <c r="A16" t="s">
        <v>25</v>
      </c>
      <c r="B16" s="12" t="s">
        <v>14</v>
      </c>
      <c r="C16" s="12"/>
      <c r="D16" s="5">
        <v>1</v>
      </c>
      <c r="E16" s="5">
        <v>1</v>
      </c>
      <c r="F16" s="5">
        <v>1</v>
      </c>
      <c r="G16" s="5"/>
      <c r="H16" s="18">
        <f t="shared" si="0"/>
        <v>3</v>
      </c>
      <c r="I16" s="6">
        <f t="shared" si="1"/>
        <v>219200</v>
      </c>
      <c r="J16" s="6">
        <v>274000</v>
      </c>
      <c r="K16" s="6">
        <f t="shared" si="2"/>
        <v>657600</v>
      </c>
      <c r="L16" s="4"/>
    </row>
    <row r="17" spans="1:12" x14ac:dyDescent="0.35">
      <c r="A17" t="s">
        <v>26</v>
      </c>
      <c r="B17" s="12" t="s">
        <v>14</v>
      </c>
      <c r="C17" s="12"/>
      <c r="D17" s="5">
        <v>1</v>
      </c>
      <c r="E17" s="5">
        <v>1</v>
      </c>
      <c r="F17" s="5"/>
      <c r="G17" s="5"/>
      <c r="H17" s="18">
        <f t="shared" si="0"/>
        <v>2</v>
      </c>
      <c r="I17" s="6">
        <f t="shared" si="1"/>
        <v>219200</v>
      </c>
      <c r="J17" s="6">
        <v>274000</v>
      </c>
      <c r="K17" s="6">
        <f t="shared" si="2"/>
        <v>438400</v>
      </c>
      <c r="L17" s="4"/>
    </row>
    <row r="18" spans="1:12" x14ac:dyDescent="0.35">
      <c r="A18" t="s">
        <v>27</v>
      </c>
      <c r="B18" s="12" t="s">
        <v>31</v>
      </c>
      <c r="C18" s="12"/>
      <c r="D18" s="5">
        <v>1</v>
      </c>
      <c r="E18" s="5">
        <v>1</v>
      </c>
      <c r="F18" s="5">
        <v>1</v>
      </c>
      <c r="G18" s="5"/>
      <c r="H18" s="5">
        <f t="shared" si="0"/>
        <v>3</v>
      </c>
      <c r="I18" s="6">
        <f t="shared" si="1"/>
        <v>51920</v>
      </c>
      <c r="J18" s="6">
        <v>64900</v>
      </c>
      <c r="K18" s="6">
        <f t="shared" si="2"/>
        <v>155760</v>
      </c>
      <c r="L18" s="4"/>
    </row>
    <row r="19" spans="1:12" x14ac:dyDescent="0.35">
      <c r="A19" t="s">
        <v>28</v>
      </c>
      <c r="B19" s="12" t="s">
        <v>31</v>
      </c>
      <c r="C19" s="12"/>
      <c r="D19" s="5">
        <v>2</v>
      </c>
      <c r="E19" s="5">
        <v>2</v>
      </c>
      <c r="F19" s="5">
        <v>2</v>
      </c>
      <c r="G19" s="5"/>
      <c r="H19" s="5">
        <f t="shared" si="0"/>
        <v>6</v>
      </c>
      <c r="I19" s="6">
        <f t="shared" si="1"/>
        <v>51920</v>
      </c>
      <c r="J19" s="6">
        <v>64900</v>
      </c>
      <c r="K19" s="6">
        <f t="shared" si="2"/>
        <v>311520</v>
      </c>
      <c r="L19" s="4"/>
    </row>
    <row r="20" spans="1:12" x14ac:dyDescent="0.35">
      <c r="A20" t="s">
        <v>29</v>
      </c>
      <c r="B20" s="12" t="s">
        <v>31</v>
      </c>
      <c r="C20" s="12">
        <v>2</v>
      </c>
      <c r="D20" s="5">
        <v>4</v>
      </c>
      <c r="E20" s="5">
        <v>4</v>
      </c>
      <c r="F20" s="5">
        <v>2</v>
      </c>
      <c r="G20" s="5"/>
      <c r="H20" s="5">
        <f t="shared" si="0"/>
        <v>12</v>
      </c>
      <c r="I20" s="6">
        <f t="shared" si="1"/>
        <v>80000</v>
      </c>
      <c r="J20" s="6">
        <v>100000</v>
      </c>
      <c r="K20" s="6">
        <f t="shared" si="2"/>
        <v>960000</v>
      </c>
      <c r="L20" s="4"/>
    </row>
    <row r="21" spans="1:12" x14ac:dyDescent="0.35">
      <c r="A21" t="s">
        <v>30</v>
      </c>
      <c r="B21" s="12" t="s">
        <v>31</v>
      </c>
      <c r="C21" s="12">
        <v>2</v>
      </c>
      <c r="D21" s="5">
        <v>4</v>
      </c>
      <c r="E21" s="5">
        <v>4</v>
      </c>
      <c r="F21" s="5">
        <v>2</v>
      </c>
      <c r="G21" s="5"/>
      <c r="H21" s="5">
        <f t="shared" si="0"/>
        <v>12</v>
      </c>
      <c r="I21" s="6">
        <f t="shared" si="1"/>
        <v>68720</v>
      </c>
      <c r="J21" s="6">
        <v>85900</v>
      </c>
      <c r="K21" s="6">
        <f t="shared" si="2"/>
        <v>824640</v>
      </c>
      <c r="L21" s="4"/>
    </row>
    <row r="22" spans="1:12" x14ac:dyDescent="0.3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1"/>
    </row>
    <row r="23" spans="1:12" ht="15.5" x14ac:dyDescent="0.35">
      <c r="A23" s="17" t="s">
        <v>3</v>
      </c>
      <c r="B23" s="17"/>
      <c r="C23" s="7"/>
      <c r="D23" s="7"/>
      <c r="E23" s="7"/>
      <c r="F23" s="7"/>
      <c r="G23" s="7"/>
      <c r="H23" s="7">
        <f>IF(SUM(H7:H21)=0,"",(SUM(H7:H21)))</f>
        <v>114</v>
      </c>
      <c r="I23" s="8">
        <f>SUM(I7:I17)</f>
        <v>2171200</v>
      </c>
      <c r="J23" s="8">
        <f>SUM(J7:J18)</f>
        <v>2778900</v>
      </c>
      <c r="K23" s="13">
        <f>SUM(K7:K21)</f>
        <v>17487120</v>
      </c>
      <c r="L23" s="4"/>
    </row>
    <row r="27" spans="1:12" x14ac:dyDescent="0.35">
      <c r="A27" s="9"/>
    </row>
    <row r="30" spans="1:12" x14ac:dyDescent="0.35">
      <c r="A30" s="10"/>
    </row>
    <row r="39" spans="1:13" ht="15.5" x14ac:dyDescent="0.35">
      <c r="M39" s="3"/>
    </row>
    <row r="46" spans="1:13" s="3" customFormat="1" ht="15.5" x14ac:dyDescent="0.35">
      <c r="A46"/>
      <c r="B46"/>
      <c r="C46"/>
      <c r="D46" s="1"/>
      <c r="E46" s="1"/>
      <c r="F46" s="1"/>
      <c r="G46" s="1"/>
      <c r="H46" s="1"/>
      <c r="I46" s="2"/>
      <c r="J46" s="2"/>
      <c r="K46"/>
      <c r="L46"/>
      <c r="M46"/>
    </row>
  </sheetData>
  <mergeCells count="13">
    <mergeCell ref="A1:L2"/>
    <mergeCell ref="A3:A4"/>
    <mergeCell ref="L5:L6"/>
    <mergeCell ref="A23:B23"/>
    <mergeCell ref="J5:J6"/>
    <mergeCell ref="K5:K6"/>
    <mergeCell ref="A5:A6"/>
    <mergeCell ref="H5:H6"/>
    <mergeCell ref="B5:B6"/>
    <mergeCell ref="D5:G5"/>
    <mergeCell ref="B3:L4"/>
    <mergeCell ref="I5:I6"/>
    <mergeCell ref="A22:L22"/>
  </mergeCells>
  <phoneticPr fontId="4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logistik</dc:creator>
  <cp:lastModifiedBy>Choirul Yulian</cp:lastModifiedBy>
  <dcterms:created xsi:type="dcterms:W3CDTF">2022-04-09T07:28:38Z</dcterms:created>
  <dcterms:modified xsi:type="dcterms:W3CDTF">2024-05-16T10:21:37Z</dcterms:modified>
</cp:coreProperties>
</file>