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MALANG\0814 ... - HOOPSTORY (CBD BG)\"/>
    </mc:Choice>
  </mc:AlternateContent>
  <xr:revisionPtr revIDLastSave="0" documentId="8_{4153ACFA-6CA6-4252-893F-4CEC51415DD3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O21" i="1" s="1"/>
  <c r="U21" i="1" s="1"/>
  <c r="K20" i="1"/>
  <c r="O20" i="1" s="1"/>
  <c r="K19" i="1"/>
  <c r="K18" i="1"/>
  <c r="K17" i="1"/>
  <c r="O17" i="1" s="1"/>
  <c r="K16" i="1"/>
  <c r="O16" i="1" s="1"/>
  <c r="K15" i="1"/>
  <c r="K14" i="1"/>
  <c r="K13" i="1"/>
  <c r="O13" i="1" s="1"/>
  <c r="K12" i="1"/>
  <c r="O12" i="1" s="1"/>
  <c r="K11" i="1"/>
  <c r="K10" i="1"/>
  <c r="K9" i="1"/>
  <c r="O9" i="1" s="1"/>
  <c r="K8" i="1"/>
  <c r="O8" i="1" s="1"/>
  <c r="K7" i="1"/>
  <c r="O7" i="1" s="1"/>
  <c r="K6" i="1"/>
  <c r="K5" i="1"/>
  <c r="O5" i="1" s="1"/>
  <c r="O22" i="1"/>
  <c r="U22" i="1" s="1"/>
  <c r="O19" i="1"/>
  <c r="U19" i="1" s="1"/>
  <c r="O18" i="1"/>
  <c r="U18" i="1" s="1"/>
  <c r="O15" i="1"/>
  <c r="U15" i="1" s="1"/>
  <c r="O14" i="1"/>
  <c r="U14" i="1" s="1"/>
  <c r="O11" i="1"/>
  <c r="U11" i="1" s="1"/>
  <c r="O10" i="1"/>
  <c r="U10" i="1" s="1"/>
  <c r="O6" i="1"/>
  <c r="U6" i="1" s="1"/>
  <c r="R14" i="1"/>
  <c r="U12" i="1" l="1"/>
  <c r="R12" i="1"/>
  <c r="U20" i="1"/>
  <c r="R20" i="1"/>
  <c r="U13" i="1"/>
  <c r="R13" i="1"/>
  <c r="R22" i="1"/>
  <c r="R21" i="1"/>
  <c r="U16" i="1"/>
  <c r="R16" i="1"/>
  <c r="U17" i="1"/>
  <c r="R17" i="1"/>
  <c r="R19" i="1"/>
  <c r="R15" i="1"/>
  <c r="R18" i="1"/>
  <c r="U7" i="1"/>
  <c r="R7" i="1"/>
  <c r="U9" i="1"/>
  <c r="R9" i="1"/>
  <c r="U8" i="1"/>
  <c r="R8" i="1"/>
  <c r="R10" i="1"/>
  <c r="R6" i="1"/>
  <c r="R11" i="1"/>
  <c r="R5" i="1"/>
  <c r="U5" i="1"/>
  <c r="O23" i="1"/>
  <c r="U23" i="1" l="1"/>
  <c r="R23" i="1"/>
  <c r="U24" i="1" s="1"/>
</calcChain>
</file>

<file path=xl/sharedStrings.xml><?xml version="1.0" encoding="utf-8"?>
<sst xmlns="http://schemas.openxmlformats.org/spreadsheetml/2006/main" count="92" uniqueCount="66">
  <si>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</si>
  <si>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</si>
  <si>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</si>
  <si>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</si>
  <si>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</si>
  <si>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</si>
  <si>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</si>
  <si>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</si>
  <si>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</si>
  <si>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</si>
  <si>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</si>
  <si>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</si>
  <si>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</si>
  <si>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</si>
  <si>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</si>
  <si>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</si>
  <si>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</si>
  <si>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</si>
  <si>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</si>
  <si>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</si>
  <si>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</si>
  <si>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</si>
  <si>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</si>
  <si>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</si>
  <si>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</si>
  <si>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</si>
  <si>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</si>
  <si>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SLEEVE LAKERS #24 BRYANT HOLLYWOOD HITAM AD L</t>
  </si>
  <si>
    <t xml:space="preserve">CELTICS #0 TATUM 75TH CITY EDITION HIJAU 21/22 XXL </t>
  </si>
  <si>
    <t xml:space="preserve">CELTICS #0 TATUM HONOR 6 CITY EDITION HIJAU 22/23 S M2 </t>
  </si>
  <si>
    <t xml:space="preserve">DENVER #15 JOKIC DONGKER 23/24 M L </t>
  </si>
  <si>
    <t>MVP EDITION LAKERS #24 BRYANT HITAM (1) S2 M</t>
  </si>
  <si>
    <t>MVP EDITION LAKERS #24 BRYANT LOGO JORDAN HITAM  M2</t>
  </si>
  <si>
    <t xml:space="preserve">LAKERS #15 REAVES KUNING 23/24 L XL </t>
  </si>
  <si>
    <t xml:space="preserve">MEMPHIS #12 MORANT THROWBACK HITAM 20/21 (NO LOGO) M2 L XL </t>
  </si>
  <si>
    <t>NETS #7 DURANT STATEMENT HITAM 22/23 M</t>
  </si>
  <si>
    <t xml:space="preserve">NETS #1 BRIDGES CITY ED HITAM 23/24 S M </t>
  </si>
  <si>
    <t xml:space="preserve">HEATPRESS USA 2024 #4 CURRY DONGKER L </t>
  </si>
  <si>
    <t xml:space="preserve">HEATPRESS USA 2024 #6 JAMES DONGKER M L </t>
  </si>
  <si>
    <t xml:space="preserve">HEATPRESS USA 2024 #7 DURANT DONGKER M L </t>
  </si>
  <si>
    <t>HEATPRESS USA 2024 #4 CURRY PUTIH M XXL</t>
  </si>
  <si>
    <t xml:space="preserve"> HEATPRESS USA 2024 #6 JAMES PUTIH XL</t>
  </si>
  <si>
    <t>HEATPRESS USA 2024 #7 DURANT PUTIH L</t>
  </si>
  <si>
    <t>MIAMI 6 JAMES - BLACK</t>
  </si>
  <si>
    <t>BATMAN 23 SUPERMAN - BLACK</t>
  </si>
  <si>
    <t>SS</t>
  </si>
  <si>
    <t>SL</t>
  </si>
  <si>
    <t>JSBASCEL07</t>
  </si>
  <si>
    <t>JSBASCEL08</t>
  </si>
  <si>
    <t>JSBASDEN01</t>
  </si>
  <si>
    <t>Y</t>
  </si>
  <si>
    <t>JSBASLAK13</t>
  </si>
  <si>
    <t>JSBASMEM03</t>
  </si>
  <si>
    <t>JSBASNET03</t>
  </si>
  <si>
    <t>ATBASLAK01</t>
  </si>
  <si>
    <t>JSBASLAK17</t>
  </si>
  <si>
    <t xml:space="preserve">JSBASLAK16 </t>
  </si>
  <si>
    <t>JSBASNET05</t>
  </si>
  <si>
    <t>JSBASUSA01</t>
  </si>
  <si>
    <t>JSBASUSA02</t>
  </si>
  <si>
    <t>JSBASUSA03</t>
  </si>
  <si>
    <t>JSBASUSA04</t>
  </si>
  <si>
    <t>JSBASUSA05</t>
  </si>
  <si>
    <t>JSBASUSA06</t>
  </si>
  <si>
    <t>JSBASMIA04</t>
  </si>
  <si>
    <t>JSBASKFU01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</si>
</sst>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6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166" fontId="2" fillId="0" borderId="4" xfId="0" applyNumberFormat="1" applyFont="1" applyBorder="1" applyAlignment="1">
      <alignment horizontal="center"/>
    </xf>
    <xf numFmtId="0" fontId="2" fillId="6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10" borderId="1" xfId="0" applyFont="1" applyFill="1" applyBorder="1"/>
    <xf numFmtId="0" fontId="0" fillId="10" borderId="1" xfId="0" applyFill="1" applyBorder="1"/>
    <xf numFmtId="166" fontId="2" fillId="12" borderId="1" xfId="1" applyNumberFormat="1" applyFont="1" applyFill="1" applyBorder="1"/>
    <xf numFmtId="166" fontId="2" fillId="12" borderId="1" xfId="1" applyNumberFormat="1" applyFont="1" applyFill="1" applyBorder="1" applyAlignment="1">
      <alignment horizontal="center"/>
    </xf>
    <xf numFmtId="0" fontId="0" fillId="12" borderId="1" xfId="0" applyFill="1" applyBorder="1"/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5" fontId="2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3" xfId="0" applyFont="1" applyFill="1" applyBorder="1"/>
    <xf numFmtId="0" fontId="4" fillId="14" borderId="1" xfId="0" applyFont="1" applyFill="1" applyBorder="1"/>
    <xf numFmtId="0" fontId="0" fillId="14" borderId="1" xfId="0" applyFill="1" applyBorder="1"/>
    <xf numFmtId="0" fontId="0" fillId="14" borderId="1" xfId="0" applyFont="1" applyFill="1" applyBorder="1"/>
    <xf numFmtId="165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58"/>
  <sheetViews>
    <sheetView tabSelected="1" zoomScale="70" zoomScaleNormal="70" workbookViewId="0">
      <selection activeCell="B12" sqref="B12"/>
    </sheetView>
  </sheetViews>
  <sheetFormatPr defaultRowHeight="14.5" x14ac:dyDescent="0.35"/>
  <cols>
    <col min="1" max="1" width="10.81640625" bestFit="1" customWidth="1"/>
    <col min="2" max="2" width="63.08984375" bestFit="1" customWidth="1"/>
    <col min="3" max="3" width="14.08984375" bestFit="1" customWidth="1"/>
    <col min="4" max="4" width="5.08984375" bestFit="1" customWidth="1"/>
    <col min="5" max="5" width="12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27" t="s">
        <v>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1" x14ac:dyDescent="0.35">
      <c r="A3" s="25" t="s">
        <v>18</v>
      </c>
      <c r="B3" s="23" t="s">
        <v>19</v>
      </c>
      <c r="C3" s="23" t="s">
        <v>26</v>
      </c>
      <c r="D3" s="23" t="s">
        <v>20</v>
      </c>
      <c r="E3" s="23" t="s">
        <v>0</v>
      </c>
      <c r="F3" s="43" t="s">
        <v>1</v>
      </c>
      <c r="G3" s="44"/>
      <c r="H3" s="44"/>
      <c r="I3" s="44"/>
      <c r="J3" s="45"/>
      <c r="K3" s="37" t="s">
        <v>2</v>
      </c>
      <c r="L3" s="41" t="s">
        <v>15</v>
      </c>
      <c r="M3" s="39" t="s">
        <v>16</v>
      </c>
      <c r="N3" s="35" t="s">
        <v>17</v>
      </c>
      <c r="O3" s="33" t="s">
        <v>3</v>
      </c>
      <c r="P3" s="29" t="s">
        <v>4</v>
      </c>
      <c r="Q3" s="23" t="s">
        <v>5</v>
      </c>
      <c r="R3" s="29" t="s">
        <v>6</v>
      </c>
      <c r="S3" s="23" t="s">
        <v>7</v>
      </c>
      <c r="T3" s="23" t="s">
        <v>8</v>
      </c>
      <c r="U3" s="23" t="s">
        <v>9</v>
      </c>
    </row>
    <row r="4" spans="1:21" x14ac:dyDescent="0.35">
      <c r="A4" s="26"/>
      <c r="B4" s="24"/>
      <c r="C4" s="24"/>
      <c r="D4" s="24"/>
      <c r="E4" s="24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8"/>
      <c r="L4" s="42"/>
      <c r="M4" s="40"/>
      <c r="N4" s="36"/>
      <c r="O4" s="34"/>
      <c r="P4" s="30"/>
      <c r="Q4" s="24"/>
      <c r="R4" s="30"/>
      <c r="S4" s="24"/>
      <c r="T4" s="24"/>
      <c r="U4" s="24"/>
    </row>
    <row r="5" spans="1:21" x14ac:dyDescent="0.35">
      <c r="A5" s="46" t="s">
        <v>45</v>
      </c>
      <c r="B5" s="47" t="s">
        <v>27</v>
      </c>
      <c r="C5" s="47"/>
      <c r="D5" s="48" t="s">
        <v>50</v>
      </c>
      <c r="E5" s="49" t="s">
        <v>54</v>
      </c>
      <c r="F5" s="47"/>
      <c r="G5" s="47"/>
      <c r="H5" s="47">
        <v>1</v>
      </c>
      <c r="I5" s="47"/>
      <c r="J5" s="47"/>
      <c r="K5" s="13">
        <f>SUM(F5:J5)</f>
        <v>1</v>
      </c>
      <c r="L5" s="14"/>
      <c r="M5" s="16"/>
      <c r="N5" s="18"/>
      <c r="O5" s="2">
        <f>SUM(K5:N5)</f>
        <v>1</v>
      </c>
      <c r="P5" s="2">
        <v>185000</v>
      </c>
      <c r="Q5" s="9">
        <v>250000</v>
      </c>
      <c r="R5" s="2">
        <f>P5*O5</f>
        <v>185000</v>
      </c>
      <c r="S5" s="1"/>
      <c r="T5" s="1"/>
      <c r="U5" s="2">
        <f>Q5*O5</f>
        <v>250000</v>
      </c>
    </row>
    <row r="6" spans="1:21" x14ac:dyDescent="0.35">
      <c r="A6" s="5" t="s">
        <v>46</v>
      </c>
      <c r="B6" s="1" t="s">
        <v>28</v>
      </c>
      <c r="C6" s="1"/>
      <c r="D6" s="10"/>
      <c r="E6" s="3" t="s">
        <v>47</v>
      </c>
      <c r="F6" s="6"/>
      <c r="G6" s="6"/>
      <c r="H6" s="6"/>
      <c r="I6" s="6"/>
      <c r="J6" s="6">
        <v>1</v>
      </c>
      <c r="K6" s="13">
        <f t="shared" ref="K6:K14" si="0">SUM(F6:J6)</f>
        <v>1</v>
      </c>
      <c r="L6" s="14"/>
      <c r="M6" s="16"/>
      <c r="N6" s="18"/>
      <c r="O6" s="2">
        <f t="shared" ref="O6:O22" si="1">SUM(K6:N6)</f>
        <v>1</v>
      </c>
      <c r="P6" s="2">
        <v>185000</v>
      </c>
      <c r="Q6" s="9">
        <v>250000</v>
      </c>
      <c r="R6" s="2">
        <f t="shared" ref="R6:R22" si="2">P6*O6</f>
        <v>185000</v>
      </c>
      <c r="S6" s="1"/>
      <c r="T6" s="1"/>
      <c r="U6" s="2">
        <f t="shared" ref="U6:U22" si="3">Q6*O6</f>
        <v>250000</v>
      </c>
    </row>
    <row r="7" spans="1:21" x14ac:dyDescent="0.35">
      <c r="A7" s="5" t="s">
        <v>46</v>
      </c>
      <c r="B7" s="1" t="s">
        <v>29</v>
      </c>
      <c r="C7" s="1"/>
      <c r="D7" s="10"/>
      <c r="E7" s="3" t="s">
        <v>48</v>
      </c>
      <c r="F7" s="6">
        <v>1</v>
      </c>
      <c r="G7" s="6">
        <v>2</v>
      </c>
      <c r="H7" s="6"/>
      <c r="I7" s="6"/>
      <c r="J7" s="6"/>
      <c r="K7" s="13">
        <f t="shared" si="0"/>
        <v>3</v>
      </c>
      <c r="L7" s="14"/>
      <c r="M7" s="16"/>
      <c r="N7" s="18"/>
      <c r="O7" s="2">
        <f t="shared" si="1"/>
        <v>3</v>
      </c>
      <c r="P7" s="2">
        <v>185000</v>
      </c>
      <c r="Q7" s="9">
        <v>250000</v>
      </c>
      <c r="R7" s="2">
        <f t="shared" si="2"/>
        <v>555000</v>
      </c>
      <c r="S7" s="1"/>
      <c r="T7" s="1"/>
      <c r="U7" s="2">
        <f t="shared" si="3"/>
        <v>750000</v>
      </c>
    </row>
    <row r="8" spans="1:21" x14ac:dyDescent="0.35">
      <c r="A8" s="5" t="s">
        <v>46</v>
      </c>
      <c r="B8" s="1" t="s">
        <v>30</v>
      </c>
      <c r="C8" s="1"/>
      <c r="D8" s="10"/>
      <c r="E8" s="3" t="s">
        <v>49</v>
      </c>
      <c r="F8" s="1"/>
      <c r="G8" s="1">
        <v>1</v>
      </c>
      <c r="H8" s="1">
        <v>1</v>
      </c>
      <c r="I8" s="1"/>
      <c r="J8" s="1"/>
      <c r="K8" s="13">
        <f t="shared" si="0"/>
        <v>2</v>
      </c>
      <c r="L8" s="14"/>
      <c r="M8" s="16"/>
      <c r="N8" s="18"/>
      <c r="O8" s="2">
        <f t="shared" si="1"/>
        <v>2</v>
      </c>
      <c r="P8" s="2">
        <v>185000</v>
      </c>
      <c r="Q8" s="9">
        <v>250000</v>
      </c>
      <c r="R8" s="2">
        <f t="shared" si="2"/>
        <v>370000</v>
      </c>
      <c r="S8" s="1"/>
      <c r="T8" s="1"/>
      <c r="U8" s="2">
        <f t="shared" si="3"/>
        <v>500000</v>
      </c>
    </row>
    <row r="9" spans="1:21" x14ac:dyDescent="0.35">
      <c r="A9" s="5" t="s">
        <v>46</v>
      </c>
      <c r="B9" s="1" t="s">
        <v>31</v>
      </c>
      <c r="C9" s="1"/>
      <c r="D9" s="10"/>
      <c r="E9" s="3" t="s">
        <v>51</v>
      </c>
      <c r="F9" s="7">
        <v>2</v>
      </c>
      <c r="G9" s="7">
        <v>1</v>
      </c>
      <c r="H9" s="7"/>
      <c r="I9" s="7"/>
      <c r="J9" s="7"/>
      <c r="K9" s="13">
        <f t="shared" si="0"/>
        <v>3</v>
      </c>
      <c r="L9" s="14"/>
      <c r="M9" s="16"/>
      <c r="N9" s="18"/>
      <c r="O9" s="2">
        <f t="shared" si="1"/>
        <v>3</v>
      </c>
      <c r="P9" s="2">
        <v>185000</v>
      </c>
      <c r="Q9" s="9">
        <v>250000</v>
      </c>
      <c r="R9" s="2">
        <f t="shared" si="2"/>
        <v>555000</v>
      </c>
      <c r="S9" s="1"/>
      <c r="T9" s="1"/>
      <c r="U9" s="2">
        <f t="shared" si="3"/>
        <v>750000</v>
      </c>
    </row>
    <row r="10" spans="1:21" x14ac:dyDescent="0.35">
      <c r="A10" s="46" t="s">
        <v>46</v>
      </c>
      <c r="B10" s="47" t="s">
        <v>32</v>
      </c>
      <c r="C10" s="47"/>
      <c r="D10" s="48" t="s">
        <v>50</v>
      </c>
      <c r="E10" s="49" t="s">
        <v>55</v>
      </c>
      <c r="F10" s="50"/>
      <c r="G10" s="50">
        <v>2</v>
      </c>
      <c r="H10" s="50"/>
      <c r="I10" s="50"/>
      <c r="J10" s="50"/>
      <c r="K10" s="13">
        <f t="shared" si="0"/>
        <v>2</v>
      </c>
      <c r="L10" s="14"/>
      <c r="M10" s="16"/>
      <c r="N10" s="18"/>
      <c r="O10" s="2">
        <f t="shared" si="1"/>
        <v>2</v>
      </c>
      <c r="P10" s="2">
        <v>185000</v>
      </c>
      <c r="Q10" s="9">
        <v>250000</v>
      </c>
      <c r="R10" s="2">
        <f t="shared" si="2"/>
        <v>370000</v>
      </c>
      <c r="S10" s="1"/>
      <c r="T10" s="1"/>
      <c r="U10" s="2">
        <f t="shared" si="3"/>
        <v>500000</v>
      </c>
    </row>
    <row r="11" spans="1:21" x14ac:dyDescent="0.35">
      <c r="A11" s="54" t="s">
        <v>46</v>
      </c>
      <c r="B11" s="55" t="s">
        <v>33</v>
      </c>
      <c r="C11" s="55"/>
      <c r="D11" s="56"/>
      <c r="E11" s="57" t="s">
        <v>56</v>
      </c>
      <c r="F11" s="55"/>
      <c r="G11" s="55"/>
      <c r="H11" s="55">
        <v>1</v>
      </c>
      <c r="I11" s="55">
        <v>1</v>
      </c>
      <c r="J11" s="55"/>
      <c r="K11" s="13">
        <f t="shared" si="0"/>
        <v>2</v>
      </c>
      <c r="L11" s="14"/>
      <c r="M11" s="16"/>
      <c r="N11" s="18"/>
      <c r="O11" s="2">
        <f t="shared" si="1"/>
        <v>2</v>
      </c>
      <c r="P11" s="2">
        <v>185000</v>
      </c>
      <c r="Q11" s="9">
        <v>250000</v>
      </c>
      <c r="R11" s="2">
        <f t="shared" si="2"/>
        <v>370000</v>
      </c>
      <c r="S11" s="1"/>
      <c r="T11" s="1"/>
      <c r="U11" s="2">
        <f t="shared" si="3"/>
        <v>500000</v>
      </c>
    </row>
    <row r="12" spans="1:21" x14ac:dyDescent="0.35">
      <c r="A12" s="5" t="s">
        <v>46</v>
      </c>
      <c r="B12" s="1" t="s">
        <v>34</v>
      </c>
      <c r="C12" s="1"/>
      <c r="D12" s="10"/>
      <c r="E12" s="3" t="s">
        <v>52</v>
      </c>
      <c r="F12" s="1"/>
      <c r="G12" s="1">
        <v>2</v>
      </c>
      <c r="H12" s="1">
        <v>1</v>
      </c>
      <c r="I12" s="1">
        <v>1</v>
      </c>
      <c r="J12" s="1"/>
      <c r="K12" s="13">
        <f t="shared" si="0"/>
        <v>4</v>
      </c>
      <c r="L12" s="14"/>
      <c r="M12" s="16"/>
      <c r="N12" s="19"/>
      <c r="O12" s="2">
        <f t="shared" si="1"/>
        <v>4</v>
      </c>
      <c r="P12" s="2">
        <v>185000</v>
      </c>
      <c r="Q12" s="9">
        <v>250000</v>
      </c>
      <c r="R12" s="2">
        <f t="shared" si="2"/>
        <v>740000</v>
      </c>
      <c r="S12" s="1"/>
      <c r="T12" s="1"/>
      <c r="U12" s="2">
        <f t="shared" si="3"/>
        <v>1000000</v>
      </c>
    </row>
    <row r="13" spans="1:21" x14ac:dyDescent="0.35">
      <c r="A13" s="5" t="s">
        <v>46</v>
      </c>
      <c r="B13" s="1" t="s">
        <v>35</v>
      </c>
      <c r="C13" s="1"/>
      <c r="D13" s="10"/>
      <c r="E13" s="3" t="s">
        <v>53</v>
      </c>
      <c r="F13" s="1"/>
      <c r="G13" s="1">
        <v>1</v>
      </c>
      <c r="H13" s="1"/>
      <c r="I13" s="1"/>
      <c r="J13" s="1"/>
      <c r="K13" s="13">
        <f t="shared" si="0"/>
        <v>1</v>
      </c>
      <c r="L13" s="14"/>
      <c r="M13" s="16"/>
      <c r="N13" s="19"/>
      <c r="O13" s="2">
        <f t="shared" si="1"/>
        <v>1</v>
      </c>
      <c r="P13" s="2">
        <v>185000</v>
      </c>
      <c r="Q13" s="9">
        <v>250000</v>
      </c>
      <c r="R13" s="2">
        <f t="shared" si="2"/>
        <v>185000</v>
      </c>
      <c r="S13" s="1"/>
      <c r="T13" s="1"/>
      <c r="U13" s="2">
        <f t="shared" si="3"/>
        <v>250000</v>
      </c>
    </row>
    <row r="14" spans="1:21" x14ac:dyDescent="0.35">
      <c r="A14" s="46" t="s">
        <v>46</v>
      </c>
      <c r="B14" s="47" t="s">
        <v>36</v>
      </c>
      <c r="C14" s="47"/>
      <c r="D14" s="48" t="s">
        <v>50</v>
      </c>
      <c r="E14" s="49" t="s">
        <v>57</v>
      </c>
      <c r="F14" s="47">
        <v>1</v>
      </c>
      <c r="G14" s="47">
        <v>1</v>
      </c>
      <c r="H14" s="47"/>
      <c r="I14" s="47"/>
      <c r="J14" s="47"/>
      <c r="K14" s="13">
        <f t="shared" si="0"/>
        <v>2</v>
      </c>
      <c r="L14" s="14"/>
      <c r="M14" s="16"/>
      <c r="N14" s="19"/>
      <c r="O14" s="2">
        <f t="shared" si="1"/>
        <v>2</v>
      </c>
      <c r="P14" s="2">
        <v>185000</v>
      </c>
      <c r="Q14" s="9">
        <v>250000</v>
      </c>
      <c r="R14" s="2">
        <f t="shared" si="2"/>
        <v>370000</v>
      </c>
      <c r="S14" s="1"/>
      <c r="T14" s="1"/>
      <c r="U14" s="2">
        <f t="shared" si="3"/>
        <v>500000</v>
      </c>
    </row>
    <row r="15" spans="1:21" x14ac:dyDescent="0.35">
      <c r="A15" s="46" t="s">
        <v>46</v>
      </c>
      <c r="B15" s="47" t="s">
        <v>37</v>
      </c>
      <c r="C15" s="47"/>
      <c r="D15" s="48" t="s">
        <v>50</v>
      </c>
      <c r="E15" s="49" t="s">
        <v>58</v>
      </c>
      <c r="F15" s="47"/>
      <c r="G15" s="47"/>
      <c r="H15" s="47">
        <v>1</v>
      </c>
      <c r="I15" s="47"/>
      <c r="J15" s="47"/>
      <c r="K15" s="13">
        <f t="shared" ref="K15:K22" si="4">SUM(F15:J15)</f>
        <v>1</v>
      </c>
      <c r="L15" s="14"/>
      <c r="M15" s="16"/>
      <c r="N15" s="19"/>
      <c r="O15" s="2">
        <f t="shared" si="1"/>
        <v>1</v>
      </c>
      <c r="P15" s="2">
        <v>260000</v>
      </c>
      <c r="Q15" s="8">
        <v>325000</v>
      </c>
      <c r="R15" s="2">
        <f t="shared" si="2"/>
        <v>260000</v>
      </c>
      <c r="S15" s="1"/>
      <c r="T15" s="1"/>
      <c r="U15" s="2">
        <f t="shared" si="3"/>
        <v>325000</v>
      </c>
    </row>
    <row r="16" spans="1:21" x14ac:dyDescent="0.35">
      <c r="A16" s="46" t="s">
        <v>46</v>
      </c>
      <c r="B16" s="47" t="s">
        <v>38</v>
      </c>
      <c r="C16" s="47"/>
      <c r="D16" s="48" t="s">
        <v>50</v>
      </c>
      <c r="E16" s="49" t="s">
        <v>59</v>
      </c>
      <c r="F16" s="47"/>
      <c r="G16" s="47">
        <v>1</v>
      </c>
      <c r="H16" s="47">
        <v>1</v>
      </c>
      <c r="I16" s="47"/>
      <c r="J16" s="47"/>
      <c r="K16" s="13">
        <f t="shared" si="4"/>
        <v>2</v>
      </c>
      <c r="L16" s="14"/>
      <c r="M16" s="16"/>
      <c r="N16" s="19"/>
      <c r="O16" s="2">
        <f t="shared" si="1"/>
        <v>2</v>
      </c>
      <c r="P16" s="2">
        <v>260000</v>
      </c>
      <c r="Q16" s="8">
        <v>325000</v>
      </c>
      <c r="R16" s="2">
        <f t="shared" si="2"/>
        <v>520000</v>
      </c>
      <c r="S16" s="1"/>
      <c r="T16" s="1"/>
      <c r="U16" s="2">
        <f t="shared" si="3"/>
        <v>650000</v>
      </c>
    </row>
    <row r="17" spans="1:21" x14ac:dyDescent="0.35">
      <c r="A17" s="46" t="s">
        <v>46</v>
      </c>
      <c r="B17" s="47" t="s">
        <v>39</v>
      </c>
      <c r="C17" s="47"/>
      <c r="D17" s="48" t="s">
        <v>50</v>
      </c>
      <c r="E17" s="49" t="s">
        <v>60</v>
      </c>
      <c r="F17" s="47"/>
      <c r="G17" s="47">
        <v>1</v>
      </c>
      <c r="H17" s="47">
        <v>1</v>
      </c>
      <c r="I17" s="47"/>
      <c r="J17" s="47"/>
      <c r="K17" s="13">
        <f t="shared" si="4"/>
        <v>2</v>
      </c>
      <c r="L17" s="14"/>
      <c r="M17" s="16"/>
      <c r="N17" s="19"/>
      <c r="O17" s="2">
        <f t="shared" si="1"/>
        <v>2</v>
      </c>
      <c r="P17" s="2">
        <v>260000</v>
      </c>
      <c r="Q17" s="8">
        <v>325000</v>
      </c>
      <c r="R17" s="2">
        <f t="shared" si="2"/>
        <v>520000</v>
      </c>
      <c r="S17" s="1"/>
      <c r="T17" s="1"/>
      <c r="U17" s="2">
        <f t="shared" si="3"/>
        <v>650000</v>
      </c>
    </row>
    <row r="18" spans="1:21" x14ac:dyDescent="0.35">
      <c r="A18" s="46" t="s">
        <v>46</v>
      </c>
      <c r="B18" s="47" t="s">
        <v>40</v>
      </c>
      <c r="C18" s="47"/>
      <c r="D18" s="48" t="s">
        <v>50</v>
      </c>
      <c r="E18" s="49" t="s">
        <v>61</v>
      </c>
      <c r="F18" s="47"/>
      <c r="G18" s="47">
        <v>1</v>
      </c>
      <c r="H18" s="47"/>
      <c r="I18" s="47"/>
      <c r="J18" s="47">
        <v>1</v>
      </c>
      <c r="K18" s="13">
        <f t="shared" si="4"/>
        <v>2</v>
      </c>
      <c r="L18" s="14"/>
      <c r="M18" s="16"/>
      <c r="N18" s="19"/>
      <c r="O18" s="2">
        <f t="shared" si="1"/>
        <v>2</v>
      </c>
      <c r="P18" s="2">
        <v>260000</v>
      </c>
      <c r="Q18" s="8">
        <v>325000</v>
      </c>
      <c r="R18" s="2">
        <f t="shared" si="2"/>
        <v>520000</v>
      </c>
      <c r="S18" s="1"/>
      <c r="T18" s="1"/>
      <c r="U18" s="2">
        <f t="shared" si="3"/>
        <v>650000</v>
      </c>
    </row>
    <row r="19" spans="1:21" x14ac:dyDescent="0.35">
      <c r="A19" s="46" t="s">
        <v>46</v>
      </c>
      <c r="B19" s="47" t="s">
        <v>41</v>
      </c>
      <c r="C19" s="47"/>
      <c r="D19" s="48" t="s">
        <v>50</v>
      </c>
      <c r="E19" s="49" t="s">
        <v>62</v>
      </c>
      <c r="F19" s="47"/>
      <c r="G19" s="47"/>
      <c r="H19" s="47"/>
      <c r="I19" s="47">
        <v>1</v>
      </c>
      <c r="J19" s="47"/>
      <c r="K19" s="13">
        <f t="shared" si="4"/>
        <v>1</v>
      </c>
      <c r="L19" s="14"/>
      <c r="M19" s="16"/>
      <c r="N19" s="19"/>
      <c r="O19" s="2">
        <f t="shared" si="1"/>
        <v>1</v>
      </c>
      <c r="P19" s="2">
        <v>260000</v>
      </c>
      <c r="Q19" s="8">
        <v>325000</v>
      </c>
      <c r="R19" s="2">
        <f t="shared" si="2"/>
        <v>260000</v>
      </c>
      <c r="S19" s="1"/>
      <c r="T19" s="1"/>
      <c r="U19" s="2">
        <f t="shared" si="3"/>
        <v>325000</v>
      </c>
    </row>
    <row r="20" spans="1:21" x14ac:dyDescent="0.35">
      <c r="A20" s="46" t="s">
        <v>46</v>
      </c>
      <c r="B20" s="51" t="s">
        <v>42</v>
      </c>
      <c r="C20" s="47"/>
      <c r="D20" s="48" t="s">
        <v>50</v>
      </c>
      <c r="E20" s="49" t="s">
        <v>63</v>
      </c>
      <c r="F20" s="52"/>
      <c r="G20" s="52"/>
      <c r="H20" s="52"/>
      <c r="I20" s="52">
        <v>1</v>
      </c>
      <c r="J20" s="52"/>
      <c r="K20" s="13">
        <f t="shared" si="4"/>
        <v>1</v>
      </c>
      <c r="L20" s="15"/>
      <c r="M20" s="17"/>
      <c r="N20" s="20"/>
      <c r="O20" s="2">
        <f t="shared" si="1"/>
        <v>1</v>
      </c>
      <c r="P20" s="2">
        <v>260000</v>
      </c>
      <c r="Q20" s="8">
        <v>325000</v>
      </c>
      <c r="R20" s="2">
        <f t="shared" si="2"/>
        <v>260000</v>
      </c>
      <c r="S20" s="1"/>
      <c r="T20" s="1"/>
      <c r="U20" s="2">
        <f t="shared" si="3"/>
        <v>325000</v>
      </c>
    </row>
    <row r="21" spans="1:21" x14ac:dyDescent="0.35">
      <c r="A21" s="46" t="s">
        <v>46</v>
      </c>
      <c r="B21" s="53" t="s">
        <v>43</v>
      </c>
      <c r="C21" s="47"/>
      <c r="D21" s="48" t="s">
        <v>50</v>
      </c>
      <c r="E21" s="49" t="s">
        <v>64</v>
      </c>
      <c r="F21" s="52"/>
      <c r="G21" s="52"/>
      <c r="H21" s="52"/>
      <c r="I21" s="52">
        <v>1</v>
      </c>
      <c r="J21" s="52"/>
      <c r="K21" s="13">
        <f t="shared" si="4"/>
        <v>1</v>
      </c>
      <c r="L21" s="15"/>
      <c r="M21" s="17"/>
      <c r="N21" s="20"/>
      <c r="O21" s="2">
        <f t="shared" si="1"/>
        <v>1</v>
      </c>
      <c r="P21" s="2">
        <v>34000</v>
      </c>
      <c r="Q21" s="12">
        <v>100000</v>
      </c>
      <c r="R21" s="2">
        <f t="shared" si="2"/>
        <v>34000</v>
      </c>
      <c r="S21" s="1"/>
      <c r="T21" s="1"/>
      <c r="U21" s="2">
        <f t="shared" si="3"/>
        <v>100000</v>
      </c>
    </row>
    <row r="22" spans="1:21" x14ac:dyDescent="0.35">
      <c r="A22" s="46" t="s">
        <v>46</v>
      </c>
      <c r="B22" s="53" t="s">
        <v>44</v>
      </c>
      <c r="C22" s="47"/>
      <c r="D22" s="48" t="s">
        <v>50</v>
      </c>
      <c r="E22" s="49" t="s">
        <v>65</v>
      </c>
      <c r="F22" s="52"/>
      <c r="G22" s="52">
        <v>1</v>
      </c>
      <c r="H22" s="52"/>
      <c r="I22" s="52"/>
      <c r="J22" s="52"/>
      <c r="K22" s="13">
        <f t="shared" si="4"/>
        <v>1</v>
      </c>
      <c r="L22" s="15"/>
      <c r="M22" s="17"/>
      <c r="N22" s="20"/>
      <c r="O22" s="2">
        <f t="shared" si="1"/>
        <v>1</v>
      </c>
      <c r="P22" s="2">
        <v>34000</v>
      </c>
      <c r="Q22" s="12">
        <v>100000</v>
      </c>
      <c r="R22" s="2">
        <f t="shared" si="2"/>
        <v>34000</v>
      </c>
      <c r="S22" s="1"/>
      <c r="T22" s="1"/>
      <c r="U22" s="2">
        <f t="shared" si="3"/>
        <v>100000</v>
      </c>
    </row>
    <row r="23" spans="1:21" x14ac:dyDescent="0.35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2">
        <f>SUM(O5:O22)</f>
        <v>32</v>
      </c>
      <c r="P23" s="31" t="s">
        <v>22</v>
      </c>
      <c r="Q23" s="31"/>
      <c r="R23" s="21">
        <f>SUM(R5:R22)</f>
        <v>6293000</v>
      </c>
      <c r="S23" s="31" t="s">
        <v>23</v>
      </c>
      <c r="T23" s="31"/>
      <c r="U23" s="21">
        <f>SUM(U5:U22)</f>
        <v>8375000</v>
      </c>
    </row>
    <row r="24" spans="1:21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1" t="s">
        <v>25</v>
      </c>
      <c r="Q24" s="31"/>
      <c r="R24" s="31"/>
      <c r="S24" s="31"/>
      <c r="T24" s="31"/>
      <c r="U24" s="22">
        <f>U23-R23</f>
        <v>2082000</v>
      </c>
    </row>
    <row r="1048558" spans="2:3" x14ac:dyDescent="0.35">
      <c r="B1048558" s="1"/>
      <c r="C1048558" s="11"/>
    </row>
  </sheetData>
  <mergeCells count="23">
    <mergeCell ref="P24:T24"/>
    <mergeCell ref="A23:N24"/>
    <mergeCell ref="O23:O24"/>
    <mergeCell ref="U3:U4"/>
    <mergeCell ref="P3:P4"/>
    <mergeCell ref="O3:O4"/>
    <mergeCell ref="N3:N4"/>
    <mergeCell ref="K3:K4"/>
    <mergeCell ref="P23:Q23"/>
    <mergeCell ref="S23:T23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1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2024-08-16T08:59:02Z</cp:lastPrinted>
  <dcterms:created xsi:type="dcterms:W3CDTF">2023-07-31T04:31:58Z</dcterms:created>
  <dcterms:modified xsi:type="dcterms:W3CDTF">2024-08-16T10:51:14Z</dcterms:modified>
</cp:coreProperties>
</file>