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24"/>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B59D921F-06E8-3040-BC16-95699F39A0B6}" xr6:coauthVersionLast="47" xr6:coauthVersionMax="47" xr10:uidLastSave="{00000000-0000-0000-0000-000000000000}"/>
  <bookViews>
    <workbookView xWindow="44800" yWindow="2300" windowWidth="38400" windowHeight="21100" tabRatio="928" activeTab="15"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23" i="83" l="1"/>
  <c r="V122" i="83"/>
  <c r="V121" i="83"/>
  <c r="V120" i="83"/>
  <c r="X119" i="83" a="1"/>
  <c r="X119" i="83" s="1"/>
  <c r="V119" i="83"/>
  <c r="I95" i="83"/>
  <c r="V118" i="83"/>
  <c r="V117" i="83"/>
  <c r="V116" i="83"/>
  <c r="V115" i="83"/>
  <c r="X114" i="83" a="1"/>
  <c r="X114" i="83" s="1"/>
  <c r="V114" i="83"/>
  <c r="I94" i="83"/>
  <c r="V113" i="83"/>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<sst xmlns="http://schemas.openxmlformats.org/spreadsheetml/2006/main" count="8017" uniqueCount="2099">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</sst>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0" fontId="17" fillId="0" borderId="0" xfId="0" applyFont="1" applyAlignment="1">
      <alignment horizontal="center" vertical="top" wrapText="1"/>
    </xf>
    <xf numFmtId="0" fontId="17" fillId="0" borderId="0" xfId="0" applyFont="1" applyAlignment="1">
      <alignment horizontal="center"/>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8.2806524758628104</c:v>
                </c:pt>
                <c:pt idx="4">
                  <c:v>0</c:v>
                </c:pt>
                <c:pt idx="5">
                  <c:v>0</c:v>
                </c:pt>
                <c:pt idx="6">
                  <c:v>0</c:v>
                </c:pt>
                <c:pt idx="7">
                  <c:v>#N/A</c:v>
                </c:pt>
                <c:pt idx="8">
                  <c:v>0</c:v>
                </c:pt>
                <c:pt idx="9">
                  <c:v>0</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5.7092972290575199</c:v>
                </c:pt>
                <c:pt idx="3">
                  <c:v>0</c:v>
                </c:pt>
                <c:pt idx="4">
                  <c:v>0.82412036943612199</c:v>
                </c:pt>
                <c:pt idx="5">
                  <c:v>5.7768637783667298</c:v>
                </c:pt>
                <c:pt idx="6">
                  <c:v>1.9122761586174599</c:v>
                </c:pt>
                <c:pt idx="7">
                  <c:v>2.7615774483694602</c:v>
                </c:pt>
                <c:pt idx="8">
                  <c:v>3.7824545714472899</c:v>
                </c:pt>
                <c:pt idx="9">
                  <c:v>2.2688886169086602</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3.4804102238827501</c:v>
                </c:pt>
                <c:pt idx="3">
                  <c:v>0</c:v>
                </c:pt>
                <c:pt idx="4">
                  <c:v>0.82412036943612199</c:v>
                </c:pt>
                <c:pt idx="5">
                  <c:v>3.5473370157417898</c:v>
                </c:pt>
                <c:pt idx="6">
                  <c:v>1.9122761586174599</c:v>
                </c:pt>
                <c:pt idx="7">
                  <c:v>1.6937358703074401</c:v>
                </c:pt>
                <c:pt idx="8">
                  <c:v>1.61879329969178</c:v>
                </c:pt>
                <c:pt idx="9">
                  <c:v>2.2688886169086602</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2.2288870051747698</c:v>
                </c:pt>
                <c:pt idx="3">
                  <c:v>0</c:v>
                </c:pt>
                <c:pt idx="4">
                  <c:v>0</c:v>
                </c:pt>
                <c:pt idx="5">
                  <c:v>2.22952676262494</c:v>
                </c:pt>
                <c:pt idx="6">
                  <c:v>0</c:v>
                </c:pt>
                <c:pt idx="7">
                  <c:v>1.0678415780620201</c:v>
                </c:pt>
                <c:pt idx="8">
                  <c:v>2.1636612717555099</c:v>
                </c:pt>
                <c:pt idx="9">
                  <c:v>0</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1.5560016956267899E-2</c:v>
                </c:pt>
                <c:pt idx="9">
                  <c:v>4.4782776665409198E-3</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0.11379090922801099</c:v>
                </c:pt>
                <c:pt idx="3">
                  <c:v>0.10967841302862701</c:v>
                </c:pt>
                <c:pt idx="4">
                  <c:v>0.113393984159156</c:v>
                </c:pt>
                <c:pt idx="5">
                  <c:v>0.11371703517036801</c:v>
                </c:pt>
                <c:pt idx="6">
                  <c:v>0.113219796489654</c:v>
                </c:pt>
                <c:pt idx="7">
                  <c:v>0.111915710872958</c:v>
                </c:pt>
                <c:pt idx="8">
                  <c:v>0.33562259816363599</c:v>
                </c:pt>
                <c:pt idx="9">
                  <c:v>0.33944239147268801</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14.7578604637129</c:v>
                </c:pt>
                <c:pt idx="3">
                  <c:v>29.6167257041147</c:v>
                </c:pt>
                <c:pt idx="4">
                  <c:v>18.510607162320198</c:v>
                </c:pt>
                <c:pt idx="5">
                  <c:v>14.751932374575601</c:v>
                </c:pt>
                <c:pt idx="6">
                  <c:v>18.455578480844601</c:v>
                </c:pt>
                <c:pt idx="7">
                  <c:v>18.406287056682199</c:v>
                </c:pt>
                <c:pt idx="8">
                  <c:v>18.205512150603202</c:v>
                </c:pt>
                <c:pt idx="9">
                  <c:v>18.255701778273899</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98.440606844185197</c:v>
                </c:pt>
                <c:pt idx="3">
                  <c:v>6.58606674790658</c:v>
                </c:pt>
                <c:pt idx="4">
                  <c:v>32.721549438670301</c:v>
                </c:pt>
                <c:pt idx="5">
                  <c:v>98.414398770150299</c:v>
                </c:pt>
                <c:pt idx="6">
                  <c:v>44.528710804586296</c:v>
                </c:pt>
                <c:pt idx="7">
                  <c:v>99.039919650325004</c:v>
                </c:pt>
                <c:pt idx="8">
                  <c:v>99.108479954136499</c:v>
                </c:pt>
                <c:pt idx="9">
                  <c:v>34.549872435362602</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0.58659198647699995</c:v>
                </c:pt>
                <c:pt idx="3">
                  <c:v>0.60858680978229884</c:v>
                </c:pt>
                <c:pt idx="4">
                  <c:v>0.5886452970326026</c:v>
                </c:pt>
                <c:pt idx="5">
                  <c:v>0.58697305453909898</c:v>
                </c:pt>
                <c:pt idx="6">
                  <c:v>0.58955092268849896</c:v>
                </c:pt>
                <c:pt idx="7">
                  <c:v>0.59642060052540202</c:v>
                </c:pt>
                <c:pt idx="8">
                  <c:v>0.5966478718714967</c:v>
                </c:pt>
                <c:pt idx="9">
                  <c:v>0.58993370886160079</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15.3444524501899</c:v>
                </c:pt>
                <c:pt idx="3">
                  <c:v>30.225312513896998</c:v>
                </c:pt>
                <c:pt idx="4">
                  <c:v>19.099252459352801</c:v>
                </c:pt>
                <c:pt idx="5">
                  <c:v>15.3389054291147</c:v>
                </c:pt>
                <c:pt idx="6">
                  <c:v>19.0451294035331</c:v>
                </c:pt>
                <c:pt idx="7">
                  <c:v>19.002707657207601</c:v>
                </c:pt>
                <c:pt idx="8">
                  <c:v>18.802160022474698</c:v>
                </c:pt>
                <c:pt idx="9">
                  <c:v>18.8456354871355</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1.03136372957572E-2</c:v>
                </c:pt>
                <c:pt idx="3">
                  <c:v>1.68364148605102E-3</c:v>
                </c:pt>
                <c:pt idx="4">
                  <c:v>4.3108546199233403E-3</c:v>
                </c:pt>
                <c:pt idx="5">
                  <c:v>1.03068372519245E-2</c:v>
                </c:pt>
                <c:pt idx="6">
                  <c:v>5.8606418179111396E-3</c:v>
                </c:pt>
                <c:pt idx="7">
                  <c:v>1.3145697207970101E-2</c:v>
                </c:pt>
                <c:pt idx="8">
                  <c:v>1.2986822738538399E-2</c:v>
                </c:pt>
                <c:pt idx="9">
                  <c:v>4.4807414310016501E-3</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830.82410082198896</c:v>
                </c:pt>
                <c:pt idx="3">
                  <c:v>861.75367255326</c:v>
                </c:pt>
                <c:pt idx="4">
                  <c:v>833.64674703392404</c:v>
                </c:pt>
                <c:pt idx="5">
                  <c:v>830.79919069986704</c:v>
                </c:pt>
                <c:pt idx="6">
                  <c:v>835.55499107818605</c:v>
                </c:pt>
                <c:pt idx="7">
                  <c:v>845.12804624485398</c:v>
                </c:pt>
                <c:pt idx="8">
                  <c:v>844.33663761954995</c:v>
                </c:pt>
                <c:pt idx="9">
                  <c:v>833.14924973334303</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41.525284279336098</c:v>
                </c:pt>
                <c:pt idx="3">
                  <c:v>34.712104523137697</c:v>
                </c:pt>
                <c:pt idx="4">
                  <c:v>30.1484368058419</c:v>
                </c:pt>
                <c:pt idx="5">
                  <c:v>41.502396648250603</c:v>
                </c:pt>
                <c:pt idx="6">
                  <c:v>34.024472394716398</c:v>
                </c:pt>
                <c:pt idx="7">
                  <c:v>52.458747764531502</c:v>
                </c:pt>
                <c:pt idx="8">
                  <c:v>51.8491920456175</c:v>
                </c:pt>
                <c:pt idx="9">
                  <c:v>30.322106519674001</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0.34137614144544898</c:v>
                </c:pt>
                <c:pt idx="3">
                  <c:v>0.32903852947117701</c:v>
                </c:pt>
                <c:pt idx="4">
                  <c:v>0.34018535433101199</c:v>
                </c:pt>
                <c:pt idx="5">
                  <c:v>0.34115451705627597</c:v>
                </c:pt>
                <c:pt idx="6">
                  <c:v>0.33966278609682499</c:v>
                </c:pt>
                <c:pt idx="7">
                  <c:v>0.335750490123776</c:v>
                </c:pt>
                <c:pt idx="8">
                  <c:v>0.33562259816363599</c:v>
                </c:pt>
                <c:pt idx="9">
                  <c:v>0.33944239147268801</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0.33332999999999852</c:v>
                </c:pt>
                <c:pt idx="3">
                  <c:v>0.33332999999999868</c:v>
                </c:pt>
                <c:pt idx="4">
                  <c:v>0.33332999999999935</c:v>
                </c:pt>
                <c:pt idx="5">
                  <c:v>0.33332999999999863</c:v>
                </c:pt>
                <c:pt idx="6">
                  <c:v>0.33332999999999802</c:v>
                </c:pt>
                <c:pt idx="7">
                  <c:v>0.33332999999999924</c:v>
                </c:pt>
                <c:pt idx="8">
                  <c:v>1</c:v>
                </c:pt>
                <c:pt idx="9">
                  <c:v>1</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23.888449438966799</c:v>
                </c:pt>
                <c:pt idx="3">
                  <c:v>21.0963798500403</c:v>
                </c:pt>
                <c:pt idx="4">
                  <c:v>23.333719464692699</c:v>
                </c:pt>
                <c:pt idx="5">
                  <c:v>23.888455315798002</c:v>
                </c:pt>
                <c:pt idx="6">
                  <c:v>23.333121246743399</c:v>
                </c:pt>
                <c:pt idx="7">
                  <c:v>23.333027530124198</c:v>
                </c:pt>
                <c:pt idx="8">
                  <c:v>23.332999999999998</c:v>
                </c:pt>
                <c:pt idx="9">
                  <c:v>23.332999999999998</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1.10010763032619E-2</c:v>
                </c:pt>
                <c:pt idx="3">
                  <c:v>2.3959557772618698E-3</c:v>
                </c:pt>
                <c:pt idx="4">
                  <c:v>4.9996582271893799E-3</c:v>
                </c:pt>
                <c:pt idx="5">
                  <c:v>1.09945448766058E-2</c:v>
                </c:pt>
                <c:pt idx="6">
                  <c:v>6.5505816621647299E-3</c:v>
                </c:pt>
                <c:pt idx="7">
                  <c:v>1.3843830768667799E-2</c:v>
                </c:pt>
                <c:pt idx="8">
                  <c:v>1.36850423041347E-2</c:v>
                </c:pt>
                <c:pt idx="9">
                  <c:v>5.1711038329321597E-3</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0.23467527586104345</c:v>
                </c:pt>
                <c:pt idx="3">
                  <c:v>0.23437884690132177</c:v>
                </c:pt>
                <c:pt idx="4">
                  <c:v>0.23432089920227686</c:v>
                </c:pt>
                <c:pt idx="5">
                  <c:v>0.23461456257406782</c:v>
                </c:pt>
                <c:pt idx="6">
                  <c:v>0.23434688973838397</c:v>
                </c:pt>
                <c:pt idx="7">
                  <c:v>0.23439868517610915</c:v>
                </c:pt>
                <c:pt idx="8">
                  <c:v>0.23433826469411567</c:v>
                </c:pt>
                <c:pt idx="9">
                  <c:v>0.23433826469412125</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0.30429188343169855</c:v>
                </c:pt>
                <c:pt idx="4">
                  <c:v>0.29432117691040105</c:v>
                </c:pt>
                <c:pt idx="5">
                  <c:v>0.29348505984419759</c:v>
                </c:pt>
                <c:pt idx="6">
                  <c:v>0.29477398747430072</c:v>
                </c:pt>
                <c:pt idx="7">
                  <c:v>0.29820880921870341</c:v>
                </c:pt>
                <c:pt idx="8">
                  <c:v>0.29832244432350308</c:v>
                </c:pt>
                <c:pt idx="9">
                  <c:v>0.29496537960380209</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-7.0562636175338866E-2</c:v>
                </c:pt>
                <c:pt idx="1">
                  <c:v>6.7746776871893011E-2</c:v>
                </c:pt>
                <c:pt idx="2">
                  <c:v>6.7566549309209911E-2</c:v>
                </c:pt>
                <c:pt idx="3">
                  <c:v>6.6926791859039714E-2</c:v>
                </c:pt>
                <c:pt idx="4">
                  <c:v>6.3975745017019747E-4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0.35661245829120025</c:v>
                </c:pt>
                <c:pt idx="1">
                  <c:v>0.35661245829120025</c:v>
                </c:pt>
                <c:pt idx="2">
                  <c:v>0</c:v>
                </c:pt>
                <c:pt idx="3">
                  <c:v>1.0208771230778297</c:v>
                </c:pt>
                <c:pt idx="4">
                  <c:v>-7.494257061566012E-2</c:v>
                </c:pt>
                <c:pt idx="5">
                  <c:v>1.0958196936934899</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tabSelected="1"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3" t="s">
        <v>1663</v>
      </c>
      <c r="C19" s="944"/>
      <c r="D19" s="944"/>
      <c r="E19" s="944"/>
      <c r="F19" s="945"/>
      <c r="G19" s="428"/>
      <c r="H19" s="943" t="s">
        <v>1667</v>
      </c>
      <c r="I19" s="944"/>
      <c r="J19" s="944"/>
      <c r="K19" s="944"/>
      <c r="L19" s="945"/>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46"/>
      <c r="F27" s="946"/>
      <c r="G27" s="946"/>
      <c r="H27" s="445"/>
      <c r="I27" s="946"/>
      <c r="J27" s="946"/>
      <c r="K27" s="445"/>
      <c r="L27" s="946"/>
      <c r="M27" s="946"/>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37" t="s">
        <v>16</v>
      </c>
      <c r="H35" s="938"/>
      <c r="I35" s="938"/>
      <c r="J35" s="939"/>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52" t="s">
        <v>15</v>
      </c>
      <c r="T36" s="950"/>
      <c r="U36" s="950"/>
      <c r="V36" s="950"/>
      <c r="W36" s="950"/>
      <c r="X36" s="950"/>
      <c r="Y36" s="951"/>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37" t="s">
        <v>16</v>
      </c>
      <c r="H63" s="938"/>
      <c r="I63" s="938"/>
      <c r="J63" s="939"/>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50" t="s">
        <v>15</v>
      </c>
      <c r="T64" s="950"/>
      <c r="U64" s="950"/>
      <c r="V64" s="950"/>
      <c r="W64" s="950"/>
      <c r="X64" s="950"/>
      <c r="Y64" s="950"/>
      <c r="Z64" s="951"/>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47" t="s">
        <v>16</v>
      </c>
      <c r="K111" s="948"/>
      <c r="L111" s="948"/>
      <c r="M111" s="94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50" t="s">
        <v>15</v>
      </c>
      <c r="T112" s="950"/>
      <c r="U112" s="950"/>
      <c r="V112" s="950"/>
      <c r="W112" s="950"/>
      <c r="X112" s="950"/>
      <c r="Y112" s="950"/>
      <c r="Z112" s="950"/>
      <c r="AA112" s="950"/>
      <c r="AB112" s="950"/>
      <c r="AC112" s="951"/>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47" t="s">
        <v>16</v>
      </c>
      <c r="K159" s="948"/>
      <c r="L159" s="948"/>
      <c r="M159" s="94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50" t="s">
        <v>15</v>
      </c>
      <c r="T160" s="950"/>
      <c r="U160" s="950"/>
      <c r="V160" s="950"/>
      <c r="W160" s="950"/>
      <c r="X160" s="950"/>
      <c r="Y160" s="950"/>
      <c r="Z160" s="950"/>
      <c r="AA160" s="950"/>
      <c r="AB160" s="950"/>
      <c r="AC160" s="951"/>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J159:M159"/>
    <mergeCell ref="J160:L160"/>
    <mergeCell ref="S160:AC160"/>
    <mergeCell ref="S36:Y36"/>
    <mergeCell ref="G63:J63"/>
    <mergeCell ref="G64:I64"/>
    <mergeCell ref="S64:Z64"/>
    <mergeCell ref="J112:L112"/>
    <mergeCell ref="S112:AC112"/>
    <mergeCell ref="J111:M111"/>
    <mergeCell ref="G35:J35"/>
    <mergeCell ref="G36:I36"/>
    <mergeCell ref="B19:F19"/>
    <mergeCell ref="H19:L19"/>
    <mergeCell ref="E27:G27"/>
    <mergeCell ref="I27:J27"/>
    <mergeCell ref="L27:M27"/>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opLeftCell="R97" zoomScale="140" zoomScaleNormal="140" workbookViewId="0">
      <selection activeCell="AC116" sqref="AC116:AK126"/>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2.9342170248974999</v>
      </c>
      <c r="E63" s="936">
        <v>0.58692286492851298</v>
      </c>
      <c r="F63" s="361">
        <v>0</v>
      </c>
      <c r="G63" s="936">
        <v>3.4804102238827501</v>
      </c>
      <c r="H63" s="936">
        <v>2.2288870051747698</v>
      </c>
      <c r="I63" s="221">
        <f>G63+H63</f>
        <v>5.7092972290575199</v>
      </c>
      <c r="J63" s="936">
        <v>98.440606844185197</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24.892289587476</v>
      </c>
      <c r="U71" s="428">
        <v>14.7578604637129</v>
      </c>
      <c r="V71" s="428">
        <f>U71</f>
        <v>14.7578604637129</v>
      </c>
      <c r="W71" s="428">
        <v>15.3444524501899</v>
      </c>
      <c r="X71" s="428">
        <f>Y71</f>
        <v>23.888449438966799</v>
      </c>
      <c r="Y71" s="428">
        <v>23.888449438966799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428">
        <v>1.6765590677836398E-2</v>
      </c>
      <c r="T72" s="428">
        <v>1.2924159664980299E-2</v>
      </c>
      <c r="U72" s="428">
        <v>1.03136372957572E-2</v>
      </c>
      <c r="V72" s="428">
        <f t="shared" si="0"/>
        <v>1.03136372957572E-2</v>
      </c>
      <c r="W72" s="428">
        <v>1.03136372957572E-2</v>
      </c>
      <c r="X72" s="428">
        <f t="shared" ref="X72:X74" si="3">Y72</f>
        <v>1.10010763032619E-2</v>
      </c>
      <c r="Y72" s="428">
        <v>1.10010763032619E-2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428">
        <v>872.92030170790099</v>
      </c>
      <c r="T73" s="428">
        <v>861.86445361272195</v>
      </c>
      <c r="U73" s="428">
        <v>829.13479707429099</v>
      </c>
      <c r="V73" s="428">
        <f t="shared" si="0"/>
        <v>829.13479707429099</v>
      </c>
      <c r="W73" s="428">
        <v>830.82410082198896</v>
      </c>
      <c r="X73" s="428">
        <f t="shared" si="3"/>
        <v>856.35971637605803</v>
      </c>
      <c r="Y73" s="14">
        <v>856.35971637605803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57.9633508277198</v>
      </c>
      <c r="U74" s="14">
        <v>40.9239199325405</v>
      </c>
      <c r="V74" s="428">
        <f t="shared" si="0"/>
        <v>40.9239199325405</v>
      </c>
      <c r="W74" s="14">
        <v>41.525284279336098</v>
      </c>
      <c r="X74" s="428">
        <f t="shared" si="3"/>
        <v>52.0342774684419</v>
      </c>
      <c r="Y74" s="14">
        <v>52.0342774684419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0.11379090922801099</v>
      </c>
      <c r="T75" s="14">
        <v>0.34137614144544898</v>
      </c>
      <c r="U75" s="14">
        <v>0.34137614144544898</v>
      </c>
      <c r="V75" s="428">
        <f t="shared" si="0"/>
        <v>0.34137614144544898</v>
      </c>
      <c r="W75" s="14">
        <v>0.34137614144544898</v>
      </c>
      <c r="X75" s="238" t="s">
        <v>205</v>
      </c>
      <c r="Y75" s="14">
        <v>0.22758523221743801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936">
        <v>3.0217940867884798</v>
      </c>
      <c r="D89" s="203">
        <v>0</v>
      </c>
      <c r="E89" s="203">
        <v>0</v>
      </c>
      <c r="F89" s="936">
        <v>8.2806524758628104</v>
      </c>
      <c r="G89" s="291">
        <v>0</v>
      </c>
      <c r="H89" s="158">
        <v>0</v>
      </c>
      <c r="I89" s="158">
        <v>0</v>
      </c>
      <c r="J89" s="936">
        <v>6.58606674790658</v>
      </c>
      <c r="K89" s="14"/>
      <c r="L89" s="14"/>
      <c r="M89" s="14"/>
      <c r="N89" s="14"/>
      <c r="O89" s="14"/>
      <c r="P89" s="14"/>
      <c r="Q89" s="138" t="s">
        <v>216</v>
      </c>
      <c r="R89" s="243" t="s">
        <v>53</v>
      </c>
      <c r="S89" s="428">
        <v>-29</v>
      </c>
      <c r="T89" s="428">
        <v>4.60061315409631</v>
      </c>
      <c r="U89" s="428">
        <v>29.6167257041147</v>
      </c>
      <c r="V89" s="358">
        <f>U89</f>
        <v>29.6167257041147</v>
      </c>
      <c r="W89" s="428">
        <v>30.225312513896998</v>
      </c>
      <c r="X89" s="358" cm="1">
        <f t="array" ref="X89:X92">Y89:Y92</f>
        <v>21.0963798500403</v>
      </c>
      <c r="Y89" s="428">
        <v>21.0963798500403</v>
      </c>
      <c r="Z89" s="14">
        <v>21.400671733471999</v>
      </c>
      <c r="AA89" s="14"/>
      <c r="AB89" s="14"/>
      <c r="AC89" s="14"/>
    </row>
    <row r="90" spans="1:29">
      <c r="A90" s="14"/>
      <c r="B90" s="173" t="s">
        <v>217</v>
      </c>
      <c r="C90" s="244">
        <v>0</v>
      </c>
      <c r="D90" s="936">
        <v>1.44914681028808</v>
      </c>
      <c r="E90" s="936">
        <v>0.58603656890489797</v>
      </c>
      <c r="F90" s="292">
        <v>0</v>
      </c>
      <c r="G90" s="936">
        <v>0.82412036943612199</v>
      </c>
      <c r="H90" s="244">
        <v>0</v>
      </c>
      <c r="I90" s="244">
        <f>G90+H90</f>
        <v>0.82412036943612199</v>
      </c>
      <c r="J90" s="936">
        <v>32.721549438670301</v>
      </c>
      <c r="K90" s="14"/>
      <c r="L90" s="14"/>
      <c r="M90" s="14"/>
      <c r="N90" s="14"/>
      <c r="O90" s="14"/>
      <c r="P90" s="14"/>
      <c r="Q90" s="449"/>
      <c r="R90" s="245" t="s">
        <v>49</v>
      </c>
      <c r="S90" s="14">
        <v>2.58927606190913E-4</v>
      </c>
      <c r="T90" s="14">
        <v>1.6836127500320199E-3</v>
      </c>
      <c r="U90" s="14">
        <v>1.68364148605102E-3</v>
      </c>
      <c r="V90" s="358">
        <f t="shared" ref="V90:V93" si="4">U90</f>
        <v>1.68364148605102E-3</v>
      </c>
      <c r="W90" s="14">
        <v>1.68364148605102E-3</v>
      </c>
      <c r="X90" s="152">
        <v>2.3959557772618698E-3</v>
      </c>
      <c r="Y90" s="14">
        <v>2.3959557772618698E-3</v>
      </c>
      <c r="Z90" s="14">
        <v>2.3959557772618698E-3</v>
      </c>
      <c r="AA90" s="14"/>
      <c r="AB90" s="14"/>
      <c r="AC90" s="14"/>
    </row>
    <row r="91" spans="1:29" ht="17">
      <c r="A91" s="14"/>
      <c r="B91" s="173" t="s">
        <v>218</v>
      </c>
      <c r="C91" s="244">
        <v>0</v>
      </c>
      <c r="D91" s="936">
        <v>2.93421829937463</v>
      </c>
      <c r="E91" s="936">
        <v>0.58677102099773604</v>
      </c>
      <c r="F91" s="292">
        <v>0</v>
      </c>
      <c r="G91" s="936">
        <v>3.5473370157417898</v>
      </c>
      <c r="H91" s="936">
        <v>2.22952676262494</v>
      </c>
      <c r="I91" s="244">
        <f>G91+H91</f>
        <v>5.7768637783667298</v>
      </c>
      <c r="J91" s="936">
        <v>98.414398770150299</v>
      </c>
      <c r="K91" s="14"/>
      <c r="L91" s="14"/>
      <c r="M91" s="14"/>
      <c r="N91" s="14"/>
      <c r="O91" s="14"/>
      <c r="P91" s="14"/>
      <c r="Q91" s="449"/>
      <c r="R91" s="246" t="s">
        <v>50</v>
      </c>
      <c r="S91" s="14">
        <v>691.93664412655198</v>
      </c>
      <c r="T91" s="14">
        <v>788.96531799844695</v>
      </c>
      <c r="U91" s="14">
        <v>860.02494942792896</v>
      </c>
      <c r="V91" s="358">
        <f>U91</f>
        <v>860.02494942792896</v>
      </c>
      <c r="W91" s="14">
        <v>861.75367255326</v>
      </c>
      <c r="X91" s="152">
        <v>836.77713820223596</v>
      </c>
      <c r="Y91" s="14">
        <v>836.77713820223596</v>
      </c>
      <c r="Z91" s="14">
        <v>837.64248271905205</v>
      </c>
      <c r="AA91" s="14"/>
      <c r="AB91" s="14"/>
      <c r="AC91" s="14"/>
    </row>
    <row r="92" spans="1:29" ht="17">
      <c r="A92" s="14"/>
      <c r="B92" s="173" t="s">
        <v>219</v>
      </c>
      <c r="C92" s="244">
        <v>0</v>
      </c>
      <c r="D92" s="936">
        <v>1.46521005488839</v>
      </c>
      <c r="E92" s="936">
        <v>0.58610157123569795</v>
      </c>
      <c r="F92" s="292">
        <v>0</v>
      </c>
      <c r="G92" s="936">
        <v>1.9122761586174599</v>
      </c>
      <c r="H92" s="244">
        <v>0</v>
      </c>
      <c r="I92" s="244">
        <f>G92+H92</f>
        <v>1.9122761586174599</v>
      </c>
      <c r="J92" s="936">
        <v>44.528710804586296</v>
      </c>
      <c r="K92" s="14"/>
      <c r="L92" s="14"/>
      <c r="M92" s="14"/>
      <c r="N92" s="14"/>
      <c r="O92" s="14"/>
      <c r="P92" s="14"/>
      <c r="Q92" s="449"/>
      <c r="R92" s="246" t="s">
        <v>51</v>
      </c>
      <c r="S92" s="14">
        <v>-28.540388611994398</v>
      </c>
      <c r="T92" s="14">
        <v>8.8533392316444104</v>
      </c>
      <c r="U92" s="14">
        <v>34.097960358375197</v>
      </c>
      <c r="V92" s="358">
        <f t="shared" si="4"/>
        <v>34.097960358375197</v>
      </c>
      <c r="W92" s="14">
        <v>34.712104523137697</v>
      </c>
      <c r="X92" s="152">
        <v>27.3092590753891</v>
      </c>
      <c r="Y92" s="14">
        <v>27.3092590753891</v>
      </c>
      <c r="Z92" s="14">
        <v>27.616732780128199</v>
      </c>
      <c r="AA92" s="14"/>
      <c r="AB92" s="14"/>
      <c r="AC92" s="14"/>
    </row>
    <row r="93" spans="1:29" ht="17">
      <c r="A93" s="14"/>
      <c r="B93" s="173" t="s">
        <v>220</v>
      </c>
      <c r="C93" s="244">
        <v>0</v>
      </c>
      <c r="D93" s="936">
        <v>1.4626305092399801</v>
      </c>
      <c r="E93" s="936">
        <v>0.58623111162548502</v>
      </c>
      <c r="F93" s="292"/>
      <c r="G93" s="936">
        <v>1.6937358703074401</v>
      </c>
      <c r="H93" s="936">
        <v>1.0678415780620201</v>
      </c>
      <c r="I93" s="244">
        <f>G93+H93</f>
        <v>2.7615774483694602</v>
      </c>
      <c r="J93" s="936">
        <v>99.039919650325004</v>
      </c>
      <c r="K93" s="14"/>
      <c r="L93" s="14"/>
      <c r="M93" s="14"/>
      <c r="N93" s="14"/>
      <c r="O93" s="14"/>
      <c r="P93" s="14"/>
      <c r="Q93" s="35"/>
      <c r="R93" s="247" t="s">
        <v>52</v>
      </c>
      <c r="S93" s="14">
        <v>0.10967841302862701</v>
      </c>
      <c r="T93" s="14">
        <v>0.32903852947117701</v>
      </c>
      <c r="U93" s="14">
        <v>0.32903852947117701</v>
      </c>
      <c r="V93" s="358">
        <f t="shared" si="4"/>
        <v>0.32903852947117701</v>
      </c>
      <c r="W93" s="14">
        <v>0.32903852947117701</v>
      </c>
      <c r="X93" s="238" t="s">
        <v>205</v>
      </c>
      <c r="Y93" s="14">
        <v>0.21936011644254999</v>
      </c>
      <c r="Z93" s="14">
        <v>0.21936011644254999</v>
      </c>
      <c r="AA93" s="14"/>
      <c r="AB93" s="14"/>
      <c r="AC93" s="14"/>
    </row>
    <row r="94" spans="1:29">
      <c r="A94" s="14"/>
      <c r="B94" s="173" t="s">
        <v>221</v>
      </c>
      <c r="C94" s="244">
        <v>0</v>
      </c>
      <c r="D94" s="936">
        <v>1.4626261988314</v>
      </c>
      <c r="E94" s="936">
        <v>0.58608000000000005</v>
      </c>
      <c r="F94" s="292">
        <v>0</v>
      </c>
      <c r="G94" s="936">
        <v>1.61879329969178</v>
      </c>
      <c r="H94" s="936">
        <v>2.1636612717555099</v>
      </c>
      <c r="I94" s="244">
        <f>G94+H94</f>
        <v>3.7824545714472899</v>
      </c>
      <c r="J94" s="936">
        <v>99.108479954136499</v>
      </c>
      <c r="K94" s="14"/>
      <c r="L94" s="14"/>
      <c r="M94" s="14"/>
      <c r="N94" s="14"/>
      <c r="O94" s="14"/>
      <c r="P94" s="14"/>
      <c r="Q94" s="138" t="s">
        <v>217</v>
      </c>
      <c r="R94" s="243" t="s">
        <v>53</v>
      </c>
      <c r="S94" s="14">
        <v>15.5</v>
      </c>
      <c r="T94" s="14">
        <v>20.918721233590201</v>
      </c>
      <c r="U94" s="14">
        <v>18.510607162320198</v>
      </c>
      <c r="V94" s="358">
        <f>U94</f>
        <v>18.510607162320198</v>
      </c>
      <c r="W94" s="14">
        <v>19.099252459352801</v>
      </c>
      <c r="X94" s="358" cm="1">
        <f t="array" ref="X94:X97">Y94:Y97</f>
        <v>23.333719464692699</v>
      </c>
      <c r="Y94" s="14">
        <v>23.333719464692699</v>
      </c>
      <c r="Z94" s="14">
        <v>23.6280406416031</v>
      </c>
      <c r="AA94" s="14"/>
      <c r="AB94" s="14"/>
      <c r="AC94" s="14"/>
    </row>
    <row r="95" spans="1:29">
      <c r="A95" s="14"/>
      <c r="B95" s="11" t="s">
        <v>222</v>
      </c>
      <c r="C95" s="248">
        <v>0</v>
      </c>
      <c r="D95" s="936">
        <v>1.46519095210633</v>
      </c>
      <c r="E95" s="936">
        <v>0.58608000000000005</v>
      </c>
      <c r="F95" s="290">
        <v>0</v>
      </c>
      <c r="G95" s="936">
        <v>2.2688886169086602</v>
      </c>
      <c r="H95" s="294">
        <v>0</v>
      </c>
      <c r="I95" s="294">
        <f>G95+H95</f>
        <v>2.2688886169086602</v>
      </c>
      <c r="J95" s="936">
        <v>34.549872435362602</v>
      </c>
      <c r="K95" s="14"/>
      <c r="L95" s="14"/>
      <c r="M95" s="14"/>
      <c r="N95" s="14"/>
      <c r="O95" s="14"/>
      <c r="P95" s="14"/>
      <c r="Q95" s="449"/>
      <c r="R95" s="245" t="s">
        <v>49</v>
      </c>
      <c r="S95" s="14">
        <v>2.9317066401193998E-3</v>
      </c>
      <c r="T95" s="14">
        <v>4.3105799257509396E-3</v>
      </c>
      <c r="U95" s="14">
        <v>4.3108546199233403E-3</v>
      </c>
      <c r="V95" s="358">
        <f t="shared" ref="V95" si="5">U95</f>
        <v>4.3108546199233403E-3</v>
      </c>
      <c r="W95" s="14">
        <v>4.3108546199233403E-3</v>
      </c>
      <c r="X95" s="152">
        <v>4.9996582271893799E-3</v>
      </c>
      <c r="Y95" s="14">
        <v>4.9996582271893799E-3</v>
      </c>
      <c r="Z95" s="14">
        <v>4.9996582271893799E-3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4">
        <v>821.56655322554195</v>
      </c>
      <c r="T96" s="14">
        <v>838.83644959967603</v>
      </c>
      <c r="U96" s="14">
        <v>831.96762473370097</v>
      </c>
      <c r="V96" s="358">
        <f>U96</f>
        <v>831.96762473370097</v>
      </c>
      <c r="W96" s="14">
        <v>833.64674703392404</v>
      </c>
      <c r="X96" s="152">
        <v>846.65583994800204</v>
      </c>
      <c r="Y96" s="14">
        <v>846.65583994800204</v>
      </c>
      <c r="Z96" s="14">
        <v>847.49632030793998</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4">
        <v>23.009719409373201</v>
      </c>
      <c r="T97" s="14">
        <v>31.992713540163599</v>
      </c>
      <c r="U97" s="14">
        <v>29.551539767432399</v>
      </c>
      <c r="V97" s="358">
        <f t="shared" ref="V97:V98" si="6">U97</f>
        <v>29.551539767432399</v>
      </c>
      <c r="W97" s="14">
        <v>30.1484368058419</v>
      </c>
      <c r="X97" s="152">
        <v>36.194855765517701</v>
      </c>
      <c r="Y97" s="14">
        <v>36.194855765517701</v>
      </c>
      <c r="Z97" s="14">
        <v>36.493679869335601</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14">
        <v>0.113393984159156</v>
      </c>
      <c r="T98" s="14">
        <v>0.34018535433101199</v>
      </c>
      <c r="U98" s="14">
        <v>0.34018535433101199</v>
      </c>
      <c r="V98" s="358">
        <f t="shared" si="6"/>
        <v>0.34018535433101199</v>
      </c>
      <c r="W98" s="14">
        <v>0.34018535433101199</v>
      </c>
      <c r="X98" s="238" t="s">
        <v>205</v>
      </c>
      <c r="Y98" s="14">
        <v>0.22679137017185599</v>
      </c>
      <c r="Z98" s="14">
        <v>0.22679137017185599</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14">
        <v>26.9</v>
      </c>
      <c r="T99" s="14">
        <v>25.087952447097098</v>
      </c>
      <c r="U99" s="14">
        <v>14.751932374575601</v>
      </c>
      <c r="V99" s="358">
        <f>U99</f>
        <v>14.751932374575601</v>
      </c>
      <c r="W99" s="14">
        <v>15.3389054291147</v>
      </c>
      <c r="X99" s="358" cm="1">
        <f t="array" ref="X99:X102">Y99:Y102</f>
        <v>23.888455315798002</v>
      </c>
      <c r="Y99" s="14">
        <v>23.888455315798002</v>
      </c>
      <c r="Z99" s="14">
        <v>24.181940375642199</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4">
        <v>1.6765590677836398E-2</v>
      </c>
      <c r="T100" s="14">
        <v>1.2919376332828801E-2</v>
      </c>
      <c r="U100" s="14">
        <v>1.03068372519245E-2</v>
      </c>
      <c r="V100" s="358">
        <f t="shared" ref="V100" si="7">U100</f>
        <v>1.03068372519245E-2</v>
      </c>
      <c r="W100" s="14">
        <v>1.03068372519245E-2</v>
      </c>
      <c r="X100" s="152">
        <v>1.09945448766058E-2</v>
      </c>
      <c r="Y100" s="14">
        <v>1.09945448766058E-2</v>
      </c>
      <c r="Z100" s="14">
        <v>1.09945448766058E-2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4">
        <v>872.92030170790099</v>
      </c>
      <c r="T101" s="14">
        <v>862.42376426771602</v>
      </c>
      <c r="U101" s="14">
        <v>829.10880770940798</v>
      </c>
      <c r="V101" s="358">
        <f>U101</f>
        <v>829.10880770940798</v>
      </c>
      <c r="W101" s="14">
        <v>830.79919069986704</v>
      </c>
      <c r="X101" s="152">
        <v>856.35089647350401</v>
      </c>
      <c r="Y101" s="14">
        <v>856.35089647350401</v>
      </c>
      <c r="Z101" s="14">
        <v>857.19700306206596</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4">
        <v>69.830991849243802</v>
      </c>
      <c r="T102" s="14">
        <v>58.152704870481102</v>
      </c>
      <c r="U102" s="14">
        <v>40.900649060899703</v>
      </c>
      <c r="V102" s="358">
        <f t="shared" ref="V102:V103" si="8">U102</f>
        <v>40.900649060899703</v>
      </c>
      <c r="W102" s="14">
        <v>41.502396648250603</v>
      </c>
      <c r="X102" s="152">
        <v>52.017658194928401</v>
      </c>
      <c r="Y102" s="14">
        <v>52.017658194928401</v>
      </c>
      <c r="Z102" s="14">
        <v>52.318905891601297</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14">
        <v>0.11371703517036801</v>
      </c>
      <c r="T103" s="14">
        <v>0.34115451705627597</v>
      </c>
      <c r="U103" s="14">
        <v>0.34115451705627597</v>
      </c>
      <c r="V103" s="358">
        <f t="shared" si="8"/>
        <v>0.34115451705627597</v>
      </c>
      <c r="W103" s="14">
        <v>0.34115451705627597</v>
      </c>
      <c r="X103" s="238" t="s">
        <v>205</v>
      </c>
      <c r="Y103" s="14">
        <v>0.22743748188590701</v>
      </c>
      <c r="Z103" s="14">
        <v>0.22743748188590701</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14">
        <v>24.9</v>
      </c>
      <c r="T104" s="14">
        <v>24.051925831294401</v>
      </c>
      <c r="U104" s="14">
        <v>18.455578480844601</v>
      </c>
      <c r="V104" s="358">
        <f>U104</f>
        <v>18.455578480844601</v>
      </c>
      <c r="W104" s="14">
        <v>19.0451294035331</v>
      </c>
      <c r="X104" s="358" cm="1">
        <f t="array" ref="X104:X107">Y104:Y107</f>
        <v>23.333121246743399</v>
      </c>
      <c r="Y104" s="14">
        <v>23.333121246743399</v>
      </c>
      <c r="Z104" s="14">
        <v>23.6278952342177</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4">
        <v>4.4782776665409198E-3</v>
      </c>
      <c r="T105" s="14">
        <v>5.8603593328446502E-3</v>
      </c>
      <c r="U105" s="14">
        <v>5.8606418179111396E-3</v>
      </c>
      <c r="V105" s="358">
        <f t="shared" ref="V105" si="9">U105</f>
        <v>5.8606418179111396E-3</v>
      </c>
      <c r="W105" s="14">
        <v>5.8606418179111396E-3</v>
      </c>
      <c r="X105" s="152">
        <v>6.5505816621647299E-3</v>
      </c>
      <c r="Y105" s="14">
        <v>6.5505816621647299E-3</v>
      </c>
      <c r="Z105" s="14">
        <v>6.5505816621647299E-3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4">
        <v>850.42078390557595</v>
      </c>
      <c r="T106" s="14">
        <v>849.87193748372601</v>
      </c>
      <c r="U106" s="14">
        <v>833.869123771114</v>
      </c>
      <c r="V106" s="358">
        <f>U106</f>
        <v>833.869123771114</v>
      </c>
      <c r="W106" s="14">
        <v>835.55499107818605</v>
      </c>
      <c r="X106" s="152">
        <v>848.74856650516904</v>
      </c>
      <c r="Y106" s="14">
        <v>848.74856650516904</v>
      </c>
      <c r="Z106" s="14">
        <v>849.592422297903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4">
        <v>36.456979395867002</v>
      </c>
      <c r="T107" s="14">
        <v>39.115168523840701</v>
      </c>
      <c r="U107" s="14">
        <v>33.42495759346</v>
      </c>
      <c r="V107" s="358">
        <f t="shared" ref="V107:V108" si="10">U107</f>
        <v>33.42495759346</v>
      </c>
      <c r="W107" s="14">
        <v>34.024472394716398</v>
      </c>
      <c r="X107" s="152">
        <v>40.140417371355397</v>
      </c>
      <c r="Y107" s="14">
        <v>40.140417371355397</v>
      </c>
      <c r="Z107" s="14">
        <v>40.440551553157498</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14">
        <v>0.113219796489654</v>
      </c>
      <c r="T108" s="14">
        <v>0.33966278609682499</v>
      </c>
      <c r="U108" s="14">
        <v>0.33966278609682499</v>
      </c>
      <c r="V108" s="358">
        <f t="shared" si="10"/>
        <v>0.33966278609682499</v>
      </c>
      <c r="W108" s="14">
        <v>0.33966278609682499</v>
      </c>
      <c r="X108" s="238" t="s">
        <v>205</v>
      </c>
      <c r="Y108" s="14">
        <v>0.22644298960716999</v>
      </c>
      <c r="Z108" s="14">
        <v>0.22644298960716999</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14">
        <v>23</v>
      </c>
      <c r="T109" s="14">
        <v>23.420826470433401</v>
      </c>
      <c r="U109" s="14">
        <v>18.406287056682199</v>
      </c>
      <c r="V109" s="358">
        <f>U109</f>
        <v>18.406287056682199</v>
      </c>
      <c r="W109" s="14">
        <v>19.002707657207601</v>
      </c>
      <c r="X109" s="358" cm="1">
        <f t="array" ref="X109:X112">Y109:Y112</f>
        <v>23.333027530124198</v>
      </c>
      <c r="Y109" s="14">
        <v>23.333027530124198</v>
      </c>
      <c r="Z109" s="14">
        <v>23.631236339342902</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4">
        <v>1.5560016956267899E-2</v>
      </c>
      <c r="T110" s="14">
        <v>1.44177259940944E-2</v>
      </c>
      <c r="U110" s="14">
        <v>1.3145697207970101E-2</v>
      </c>
      <c r="V110" s="358">
        <f t="shared" ref="V110" si="11">U110</f>
        <v>1.3145697207970101E-2</v>
      </c>
      <c r="W110" s="14">
        <v>1.3145697207970101E-2</v>
      </c>
      <c r="X110" s="152">
        <v>1.3843830768667799E-2</v>
      </c>
      <c r="Y110" s="14">
        <v>1.3843830768667799E-2</v>
      </c>
      <c r="Z110" s="14">
        <v>1.3843830768667799E-2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4">
        <v>859.94799854623204</v>
      </c>
      <c r="T111" s="14">
        <v>859.62692084889397</v>
      </c>
      <c r="U111" s="14">
        <v>843.40274381345</v>
      </c>
      <c r="V111" s="358">
        <f>U111</f>
        <v>843.40274381345</v>
      </c>
      <c r="W111" s="14">
        <v>845.12804624485398</v>
      </c>
      <c r="X111" s="152">
        <v>858.59741779459</v>
      </c>
      <c r="Y111" s="14">
        <v>858.59741779459</v>
      </c>
      <c r="Z111" s="14">
        <v>859.46101297469795</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4">
        <v>62.719259933015202</v>
      </c>
      <c r="T112" s="14">
        <v>60.248159749493297</v>
      </c>
      <c r="U112" s="14">
        <v>51.844165562203898</v>
      </c>
      <c r="V112" s="358">
        <f t="shared" ref="V112:V113" si="12">U112</f>
        <v>51.844165562203898</v>
      </c>
      <c r="W112" s="14">
        <v>52.458747764531502</v>
      </c>
      <c r="X112" s="152">
        <v>58.697260828815999</v>
      </c>
      <c r="Y112" s="14">
        <v>58.697260828815999</v>
      </c>
      <c r="Z112" s="14">
        <v>59.004937626146699</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14">
        <v>0.111915710872958</v>
      </c>
      <c r="T113" s="14">
        <v>0.335750490123776</v>
      </c>
      <c r="U113" s="14">
        <v>0.335750490123776</v>
      </c>
      <c r="V113" s="358">
        <f t="shared" si="12"/>
        <v>0.335750490123776</v>
      </c>
      <c r="W113" s="14">
        <v>0.335750490123776</v>
      </c>
      <c r="X113" s="238" t="s">
        <v>205</v>
      </c>
      <c r="Y113" s="14">
        <v>0.22383477925081799</v>
      </c>
      <c r="Z113" s="14">
        <v>0.22383477925081799</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14">
        <v>23</v>
      </c>
      <c r="T114">
        <v>23</v>
      </c>
      <c r="U114">
        <v>18.205512150603202</v>
      </c>
      <c r="V114" s="358">
        <f>U114</f>
        <v>18.205512150603202</v>
      </c>
      <c r="W114">
        <v>18.802160022474698</v>
      </c>
      <c r="X114" s="358" cm="1">
        <f t="array" ref="X114:X117">Y114:Y117</f>
        <v>23.332999999999998</v>
      </c>
      <c r="Y114">
        <v>23.332999999999998</v>
      </c>
      <c r="Z114">
        <v>23.631322444323501</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4">
        <v>1.5560016956267899E-2</v>
      </c>
      <c r="T115">
        <v>1.5564801705606399E-2</v>
      </c>
      <c r="U115">
        <v>1.2986822738538399E-2</v>
      </c>
      <c r="V115" s="358">
        <f t="shared" ref="V115" si="13">U115</f>
        <v>1.2986822738538399E-2</v>
      </c>
      <c r="W115">
        <v>1.2986822738538399E-2</v>
      </c>
      <c r="X115" s="152">
        <v>1.36850423041347E-2</v>
      </c>
      <c r="Y115">
        <v>1.36850423041347E-2</v>
      </c>
      <c r="Z115">
        <v>1.36850423041347E-2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4">
        <v>859.94799854623204</v>
      </c>
      <c r="T116">
        <v>859.95445282105698</v>
      </c>
      <c r="U116">
        <v>842.61110951268495</v>
      </c>
      <c r="V116" s="358">
        <f>U116</f>
        <v>842.61110951268495</v>
      </c>
      <c r="W116">
        <v>844.33663761954995</v>
      </c>
      <c r="X116" s="152">
        <v>858.38290326685205</v>
      </c>
      <c r="Y116">
        <v>858.38290326685205</v>
      </c>
      <c r="Z116">
        <v>859.24661176234099</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4">
        <v>62.719259933015202</v>
      </c>
      <c r="T117">
        <v>62.731431282687403</v>
      </c>
      <c r="U117">
        <v>51.234551964636999</v>
      </c>
      <c r="V117" s="358">
        <f t="shared" ref="V117:V118" si="14">U117</f>
        <v>51.234551964636999</v>
      </c>
      <c r="W117">
        <v>51.8491920456175</v>
      </c>
      <c r="X117" s="152">
        <v>58.293211153914299</v>
      </c>
      <c r="Y117">
        <v>58.293211153914299</v>
      </c>
      <c r="Z117">
        <v>58.600917085707501</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14">
        <v>0.33562259816363599</v>
      </c>
      <c r="T118">
        <v>0.33562259816363599</v>
      </c>
      <c r="U118">
        <v>0.33562259816363599</v>
      </c>
      <c r="V118" s="358">
        <f t="shared" si="14"/>
        <v>0.33562259816363599</v>
      </c>
      <c r="W118">
        <v>0.33562259816363599</v>
      </c>
      <c r="X118" s="238" t="s">
        <v>205</v>
      </c>
      <c r="Y118">
        <v>0.22374951751775099</v>
      </c>
      <c r="Z118">
        <v>0.22374951751775099</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v>24.9</v>
      </c>
      <c r="T119">
        <v>24.9</v>
      </c>
      <c r="U119">
        <v>18.255701778273899</v>
      </c>
      <c r="V119" s="358">
        <f>U119</f>
        <v>18.255701778273899</v>
      </c>
      <c r="W119">
        <v>18.8456354871355</v>
      </c>
      <c r="X119" s="358" cm="1">
        <f t="array" ref="X119:X122">Y119:Y122</f>
        <v>23.332999999999998</v>
      </c>
      <c r="Y119">
        <v>23.332999999999998</v>
      </c>
      <c r="Z119">
        <v>23.6279653796038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v>4.4782776665409198E-3</v>
      </c>
      <c r="T120">
        <v>4.4808338894837697E-3</v>
      </c>
      <c r="U120">
        <v>4.4807414310016501E-3</v>
      </c>
      <c r="V120" s="358">
        <f t="shared" ref="V120" si="15">U120</f>
        <v>4.4807414310016501E-3</v>
      </c>
      <c r="W120">
        <v>4.4807414310016501E-3</v>
      </c>
      <c r="X120" s="152">
        <v>5.1711038329321597E-3</v>
      </c>
      <c r="Y120">
        <v>5.1711038329321597E-3</v>
      </c>
      <c r="Z120">
        <v>5.1711038329321597E-3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v>850.42078390557595</v>
      </c>
      <c r="T121">
        <v>850.42425418448204</v>
      </c>
      <c r="U121">
        <v>831.46599571445904</v>
      </c>
      <c r="V121" s="358">
        <f>U121</f>
        <v>831.46599571445904</v>
      </c>
      <c r="W121">
        <v>833.14924973334303</v>
      </c>
      <c r="X121" s="152">
        <v>846.885312955931</v>
      </c>
      <c r="Y121">
        <v>846.885312955931</v>
      </c>
      <c r="Z121">
        <v>847.72786328028997</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v>36.456979395867002</v>
      </c>
      <c r="T122">
        <v>36.463490898356397</v>
      </c>
      <c r="U122">
        <v>29.7237165953951</v>
      </c>
      <c r="V122" s="358">
        <f t="shared" ref="V122:V123" si="16">U122</f>
        <v>29.7237165953951</v>
      </c>
      <c r="W122">
        <v>30.322106519674001</v>
      </c>
      <c r="X122" s="152">
        <v>36.630351386428202</v>
      </c>
      <c r="Y122">
        <v>36.630351386428202</v>
      </c>
      <c r="Z122">
        <v>36.9299236099951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v>0.33944239147268801</v>
      </c>
      <c r="T123">
        <v>0.33944239147268801</v>
      </c>
      <c r="U123">
        <v>0.33944239147268801</v>
      </c>
      <c r="V123" s="358">
        <f t="shared" si="16"/>
        <v>0.33944239147268801</v>
      </c>
      <c r="W123">
        <v>0.33944239147268801</v>
      </c>
      <c r="X123" s="238" t="s">
        <v>205</v>
      </c>
      <c r="Y123">
        <v>0.226296059123096</v>
      </c>
      <c r="Z123">
        <v>0.226296059123096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263" zoomScaleNormal="100" workbookViewId="0">
      <selection activeCell="K27" sqref="K2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8.2806524758628104</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f ca="1">IF(ISNA('Aggregate Results'!J34),"",'Aggregate Results'!J34)</f>
        <v>0</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f ca="1">IF(ISNA('Aggregate Results'!J35),"",'Aggregate Results'!J35)</f>
        <v>0</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5.7092972290575199</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0.82412036943612199</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5.7768637783667298</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1.9122761586174599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2.7615774483694602</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f ca="1">IF(ISNA('Aggregate Results'!J79),"",'Aggregate Results'!J79)</f>
        <v>3.7824545714472899</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f ca="1">IF(ISNA('Aggregate Results'!J80),"",'Aggregate Results'!J80)</f>
        <v>2.2688886169086602</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3.4804102238827501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0.82412036943612199</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3.5473370157417898</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1.9122761586174599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1.6937358703074401</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f ca="1">IF(ISNA('Aggregate Results'!J49),"",'Aggregate Results'!J49)</f>
        <v>1.61879329969178</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f ca="1">IF(ISNA('Aggregate Results'!J50),"",'Aggregate Results'!J50)</f>
        <v>2.2688886169086602</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2.2288870051747698</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2.22952676262494</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1.0678415780620201</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f ca="1">IF(ISNA('Aggregate Results'!J64),"",'Aggregate Results'!J64)</f>
        <v>2.1636612717555099</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f ca="1">IF(ISNA('Aggregate Results'!J65),"",'Aggregate Results'!J65)</f>
        <v>0</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f ca="1">IF(ISNA('Aggregate Results'!J94),"",'Aggregate Results'!J94)</f>
        <v>23</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f ca="1">IF(ISNA('Aggregate Results'!J95),"",'Aggregate Results'!J95)</f>
        <v>24.9</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f ca="1">IF(ISNA('Aggregate Results'!J116),"",'Aggregate Results'!J116)</f>
        <v>1.5560016956267899E-2</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f ca="1">IF(ISNA('Aggregate Results'!J117),"",'Aggregate Results'!J117)</f>
        <v>4.4782776665409198E-3</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0.11379090922801099</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0.10967841302862701</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0.113393984159156</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0.11371703517036801</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0.113219796489654</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0.111915710872958</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f ca="1">IF(ISNA('Aggregate Results'!J137),"",'Aggregate Results'!J137)</f>
        <v>0.33562259816363599</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f ca="1">IF(ISNA('Aggregate Results'!J138),"",'Aggregate Results'!J138)</f>
        <v>0.33944239147268801</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14.7578604637129</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29.6167257041147</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18.510607162320198</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14.751932374575601</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18.455578480844601</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18.406287056682199</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f ca="1">IF(ISNA('Aggregate Results'!J152),"",'Aggregate Results'!J152)</f>
        <v>18.205512150603202</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f ca="1">IF(ISNA('Aggregate Results'!J153),"",'Aggregate Results'!J153)</f>
        <v>18.255701778273899</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98.440606844185197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6.58606674790658</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32.721549438670301</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98.414398770150299</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44.528710804586296</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99.039919650325004</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f ca="1">IF(ISNA('Aggregate Results'!J19),"",'Aggregate Results'!J19)</f>
        <v>99.108479954136499</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f ca="1">IF(ISNA('Aggregate Results'!J20),"",'Aggregate Results'!J20)</f>
        <v>34.549872435362602</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0.58659198647699995</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0.60858680978229884</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0.5886452970326026</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0.58697305453909898</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0.58955092268849896</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0.59642060052540202</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f ca="1">IF(ISNA('Aggregate Results'!J257),"",'Aggregate Results'!J257)</f>
        <v>0.5966478718714967</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f ca="1">IF(ISNA('Aggregate Results'!J258),"",'Aggregate Results'!J258)</f>
        <v>0.58993370886160079</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15.3444524501899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30.225312513896998</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19.099252459352801</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15.3389054291147</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19.0451294035331</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19.002707657207601</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f ca="1">IF(ISNA('Aggregate Results'!J167),"",'Aggregate Results'!J167)</f>
        <v>18.802160022474698</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f ca="1">IF(ISNA('Aggregate Results'!J168),"",'Aggregate Results'!J168)</f>
        <v>18.8456354871355</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1.03136372957572E-2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1.68364148605102E-3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4.3108546199233403E-3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1.03068372519245E-2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5.8606418179111396E-3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1.3145697207970101E-2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f ca="1">IF(ISNA('Aggregate Results'!J182),"",'Aggregate Results'!J182)</f>
        <v>1.2986822738538399E-2</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f ca="1">IF(ISNA('Aggregate Results'!J183),"",'Aggregate Results'!J183)</f>
        <v>4.4807414310016501E-3</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830.82410082198896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861.75367255326</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833.64674703392404</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830.79919069986704</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835.55499107818605</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845.12804624485398</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f ca="1">IF(ISNA('Aggregate Results'!J197),"",'Aggregate Results'!J197)</f>
        <v>844.33663761954995</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f ca="1">IF(ISNA('Aggregate Results'!J198),"",'Aggregate Results'!J198)</f>
        <v>833.14924973334303</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41.525284279336098</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34.712104523137697</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30.1484368058419</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41.502396648250603</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34.024472394716398</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52.458747764531502</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f ca="1">IF(ISNA('Aggregate Results'!J212),"",'Aggregate Results'!J212)</f>
        <v>51.8491920456175</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f ca="1">IF(ISNA('Aggregate Results'!J213),"",'Aggregate Results'!J213)</f>
        <v>30.322106519674001</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0.34137614144544898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0.32903852947117701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0.34018535433101199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0.34115451705627597</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0.33966278609682499</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0.335750490123776</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f ca="1">IF(ISNA('Aggregate Results'!J227),"",'Aggregate Results'!J227)</f>
        <v>0.33562259816363599</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f ca="1">IF(ISNA('Aggregate Results'!J228),"",'Aggregate Results'!J228)</f>
        <v>0.33944239147268801</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0.33332999999999852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0.33332999999999868</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0.33332999999999935</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0.33332999999999863</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0.33332999999999802</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0.33332999999999924</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f ca="1">IF(ISNA('Delta Results'!J46),"",'Delta Results'!J46)</f>
        <v>1</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f ca="1">IF(ISNA('Delta Results'!J47),"",'Delta Results'!J47)</f>
        <v>1</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23.888449438966799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21.0963798500403</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23.333719464692699</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23.888455315798002</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23.333121246743399</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23.333027530124198</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f ca="1">IF(ISNA('Aggregate Results'!J242),"",'Aggregate Results'!J242)</f>
        <v>23.332999999999998</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f ca="1">IF(ISNA('Aggregate Results'!J243),"",'Aggregate Results'!J243)</f>
        <v>23.332999999999998</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1.10010763032619E-2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2.3959557772618698E-3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4.9996582271893799E-3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1.09945448766058E-2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6.5505816621647299E-3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1.3843830768667799E-2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f ca="1">IF(ISNA('Aggregate Results'!J302),"",'Aggregate Results'!J302)</f>
        <v>1.36850423041347E-2</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f ca="1">IF(ISNA('Aggregate Results'!J303),"",'Aggregate Results'!J303)</f>
        <v>5.1711038329321597E-3</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0.23467527586104345</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0.23437884690132177</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0.23432089920227686</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0.23461456257406782</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0.23434688973838397</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0.23439868517610915</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f ca="1">IF(ISNA('Aggregate Results'!J317),"",'Aggregate Results'!J317)</f>
        <v>0.23433826469411567</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f ca="1">IF(ISNA('Aggregate Results'!J318),"",'Aggregate Results'!J318)</f>
        <v>0.23433826469412125</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0.30429188343169855</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0.29432117691040105</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0.29348505984419759</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0.29477398747430072</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0.29820880921870341</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f ca="1">IF(ISNA('Aggregate Results'!J272),"",'Aggregate Results'!J272)</f>
        <v>0.29832244432350308</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f ca="1">IF(ISNA('Aggregate Results'!J273),"",'Aggregate Results'!J273)</f>
        <v>0.29496537960380209</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-7.0562636175338866E-2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6.7746776871893011E-2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6.7566549309209911E-2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6.6926791859039714E-2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6.3975745017019747E-4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f ca="1">IF(ISNA('Delta Results'!J20),"",'Delta Results'!J20)</f>
        <v>0.35661245829120025</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f ca="1">IF(ISNA('Delta Results'!J21),"",'Delta Results'!J21)</f>
        <v>0.35661245829120025</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f ca="1">IF(ISNA('Delta Results'!J22),"",'Delta Results'!J22)</f>
        <v>0</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f ca="1">IF(ISNA('Delta Results'!J23),"",'Delta Results'!J23)</f>
        <v>1.0208771230778297</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f ca="1">IF(ISNA('Delta Results'!J24),"",'Delta Results'!J24)</f>
        <v>-7.494257061566012E-2</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f ca="1">IF(ISNA('Delta Results'!J25),"",'Delta Results'!J25)</f>
        <v>1.0958196936934899</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opLeftCell="A5" zoomScaleNormal="100" workbookViewId="0">
      <selection activeCell="B57" sqref="B57"/>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98.440606844185197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6.58606674790658</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32.721549438670301</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98.414398770150299</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44.528710804586296</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99.039919650325004</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f t="shared" ca="1" si="2"/>
        <v>99.108479954136499</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f t="shared" ca="1" si="2"/>
        <v>34.549872435362602</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8.2806524758628104</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f t="shared" ca="1" si="21"/>
        <v>0</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f t="shared" ca="1" si="23"/>
        <v>0</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3.4804102238827501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0.82412036943612199</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3.5473370157417898</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1.9122761586174599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1.6937358703074401</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f t="shared" ca="1" si="42"/>
        <v>1.61879329969178</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f t="shared" ca="1" si="44"/>
        <v>2.2688886169086602</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2.2288870051747698</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2.22952676262494</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1.0678415780620201</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f t="shared" ca="1" si="63"/>
        <v>2.1636612717555099</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f t="shared" ca="1" si="65"/>
        <v>0</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5.7092972290575199</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0.82412036943612199</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5.7768637783667298</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1.9122761586174599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2.7615774483694602</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f t="shared" ca="1" si="84"/>
        <v>3.7824545714472899</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f t="shared" ca="1" si="86"/>
        <v>2.2688886169086602</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f t="shared" ca="1" si="105"/>
        <v>23</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f t="shared" ca="1" si="107"/>
        <v>24.9</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f t="shared" ca="1" si="125"/>
        <v>1.5560016956267899E-2</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f t="shared" ca="1" si="126"/>
        <v>4.4782776665409198E-3</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0.11379090922801099</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0.10967841302862701</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0.113393984159156</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0.11371703517036801</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0.113219796489654</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0.111915710872958</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f t="shared" ca="1" si="151"/>
        <v>0.33562259816363599</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f t="shared" ca="1" si="153"/>
        <v>0.33944239147268801</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14.7578604637129</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29.6167257041147</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18.510607162320198</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14.751932374575601</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18.455578480844601</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18.406287056682199</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f t="shared" ca="1" si="163"/>
        <v>18.205512150603202</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f t="shared" ca="1" si="164"/>
        <v>18.255701778273899</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15.3444524501899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30.225312513896998</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19.099252459352801</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15.3389054291147</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19.0451294035331</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19.002707657207601</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f t="shared" ca="1" si="183"/>
        <v>18.802160022474698</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f t="shared" ca="1" si="185"/>
        <v>18.8456354871355</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1.03136372957572E-2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1.68364148605102E-3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4.3108546199233403E-3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1.03068372519245E-2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5.8606418179111396E-3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1.3145697207970101E-2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f t="shared" ca="1" si="204"/>
        <v>1.2986822738538399E-2</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f t="shared" ca="1" si="206"/>
        <v>4.4807414310016501E-3</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830.82410082198896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861.75367255326</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833.64674703392404</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830.79919069986704</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835.55499107818605</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845.12804624485398</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f t="shared" ca="1" si="225"/>
        <v>844.33663761954995</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f t="shared" ca="1" si="227"/>
        <v>833.14924973334303</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41.525284279336098</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34.712104523137697</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30.1484368058419</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41.502396648250603</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34.024472394716398</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52.458747764531502</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f t="shared" ca="1" si="246"/>
        <v>51.8491920456175</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f t="shared" ca="1" si="248"/>
        <v>30.322106519674001</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0.34137614144544898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0.32903852947117701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0.34018535433101199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0.34115451705627597</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0.33966278609682499</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0.335750490123776</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f t="shared" ca="1" si="267"/>
        <v>0.33562259816363599</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f t="shared" ca="1" si="269"/>
        <v>0.33944239147268801</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23.888449438966799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21.0963798500403</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23.333719464692699</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23.888455315798002</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23.333121246743399</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23.333027530124198</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f t="shared" ca="1" si="288"/>
        <v>23.332999999999998</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f t="shared" ca="1" si="290"/>
        <v>23.332999999999998</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0.58659198647699995</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0.60858680978229884</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0.5886452970326026</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0.58697305453909898</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0.58955092268849896</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0.59642060052540202</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f t="shared" ca="1" si="309"/>
        <v>0.5966478718714967</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f t="shared" ca="1" si="311"/>
        <v>0.58993370886160079</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0.30429188343169855</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0.29432117691040105</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0.29348505984419759</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0.29477398747430072</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0.29820880921870341</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f t="shared" ca="1" si="324"/>
        <v>0.29832244432350308</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f t="shared" ca="1" si="326"/>
        <v>0.29496537960380209</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6.8743900750469975E-4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7.1231429121084984E-4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6.8880360726603952E-4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6.8770762468130069E-4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6.8993984425359031E-4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6.9813356069769843E-4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f t="shared" ca="1" si="345"/>
        <v>6.9821956559630062E-4</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f t="shared" ca="1" si="347"/>
        <v>6.9036240193050963E-4</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1.10010763032619E-2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2.3959557772618698E-3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4.9996582271893799E-3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1.09945448766058E-2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6.5505816621647299E-3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1.3843830768667799E-2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f t="shared" ca="1" si="366"/>
        <v>1.36850423041347E-2</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f t="shared" ca="1" si="368"/>
        <v>5.1711038329321597E-3</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0.23467527586104345</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0.23437884690132177</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0.23432089920227686</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0.23461456257406782</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0.23434688973838397</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0.23439868517610915</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f t="shared" ca="1" si="378"/>
        <v>0.23433826469411567</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f t="shared" ca="1" si="379"/>
        <v>0.23433826469412125</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-7.0562636175338866E-2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6.7746776871893011E-2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6.7566549309209911E-2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6.6926791859039714E-2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6.3975745017019747E-4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f ca="1">IF(ISNA('Aggregate Results'!J80),NA(),'Aggregate Results'!J80-'Aggregate Results'!J77)</f>
        <v>0.35661245829120025</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f ca="1">IF(ISNA('Aggregate Results'!J50),NA(),'Aggregate Results'!J50-'Aggregate Results'!J47)</f>
        <v>0.35661245829120025</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f ca="1">IF(ISNA('Aggregate Results'!J65),NA(),'Aggregate Results'!J65-'Aggregate Results'!J62)</f>
        <v>0</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f ca="1">IF(ISNA('Aggregate Results'!J79),NA(),'Aggregate Results'!J79-'Aggregate Results'!J78)</f>
        <v>1.0208771230778297</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f ca="1">IF(ISNA('Aggregate Results'!J49),NA(),'Aggregate Results'!J49-'Aggregate Results'!J48)</f>
        <v>-7.494257061566012E-2</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f ca="1">IF(ISNA('Aggregate Results'!J64),NA(),'Aggregate Results'!J64-'Aggregate Results'!J63)</f>
        <v>1.0958196936934899</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0.33332999999999852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0.33332999999999868</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0.33332999999999935</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0.33332999999999863</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0.33332999999999802</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0.33332999999999924</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f ca="1">IF(ISNA('Aggregate Results'!J137),NA(),'Aggregate Results'!J137/'Aggregate Results'!J227)</f>
        <v>1</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f ca="1">IF(ISNA('Aggregate Results'!J138),NA(),'Aggregate Results'!J138/'Aggregate Results'!J228)</f>
        <v>1</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1890</v>
      </c>
      <c r="F5" s="944"/>
      <c r="G5" s="944"/>
      <c r="H5" s="944"/>
      <c r="I5" s="945"/>
      <c r="J5" s="428"/>
      <c r="K5" s="943" t="s">
        <v>1869</v>
      </c>
      <c r="L5" s="944"/>
      <c r="M5" s="944"/>
      <c r="N5" s="944"/>
      <c r="O5" s="945"/>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37" t="s">
        <v>16</v>
      </c>
      <c r="H56" s="938"/>
      <c r="I56" s="938"/>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37" t="s">
        <v>16</v>
      </c>
      <c r="H84" s="938"/>
      <c r="I84" s="938"/>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47" t="s">
        <v>16</v>
      </c>
      <c r="K132" s="948"/>
      <c r="L132" s="94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47" t="s">
        <v>16</v>
      </c>
      <c r="K180" s="948"/>
      <c r="L180" s="94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1875</v>
      </c>
      <c r="F5" s="944"/>
      <c r="G5" s="944"/>
      <c r="H5" s="944"/>
      <c r="I5" s="945"/>
      <c r="J5" s="428"/>
      <c r="K5" s="943" t="s">
        <v>1870</v>
      </c>
      <c r="L5" s="944"/>
      <c r="M5" s="944"/>
      <c r="N5" s="944"/>
      <c r="O5" s="945"/>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37" t="s">
        <v>15</v>
      </c>
      <c r="T57" s="938"/>
      <c r="U57" s="938"/>
      <c r="V57" s="938"/>
      <c r="W57" s="938"/>
      <c r="X57" s="938"/>
      <c r="Y57" s="938"/>
      <c r="Z57" s="939"/>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50" t="s">
        <v>15</v>
      </c>
      <c r="T85" s="950"/>
      <c r="U85" s="950"/>
      <c r="V85" s="950"/>
      <c r="W85" s="950"/>
      <c r="X85" s="950"/>
      <c r="Y85" s="950"/>
      <c r="Z85" s="951"/>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E5:I5"/>
    <mergeCell ref="K5:O5"/>
    <mergeCell ref="J132:M132"/>
    <mergeCell ref="J133:L133"/>
    <mergeCell ref="S133:AC133"/>
    <mergeCell ref="J180:M180"/>
    <mergeCell ref="J181:L181"/>
    <mergeCell ref="S181:AC181"/>
    <mergeCell ref="G56:I56"/>
    <mergeCell ref="G57:I57"/>
    <mergeCell ref="S57:Z57"/>
    <mergeCell ref="G85:I85"/>
    <mergeCell ref="S85:Z85"/>
    <mergeCell ref="G84:J84"/>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3" t="s">
        <v>1874</v>
      </c>
      <c r="F5" s="944"/>
      <c r="G5" s="944"/>
      <c r="H5" s="944"/>
      <c r="I5" s="945"/>
      <c r="J5" s="428"/>
      <c r="K5" s="943" t="s">
        <v>1873</v>
      </c>
      <c r="L5" s="944"/>
      <c r="M5" s="944"/>
      <c r="N5" s="944"/>
      <c r="O5" s="945"/>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87" t="s">
        <v>16</v>
      </c>
      <c r="H56" s="988"/>
      <c r="I56" s="988"/>
      <c r="J56" s="989"/>
      <c r="K56" s="307"/>
      <c r="L56" s="307"/>
      <c r="M56" s="307"/>
      <c r="N56" s="307"/>
      <c r="O56" s="307"/>
      <c r="Q56" s="317" t="s">
        <v>207</v>
      </c>
    </row>
    <row r="57" spans="2:35" ht="15" customHeight="1">
      <c r="B57" s="688"/>
      <c r="C57" s="689" t="s">
        <v>11</v>
      </c>
      <c r="D57" s="689" t="s">
        <v>11</v>
      </c>
      <c r="E57" s="689" t="s">
        <v>4</v>
      </c>
      <c r="F57" s="690" t="s">
        <v>13</v>
      </c>
      <c r="G57" s="990" t="s">
        <v>17</v>
      </c>
      <c r="H57" s="991"/>
      <c r="I57" s="992"/>
      <c r="J57" s="689" t="s">
        <v>31</v>
      </c>
      <c r="K57" s="659"/>
      <c r="L57" s="659"/>
      <c r="M57" s="659"/>
      <c r="N57" s="659"/>
      <c r="O57" s="659"/>
      <c r="Q57" s="320"/>
      <c r="R57" s="321"/>
      <c r="S57" s="980" t="s">
        <v>15</v>
      </c>
      <c r="T57" s="981"/>
      <c r="U57" s="981"/>
      <c r="V57" s="981"/>
      <c r="W57" s="981"/>
      <c r="X57" s="981"/>
      <c r="Y57" s="982"/>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3"/>
      <c r="G68" s="983"/>
      <c r="H68" s="983"/>
      <c r="I68" s="983"/>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4"/>
      <c r="G69" s="984"/>
      <c r="H69" s="984"/>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79"/>
      <c r="G100" s="979"/>
      <c r="H100" s="979"/>
      <c r="I100" s="979"/>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78"/>
      <c r="G101" s="978"/>
      <c r="H101" s="978"/>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5" t="s">
        <v>15</v>
      </c>
      <c r="T133" s="985"/>
      <c r="U133" s="985"/>
      <c r="V133" s="985"/>
      <c r="W133" s="985"/>
      <c r="X133" s="985"/>
      <c r="Y133" s="985"/>
      <c r="Z133" s="985"/>
      <c r="AA133" s="985"/>
      <c r="AB133" s="985"/>
      <c r="AC133" s="986"/>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79"/>
      <c r="I147" s="979"/>
      <c r="J147" s="979"/>
      <c r="K147" s="979"/>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78"/>
      <c r="I148" s="978"/>
      <c r="J148" s="978"/>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5" t="s">
        <v>15</v>
      </c>
      <c r="T181" s="985"/>
      <c r="U181" s="985"/>
      <c r="V181" s="985"/>
      <c r="W181" s="985"/>
      <c r="X181" s="985"/>
      <c r="Y181" s="985"/>
      <c r="Z181" s="985"/>
      <c r="AA181" s="985"/>
      <c r="AB181" s="985"/>
      <c r="AC181" s="986"/>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79"/>
      <c r="I197" s="979"/>
      <c r="J197" s="979"/>
      <c r="K197" s="979"/>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78"/>
      <c r="I198" s="978"/>
      <c r="J198" s="978"/>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E5:I5"/>
    <mergeCell ref="K5:O5"/>
    <mergeCell ref="G84:J84"/>
    <mergeCell ref="G56:J56"/>
    <mergeCell ref="G57:I57"/>
    <mergeCell ref="S57:Y57"/>
    <mergeCell ref="F68:I68"/>
    <mergeCell ref="F69:H69"/>
    <mergeCell ref="S181:AC181"/>
    <mergeCell ref="H197:K197"/>
    <mergeCell ref="G85:I85"/>
    <mergeCell ref="S85:Z85"/>
    <mergeCell ref="F100:I100"/>
    <mergeCell ref="F101:H101"/>
    <mergeCell ref="J132:M132"/>
    <mergeCell ref="J133:L133"/>
    <mergeCell ref="S133:AC133"/>
    <mergeCell ref="H198:J198"/>
    <mergeCell ref="H147:K147"/>
    <mergeCell ref="H148:J148"/>
    <mergeCell ref="J180:M180"/>
    <mergeCell ref="J181:L181"/>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3" t="s">
        <v>1876</v>
      </c>
      <c r="F5" s="944"/>
      <c r="G5" s="944"/>
      <c r="H5" s="944"/>
      <c r="I5" s="945"/>
      <c r="J5" s="428"/>
      <c r="K5" s="943" t="s">
        <v>1869</v>
      </c>
      <c r="L5" s="944"/>
      <c r="M5" s="944"/>
      <c r="N5" s="944"/>
      <c r="O5" s="945"/>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7" t="s">
        <v>16</v>
      </c>
      <c r="H56" s="998"/>
      <c r="I56" s="998"/>
      <c r="J56" s="999"/>
      <c r="Q56" s="28" t="s">
        <v>110</v>
      </c>
    </row>
    <row r="57" spans="2:26" ht="15" customHeight="1">
      <c r="B57" s="449"/>
      <c r="C57" s="154" t="s">
        <v>11</v>
      </c>
      <c r="D57" s="154"/>
      <c r="E57" s="154" t="s">
        <v>4</v>
      </c>
      <c r="F57" s="450" t="s">
        <v>13</v>
      </c>
      <c r="G57" s="1000" t="s">
        <v>17</v>
      </c>
      <c r="H57" s="1001"/>
      <c r="I57" s="1002"/>
      <c r="J57" s="580" t="s">
        <v>31</v>
      </c>
      <c r="Q57" s="138"/>
      <c r="R57" s="354"/>
      <c r="S57" s="1003" t="s">
        <v>15</v>
      </c>
      <c r="T57" s="1004"/>
      <c r="U57" s="1004"/>
      <c r="V57" s="1004"/>
      <c r="W57" s="1004"/>
      <c r="X57" s="1004"/>
      <c r="Y57" s="1004"/>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993" t="s">
        <v>16</v>
      </c>
      <c r="H84" s="994"/>
      <c r="I84" s="994"/>
      <c r="J84" s="995"/>
      <c r="Q84" s="14" t="s">
        <v>153</v>
      </c>
    </row>
    <row r="85" spans="2:26" ht="15" customHeight="1">
      <c r="B85" s="449"/>
      <c r="C85" s="154" t="s">
        <v>11</v>
      </c>
      <c r="D85" s="154" t="s">
        <v>11</v>
      </c>
      <c r="E85" s="154" t="s">
        <v>4</v>
      </c>
      <c r="F85" s="450" t="s">
        <v>13</v>
      </c>
      <c r="G85" s="975" t="s">
        <v>17</v>
      </c>
      <c r="H85" s="976"/>
      <c r="I85" s="977"/>
      <c r="J85" s="154" t="s">
        <v>39</v>
      </c>
      <c r="Q85" s="138"/>
      <c r="R85" s="142"/>
      <c r="S85" s="952"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52"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996" t="s">
        <v>15</v>
      </c>
      <c r="T181" s="996"/>
      <c r="U181" s="996"/>
      <c r="V181" s="996"/>
      <c r="W181" s="996"/>
      <c r="X181" s="996"/>
      <c r="Y181" s="996"/>
      <c r="Z181" s="996"/>
      <c r="AA181" s="996"/>
      <c r="AB181" s="996"/>
      <c r="AC181" s="996"/>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1932</v>
      </c>
      <c r="F5" s="944"/>
      <c r="G5" s="944"/>
      <c r="H5" s="944"/>
      <c r="I5" s="945"/>
      <c r="J5" s="428"/>
      <c r="K5" s="943" t="s">
        <v>1877</v>
      </c>
      <c r="L5" s="944"/>
      <c r="M5" s="944"/>
      <c r="N5" s="944"/>
      <c r="O5" s="945"/>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37" t="s">
        <v>16</v>
      </c>
      <c r="H56" s="938"/>
      <c r="I56" s="938"/>
      <c r="J56" s="939"/>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52" t="s">
        <v>15</v>
      </c>
      <c r="T57" s="950"/>
      <c r="U57" s="950"/>
      <c r="V57" s="950"/>
      <c r="W57" s="950"/>
      <c r="X57" s="950"/>
      <c r="Y57" s="951"/>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37" t="s">
        <v>16</v>
      </c>
      <c r="H84" s="938"/>
      <c r="I84" s="938"/>
      <c r="J84" s="939"/>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37" t="s">
        <v>16</v>
      </c>
      <c r="G229" s="938"/>
      <c r="H229" s="938"/>
      <c r="I229" s="939"/>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52" t="s">
        <v>15</v>
      </c>
      <c r="T230" s="950"/>
      <c r="U230" s="950"/>
      <c r="V230" s="950"/>
      <c r="W230" s="950"/>
      <c r="X230" s="950"/>
      <c r="Y230" s="951"/>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E5:I5"/>
    <mergeCell ref="K5:O5"/>
    <mergeCell ref="J132:M132"/>
    <mergeCell ref="J133:L133"/>
    <mergeCell ref="S133:AC133"/>
    <mergeCell ref="G56:J56"/>
    <mergeCell ref="G57:I57"/>
    <mergeCell ref="S57:Y57"/>
    <mergeCell ref="G84:J84"/>
    <mergeCell ref="G85:I85"/>
    <mergeCell ref="S85:Z85"/>
    <mergeCell ref="F229:I229"/>
    <mergeCell ref="F230:H230"/>
    <mergeCell ref="S230:Y230"/>
    <mergeCell ref="J180:M180"/>
    <mergeCell ref="J181:L181"/>
    <mergeCell ref="S181:AC181"/>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1936</v>
      </c>
      <c r="F5" s="944"/>
      <c r="G5" s="944"/>
      <c r="H5" s="944"/>
      <c r="I5" s="945"/>
      <c r="J5" s="428"/>
      <c r="K5" s="943" t="s">
        <v>1861</v>
      </c>
      <c r="L5" s="944"/>
      <c r="M5" s="944"/>
      <c r="N5" s="944"/>
      <c r="O5" s="945"/>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37" t="s">
        <v>16</v>
      </c>
      <c r="H56" s="938"/>
      <c r="I56" s="938"/>
      <c r="J56" s="939"/>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37" t="s">
        <v>16</v>
      </c>
      <c r="H84" s="938"/>
      <c r="I84" s="938"/>
      <c r="J84" s="939"/>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50" t="s">
        <v>15</v>
      </c>
      <c r="T85" s="950"/>
      <c r="U85" s="950"/>
      <c r="V85" s="950"/>
      <c r="W85" s="950"/>
      <c r="X85" s="950"/>
      <c r="Y85" s="950"/>
      <c r="Z85" s="951"/>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J132:M132"/>
    <mergeCell ref="J133:L133"/>
    <mergeCell ref="S133:AC133"/>
    <mergeCell ref="J180:M180"/>
    <mergeCell ref="J181:L181"/>
    <mergeCell ref="S181:AC181"/>
    <mergeCell ref="G85:I85"/>
    <mergeCell ref="S85:Z85"/>
    <mergeCell ref="E5:I5"/>
    <mergeCell ref="K5:O5"/>
    <mergeCell ref="G57:I57"/>
    <mergeCell ref="G56:J56"/>
    <mergeCell ref="S57:Y57"/>
    <mergeCell ref="G84:J84"/>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3" t="s">
        <v>1894</v>
      </c>
      <c r="F5" s="944"/>
      <c r="G5" s="944"/>
      <c r="H5" s="944"/>
      <c r="I5" s="945"/>
      <c r="K5" s="943" t="s">
        <v>1878</v>
      </c>
      <c r="L5" s="944"/>
      <c r="M5" s="944"/>
      <c r="N5" s="944"/>
      <c r="O5" s="945"/>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37" t="s">
        <v>16</v>
      </c>
      <c r="H56" s="938"/>
      <c r="I56" s="938"/>
      <c r="J56" s="939"/>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52" t="s">
        <v>15</v>
      </c>
      <c r="T57" s="950"/>
      <c r="U57" s="950"/>
      <c r="V57" s="950"/>
      <c r="W57" s="950"/>
      <c r="X57" s="950"/>
      <c r="Y57" s="951"/>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37" t="s">
        <v>16</v>
      </c>
      <c r="H84" s="938"/>
      <c r="I84" s="938"/>
      <c r="J84" s="939"/>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52" t="s">
        <v>15</v>
      </c>
      <c r="T85" s="950"/>
      <c r="U85" s="950"/>
      <c r="V85" s="950"/>
      <c r="W85" s="950"/>
      <c r="X85" s="950"/>
      <c r="Y85" s="950"/>
      <c r="Z85" s="951"/>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50" t="s">
        <v>15</v>
      </c>
      <c r="T133" s="950"/>
      <c r="U133" s="950"/>
      <c r="V133" s="950"/>
      <c r="W133" s="950"/>
      <c r="X133" s="950"/>
      <c r="Y133" s="950"/>
      <c r="Z133" s="950"/>
      <c r="AA133" s="950"/>
      <c r="AB133" s="950"/>
      <c r="AC133" s="951"/>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50" t="s">
        <v>15</v>
      </c>
      <c r="T181" s="950"/>
      <c r="U181" s="950"/>
      <c r="V181" s="950"/>
      <c r="W181" s="950"/>
      <c r="X181" s="950"/>
      <c r="Y181" s="950"/>
      <c r="Z181" s="950"/>
      <c r="AA181" s="950"/>
      <c r="AB181" s="950"/>
      <c r="AC181" s="951"/>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3" t="s">
        <v>1887</v>
      </c>
      <c r="F5" s="944"/>
      <c r="G5" s="944"/>
      <c r="H5" s="944"/>
      <c r="I5" s="945"/>
      <c r="J5" s="428"/>
      <c r="K5" s="943" t="s">
        <v>1879</v>
      </c>
      <c r="L5" s="944"/>
      <c r="M5" s="944"/>
      <c r="N5" s="944"/>
      <c r="O5" s="945"/>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37" t="s">
        <v>16</v>
      </c>
      <c r="H84" s="938"/>
      <c r="I84" s="938"/>
      <c r="J84" s="939"/>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50" t="s">
        <v>15</v>
      </c>
      <c r="T85" s="950"/>
      <c r="U85" s="950"/>
      <c r="V85" s="950"/>
      <c r="W85" s="950"/>
      <c r="X85" s="950"/>
      <c r="Y85" s="950"/>
      <c r="Z85" s="951"/>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47" t="s">
        <v>16</v>
      </c>
      <c r="K132" s="948"/>
      <c r="L132" s="948"/>
      <c r="M132" s="94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50" t="s">
        <v>15</v>
      </c>
      <c r="T133" s="950"/>
      <c r="U133" s="950"/>
      <c r="V133" s="950"/>
      <c r="W133" s="950"/>
      <c r="X133" s="950"/>
      <c r="Y133" s="950"/>
      <c r="Z133" s="950"/>
      <c r="AA133" s="950"/>
      <c r="AB133" s="950"/>
      <c r="AC133" s="951"/>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47" t="s">
        <v>16</v>
      </c>
      <c r="K180" s="948"/>
      <c r="L180" s="948"/>
      <c r="M180" s="94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50" t="s">
        <v>15</v>
      </c>
      <c r="T181" s="950"/>
      <c r="U181" s="950"/>
      <c r="V181" s="950"/>
      <c r="W181" s="950"/>
      <c r="X181" s="950"/>
      <c r="Y181" s="950"/>
      <c r="Z181" s="950"/>
      <c r="AA181" s="950"/>
      <c r="AB181" s="950"/>
      <c r="AC181" s="951"/>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I56"/>
    <mergeCell ref="G57:I57"/>
    <mergeCell ref="S57:Z57"/>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3" t="s">
        <v>1860</v>
      </c>
      <c r="F5" s="944"/>
      <c r="G5" s="944"/>
      <c r="H5" s="944"/>
      <c r="I5" s="945"/>
      <c r="J5" s="428"/>
      <c r="K5" s="943"/>
      <c r="L5" s="944"/>
      <c r="M5" s="944"/>
      <c r="N5" s="944"/>
      <c r="O5" s="945"/>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2025-07-01T12:01:30Z</dcterms:modified>
</cp:coreProperties>
</file>