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02"/>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D26560D4-8064-5A45-8ECD-09AA1A43A0F7}" xr6:coauthVersionLast="47" xr6:coauthVersionMax="47" xr10:uidLastSave="{00000000-0000-0000-0000-000000000000}"/>
  <bookViews>
    <workbookView xWindow="44800" yWindow="2300" windowWidth="38400" windowHeight="21100" tabRatio="928" firstSheet="1"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85" l="1"/>
  <c r="A20" i="84"/>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D219" i="59"/>
  <c r="N160" i="59"/>
  <c r="H149" i="59"/>
  <c r="C226" i="59"/>
  <c r="I76" i="59"/>
  <c r="M228" i="59"/>
  <c r="F237" i="59"/>
  <c r="C49" i="59"/>
  <c r="B236" i="59"/>
  <c r="D225" i="59"/>
  <c r="H6" i="89"/>
  <c r="I302" i="59"/>
  <c r="I267" i="59"/>
  <c r="I204" i="59"/>
  <c r="N174" i="59"/>
  <c r="E88" i="59"/>
  <c r="C206" i="59"/>
  <c r="M258" i="59"/>
  <c r="K133" i="59"/>
  <c r="B279" i="59"/>
  <c r="C18" i="59"/>
  <c r="F75" i="59"/>
  <c r="H280" i="59"/>
  <c r="H151" i="59"/>
  <c r="D58" i="59"/>
  <c r="G71" i="59"/>
  <c r="D44" i="27"/>
  <c r="B190" i="59"/>
  <c r="E175" i="59"/>
  <c r="D164" i="59"/>
  <c r="H164" i="59"/>
  <c r="K62" i="59"/>
  <c r="M112" i="59"/>
  <c r="J72" i="59"/>
  <c r="E44" i="27"/>
  <c r="I258" i="59"/>
  <c r="B132" i="59"/>
  <c r="E108" i="59"/>
  <c r="B110" i="59"/>
  <c r="B87" i="59"/>
  <c r="D194" i="59"/>
  <c r="E112" i="59"/>
  <c r="C75" i="59"/>
  <c r="K166" i="59"/>
  <c r="J88" i="59"/>
  <c r="F209" i="59"/>
  <c r="F195" i="59"/>
  <c r="C95" i="59"/>
  <c r="I192" i="59"/>
  <c r="E116" i="59"/>
  <c r="H255" i="59"/>
  <c r="E205" i="59"/>
  <c r="N64" i="59"/>
  <c r="J225" i="59"/>
  <c r="F256" i="59"/>
  <c r="H137" i="59"/>
  <c r="C79" i="59"/>
  <c r="F63" i="59"/>
  <c r="C224" i="59"/>
  <c r="D88" i="59"/>
  <c r="D90" i="59"/>
  <c r="F90" i="59"/>
  <c r="G79" i="59"/>
  <c r="H134" i="59"/>
  <c r="N130" i="59"/>
  <c r="J271" i="59"/>
  <c r="B114" i="59"/>
  <c r="L18" i="59"/>
  <c r="F208" i="59"/>
  <c r="I134" i="59"/>
  <c r="I241" i="59"/>
  <c r="I271" i="59"/>
  <c r="N134" i="59"/>
  <c r="C27" i="59"/>
  <c r="D227" i="59"/>
  <c r="L196" i="59"/>
  <c r="I238" i="59"/>
  <c r="K222" i="59"/>
  <c r="E239" i="59"/>
  <c r="I145" i="59"/>
  <c r="N254" i="59"/>
  <c r="I72" i="59"/>
  <c r="J160" i="59"/>
  <c r="D181" i="59"/>
  <c r="I32" i="59"/>
  <c r="G16" i="59"/>
  <c r="D196" i="59"/>
  <c r="B253" i="59"/>
  <c r="G130" i="59"/>
  <c r="K130" i="59"/>
  <c r="K174" i="59"/>
  <c r="C94" i="59"/>
  <c r="H297" i="59"/>
  <c r="L79" i="59"/>
  <c r="C28" i="59"/>
  <c r="E273" i="59"/>
  <c r="M132" i="59"/>
  <c r="F253" i="59"/>
  <c r="H112" i="59"/>
  <c r="K60" i="59"/>
  <c r="B206" i="59"/>
  <c r="I253" i="59"/>
  <c r="E161" i="59"/>
  <c r="H256" i="59"/>
  <c r="D94" i="59"/>
  <c r="G111" i="59"/>
  <c r="H49" i="59"/>
  <c r="K19" i="59"/>
  <c r="M65" i="59"/>
  <c r="G238" i="59"/>
  <c r="M249" i="59"/>
  <c r="I109" i="59"/>
  <c r="E73" i="59"/>
  <c r="K93" i="59"/>
  <c r="F286" i="59"/>
  <c r="G301" i="59"/>
  <c r="K34" i="59"/>
  <c r="K134" i="59"/>
  <c r="L241" i="59"/>
  <c r="K64" i="59"/>
  <c r="M115" i="59"/>
  <c r="D286" i="59"/>
  <c r="K250" i="59"/>
  <c r="E110" i="59"/>
  <c r="L48" i="59"/>
  <c r="E111" i="59"/>
  <c r="L148" i="59"/>
  <c r="B43" i="59"/>
  <c r="N240" i="59"/>
  <c r="D161" i="59"/>
  <c r="D257" i="59"/>
  <c r="J299" i="59"/>
  <c r="J145" i="59"/>
  <c r="D287" i="59"/>
  <c r="D74" i="59"/>
  <c r="N46" i="59"/>
  <c r="G116" i="59"/>
  <c r="L192" i="59"/>
  <c r="B57" i="59"/>
  <c r="N75" i="59"/>
  <c r="D153" i="59"/>
  <c r="L57" i="59"/>
  <c r="L219" i="59"/>
  <c r="H114" i="59"/>
  <c r="H300" i="59"/>
  <c r="D221" i="59"/>
  <c r="K79" i="59"/>
  <c r="M92" i="59"/>
  <c r="N250" i="59"/>
  <c r="J210" i="59"/>
  <c r="B297" i="59"/>
  <c r="E46" i="59"/>
  <c r="E132" i="59"/>
  <c r="E31" i="59"/>
  <c r="E138" i="59"/>
  <c r="L35" i="59"/>
  <c r="B20" i="59"/>
  <c r="D45" i="59"/>
  <c r="M159" i="59"/>
  <c r="D78" i="59"/>
  <c r="F43" i="59"/>
  <c r="J152" i="59"/>
  <c r="I228" i="59"/>
  <c r="L256" i="59"/>
  <c r="E134" i="59"/>
  <c r="E59" i="59"/>
  <c r="B50" i="59"/>
  <c r="D80" i="59"/>
  <c r="L180" i="59"/>
  <c r="H152" i="59"/>
  <c r="E225" i="59"/>
  <c r="B241" i="59"/>
  <c r="E60" i="59"/>
  <c r="M148" i="59"/>
  <c r="K95" i="59"/>
  <c r="L131" i="59"/>
  <c r="N47" i="59"/>
  <c r="B49" i="59"/>
  <c r="N138" i="59"/>
  <c r="J168" i="59"/>
  <c r="J269" i="59"/>
  <c r="N288" i="59"/>
  <c r="J162" i="59"/>
  <c r="G239" i="59"/>
  <c r="F168" i="59"/>
  <c r="M256" i="59"/>
  <c r="E65" i="59"/>
  <c r="N144" i="59"/>
  <c r="J272" i="59"/>
  <c r="L222" i="59"/>
  <c r="F288" i="59"/>
  <c r="L195" i="59"/>
  <c r="I288" i="59"/>
  <c r="C41" i="59"/>
  <c r="C31" i="59"/>
  <c r="N282" i="59"/>
  <c r="H28" i="59"/>
  <c r="M241" i="59"/>
  <c r="N29" i="59"/>
  <c r="H132" i="59"/>
  <c r="M50" i="59"/>
  <c r="M110" i="59"/>
  <c r="L197" i="59"/>
  <c r="H267" i="59"/>
  <c r="D270" i="59"/>
  <c r="L10" i="59"/>
  <c r="J288" i="59"/>
  <c r="G212" i="59"/>
  <c r="B176" i="59"/>
  <c r="N33" i="59"/>
  <c r="E194" i="59"/>
  <c r="G87" i="59"/>
  <c r="N204" i="59"/>
  <c r="L65" i="59"/>
  <c r="B111" i="59"/>
  <c r="H281" i="59"/>
  <c r="C228" i="59"/>
  <c r="J26" i="59"/>
  <c r="E252" i="59"/>
  <c r="F249" i="59"/>
  <c r="B183" i="59"/>
  <c r="K152" i="59"/>
  <c r="M286" i="59"/>
  <c r="N10" i="59"/>
  <c r="K75" i="59"/>
  <c r="D116" i="59"/>
  <c r="G91" i="59"/>
  <c r="K46" i="59"/>
  <c r="B286" i="59"/>
  <c r="J19" i="59"/>
  <c r="L6" i="91"/>
  <c r="G11" i="59"/>
  <c r="N49" i="59"/>
  <c r="J192" i="59"/>
  <c r="E234" i="59"/>
  <c r="N27" i="59"/>
  <c r="M89" i="59"/>
  <c r="K44" i="59"/>
  <c r="H238" i="59"/>
  <c r="N167" i="59"/>
  <c r="G59" i="59"/>
  <c r="I93" i="59"/>
  <c r="M162" i="59"/>
  <c r="C256" i="59"/>
  <c r="L134" i="59"/>
  <c r="J6" i="91"/>
  <c r="M253" i="59"/>
  <c r="C149" i="59"/>
  <c r="D20" i="59"/>
  <c r="G50" i="59"/>
  <c r="D129" i="59"/>
  <c r="C255" i="59"/>
  <c r="N50" i="59"/>
  <c r="L279" i="59"/>
  <c r="F243" i="59"/>
  <c r="F48" i="59"/>
  <c r="K15" i="59"/>
  <c r="J6" i="89"/>
  <c r="G198" i="59"/>
  <c r="H210" i="59"/>
  <c r="C64" i="59"/>
  <c r="G153" i="59"/>
  <c r="E279" i="59"/>
  <c r="M18" i="59"/>
  <c r="G31" i="59"/>
  <c r="H32" i="59"/>
  <c r="H268" i="59"/>
  <c r="H63" i="59"/>
  <c r="D189" i="59"/>
  <c r="E15" i="59"/>
  <c r="I235" i="59"/>
  <c r="H58" i="59"/>
  <c r="H296" i="59"/>
  <c r="F147" i="59"/>
  <c r="K303" i="59"/>
  <c r="N63" i="59"/>
  <c r="D147" i="59"/>
  <c r="F57" i="59"/>
  <c r="B15" i="59"/>
  <c r="E207" i="59"/>
  <c r="C49" i="27"/>
  <c r="G57" i="59"/>
  <c r="C134" i="59"/>
  <c r="D269" i="59"/>
  <c r="M35" i="59"/>
  <c r="F87" i="59"/>
  <c r="E179" i="59"/>
  <c r="C211" i="59"/>
  <c r="I209" i="59"/>
  <c r="J20" i="59"/>
  <c r="E285" i="59"/>
  <c r="G27" i="59"/>
  <c r="H43" i="27"/>
  <c r="H135" i="59"/>
  <c r="C257" i="59"/>
  <c r="H212" i="59"/>
  <c r="G272" i="59"/>
  <c r="B108" i="59"/>
  <c r="C254" i="59"/>
  <c r="K161" i="59"/>
  <c r="N43" i="59"/>
  <c r="H221" i="59"/>
  <c r="G28" i="59"/>
  <c r="I162" i="59"/>
  <c r="B71" i="59"/>
  <c r="I13" i="59"/>
  <c r="B46" i="59"/>
  <c r="E144" i="59"/>
  <c r="E94" i="59"/>
  <c r="L295" i="59"/>
  <c r="E153" i="59"/>
  <c r="I225" i="59"/>
  <c r="H47" i="27"/>
  <c r="L258" i="59"/>
  <c r="J209" i="59"/>
  <c r="F27" i="59"/>
  <c r="C29" i="59"/>
  <c r="N223" i="59"/>
  <c r="I249" i="59"/>
  <c r="J191" i="59"/>
  <c r="L257" i="59"/>
  <c r="F255" i="59"/>
  <c r="L213" i="59"/>
  <c r="N299" i="59"/>
  <c r="E176" i="59"/>
  <c r="F148" i="59"/>
  <c r="B91" i="59"/>
  <c r="H162" i="59"/>
  <c r="F29" i="59"/>
  <c r="N90" i="59"/>
  <c r="F12" i="59"/>
  <c r="F95" i="59"/>
  <c r="B179" i="59"/>
  <c r="M237" i="59"/>
  <c r="G17" i="59"/>
  <c r="K272" i="59"/>
  <c r="C287" i="59"/>
  <c r="B95" i="59"/>
  <c r="D27" i="59"/>
  <c r="M189" i="59"/>
  <c r="K28" i="59"/>
  <c r="N129" i="59"/>
  <c r="D76" i="59"/>
  <c r="E272" i="59"/>
  <c r="L89" i="59"/>
  <c r="C43" i="59"/>
  <c r="H6" i="91"/>
  <c r="B197" i="59"/>
  <c r="B213" i="59"/>
  <c r="D63" i="59"/>
  <c r="C220" i="59"/>
  <c r="I212" i="59"/>
  <c r="F44" i="27"/>
  <c r="K225" i="59"/>
  <c r="H129" i="59"/>
  <c r="J287" i="59"/>
  <c r="M204" i="59"/>
  <c r="F113" i="59"/>
  <c r="J41" i="59"/>
  <c r="L271" i="59"/>
  <c r="B269" i="59"/>
  <c r="L58" i="59"/>
  <c r="J135" i="59"/>
  <c r="G20" i="59"/>
  <c r="F271" i="59"/>
  <c r="K50" i="59"/>
  <c r="H108" i="59"/>
  <c r="J75" i="59"/>
  <c r="B257" i="59"/>
  <c r="E79" i="59"/>
  <c r="H15" i="59"/>
  <c r="K72" i="59"/>
  <c r="E41" i="59"/>
  <c r="B239" i="59"/>
  <c r="B228" i="59"/>
  <c r="L11" i="59"/>
  <c r="G226" i="59"/>
  <c r="F71" i="59"/>
  <c r="F162" i="59"/>
  <c r="D34" i="59"/>
  <c r="I20" i="59"/>
  <c r="L237" i="59"/>
  <c r="E42" i="27"/>
  <c r="H161" i="59"/>
  <c r="J146" i="59"/>
  <c r="B88" i="59"/>
  <c r="K165" i="59"/>
  <c r="B182" i="59"/>
  <c r="D151" i="59"/>
  <c r="C297" i="59"/>
  <c r="F193" i="59"/>
  <c r="M133" i="59"/>
  <c r="I115" i="59"/>
  <c r="C115" i="59"/>
  <c r="F175" i="59"/>
  <c r="H190" i="59"/>
  <c r="K129" i="59"/>
  <c r="E58" i="59"/>
  <c r="I114" i="59"/>
  <c r="J64" i="59"/>
  <c r="B47" i="59"/>
  <c r="C130" i="59"/>
  <c r="I108" i="59"/>
  <c r="M213" i="59"/>
  <c r="G295" i="59"/>
  <c r="E228" i="59"/>
  <c r="C152" i="59"/>
  <c r="N11" i="59"/>
  <c r="B208" i="59"/>
  <c r="D152" i="59"/>
  <c r="N112" i="59"/>
  <c r="K286" i="59"/>
  <c r="I189" i="59"/>
  <c r="H18" i="59"/>
  <c r="H34" i="59"/>
  <c r="K242" i="59"/>
  <c r="M74" i="59"/>
  <c r="E236" i="59"/>
  <c r="B243" i="59"/>
  <c r="D92" i="59"/>
  <c r="F197" i="59"/>
  <c r="N94" i="59"/>
  <c r="E150" i="59"/>
  <c r="M26" i="59"/>
  <c r="H197" i="59"/>
  <c r="L28" i="59"/>
  <c r="F13" i="59"/>
  <c r="E114" i="59"/>
  <c r="M239" i="59"/>
  <c r="B256" i="59"/>
  <c r="G178" i="59"/>
  <c r="G213" i="59"/>
  <c r="D144" i="59"/>
  <c r="L31" i="59"/>
  <c r="B249" i="59"/>
  <c r="M300" i="59"/>
  <c r="G257" i="59"/>
  <c r="C46" i="27"/>
  <c r="K182" i="59"/>
  <c r="E137" i="59"/>
  <c r="I207" i="59"/>
  <c r="F16" i="59"/>
  <c r="G176" i="59"/>
  <c r="C111" i="59"/>
  <c r="C15" i="59"/>
  <c r="L267" i="59"/>
  <c r="I33" i="59"/>
  <c r="M131" i="59"/>
  <c r="N26" i="59"/>
  <c r="I280" i="59"/>
  <c r="N256" i="59"/>
  <c r="L242" i="59"/>
  <c r="M238" i="59"/>
  <c r="C144" i="59"/>
  <c r="E286" i="59"/>
  <c r="B235" i="59"/>
  <c r="G72" i="59"/>
  <c r="J167" i="59"/>
  <c r="J65" i="59"/>
  <c r="C181" i="59"/>
  <c r="B300" i="59"/>
  <c r="G251" i="59"/>
  <c r="B219" i="59"/>
  <c r="H219" i="59"/>
  <c r="F298" i="59"/>
  <c r="E163" i="59"/>
  <c r="N131" i="59"/>
  <c r="B29" i="59"/>
  <c r="F149" i="59"/>
  <c r="K16" i="59"/>
  <c r="J300" i="59"/>
  <c r="D228" i="59"/>
  <c r="E213" i="59"/>
  <c r="H196" i="59"/>
  <c r="C16" i="59"/>
  <c r="K180" i="59"/>
  <c r="N279" i="59"/>
  <c r="B298" i="59"/>
  <c r="J174" i="59"/>
  <c r="G15" i="59"/>
  <c r="B252" i="59"/>
  <c r="J15" i="59"/>
  <c r="N273" i="59"/>
  <c r="G63" i="59"/>
  <c r="E219" i="59"/>
  <c r="N168" i="59"/>
  <c r="E129" i="59"/>
  <c r="B149" i="59"/>
  <c r="J298" i="59"/>
  <c r="E224" i="59"/>
  <c r="N132" i="59"/>
  <c r="B134" i="59"/>
  <c r="E33" i="59"/>
  <c r="I180" i="59"/>
  <c r="D113" i="59"/>
  <c r="J163" i="59"/>
  <c r="I147" i="59"/>
  <c r="I113" i="59"/>
  <c r="C225" i="59"/>
  <c r="C47" i="59"/>
  <c r="J150" i="59"/>
  <c r="D64" i="59"/>
  <c r="I298" i="59"/>
  <c r="E77" i="59"/>
  <c r="J131" i="59"/>
  <c r="B86" i="59"/>
  <c r="F42" i="27"/>
  <c r="K162" i="59"/>
  <c r="J206" i="59"/>
  <c r="G210" i="59"/>
  <c r="K59" i="59"/>
  <c r="D110" i="59"/>
  <c r="E282" i="59"/>
  <c r="I287" i="59"/>
  <c r="I133" i="59"/>
  <c r="E26" i="59"/>
  <c r="I251" i="59"/>
  <c r="K148" i="59"/>
  <c r="B222" i="59"/>
  <c r="M16" i="59"/>
  <c r="H77" i="59"/>
  <c r="E253" i="59"/>
  <c r="D206" i="59"/>
  <c r="J153" i="59"/>
  <c r="M235" i="59"/>
  <c r="M299" i="59"/>
  <c r="H286" i="59"/>
  <c r="G268" i="59"/>
  <c r="M197" i="59"/>
  <c r="F145" i="59"/>
  <c r="H93" i="59"/>
  <c r="H208" i="59"/>
  <c r="F270" i="59"/>
  <c r="J34" i="59"/>
  <c r="M32" i="59"/>
  <c r="C176" i="59"/>
  <c r="I19" i="59"/>
  <c r="B153" i="59"/>
  <c r="N58" i="59"/>
  <c r="F167" i="59"/>
  <c r="J89" i="59"/>
  <c r="E167" i="59"/>
  <c r="M166" i="59"/>
  <c r="K249" i="59"/>
  <c r="H241" i="59"/>
  <c r="J134" i="59"/>
  <c r="G33" i="59"/>
  <c r="I250" i="59"/>
  <c r="F174" i="59"/>
  <c r="N286" i="59"/>
  <c r="L243" i="59"/>
  <c r="I223" i="59"/>
  <c r="C189" i="59"/>
  <c r="K197" i="59"/>
  <c r="G270" i="59"/>
  <c r="N109" i="59"/>
  <c r="M284" i="59"/>
  <c r="I41" i="59"/>
  <c r="M191" i="59"/>
  <c r="F226" i="59"/>
  <c r="J149" i="59"/>
  <c r="K211" i="59"/>
  <c r="J73" i="59"/>
  <c r="E89" i="59"/>
  <c r="F116" i="59"/>
  <c r="H252" i="59"/>
  <c r="E256" i="59"/>
  <c r="B56" i="59"/>
  <c r="G228" i="59"/>
  <c r="I296" i="59"/>
  <c r="B295" i="59"/>
  <c r="K213" i="59"/>
  <c r="J165" i="59"/>
  <c r="D6" i="89"/>
  <c r="I181" i="59"/>
  <c r="G279" i="59"/>
  <c r="N110" i="59"/>
  <c r="J224" i="59"/>
  <c r="E182" i="59"/>
  <c r="J194" i="59"/>
  <c r="B282" i="59"/>
  <c r="K48" i="59"/>
  <c r="C253" i="59"/>
  <c r="K207" i="59"/>
  <c r="N208" i="59"/>
  <c r="L220" i="59"/>
  <c r="L7" i="91"/>
  <c r="N150" i="59"/>
  <c r="F138" i="59"/>
  <c r="K299" i="59"/>
  <c r="H194" i="59"/>
  <c r="C227" i="59"/>
  <c r="H302" i="59"/>
  <c r="E93" i="59"/>
  <c r="L44" i="59"/>
  <c r="F132" i="59"/>
  <c r="G45" i="27"/>
  <c r="M109" i="59"/>
  <c r="M220" i="59"/>
  <c r="L164" i="59"/>
  <c r="H159" i="59"/>
  <c r="E238" i="59"/>
  <c r="B285" i="59"/>
  <c r="L163" i="59"/>
  <c r="L14" i="59"/>
  <c r="B272" i="59"/>
  <c r="H225" i="59"/>
  <c r="M94" i="59"/>
  <c r="J237" i="59"/>
  <c r="E71" i="59"/>
  <c r="N147" i="59"/>
  <c r="D43" i="27"/>
  <c r="D191" i="59"/>
  <c r="G222" i="59"/>
  <c r="C72" i="59"/>
  <c r="H47" i="59"/>
  <c r="G45" i="59"/>
  <c r="I149" i="59"/>
  <c r="F42" i="59"/>
  <c r="F151" i="59"/>
  <c r="F130" i="59"/>
  <c r="M210" i="59"/>
  <c r="J193" i="59"/>
  <c r="M250" i="59"/>
  <c r="J47" i="59"/>
  <c r="K209" i="59"/>
  <c r="B166" i="59"/>
  <c r="G132" i="59"/>
  <c r="M273" i="59"/>
  <c r="L20" i="59"/>
  <c r="M302" i="59"/>
  <c r="E47" i="59"/>
  <c r="J112" i="59"/>
  <c r="C194" i="59"/>
  <c r="E49" i="27"/>
  <c r="M224" i="59"/>
  <c r="G43" i="59"/>
  <c r="C63" i="59"/>
  <c r="N28" i="59"/>
  <c r="B35" i="59"/>
  <c r="B224" i="59"/>
  <c r="I49" i="27"/>
  <c r="G234" i="59"/>
  <c r="M15" i="59"/>
  <c r="I224" i="59"/>
  <c r="K192" i="59"/>
  <c r="E166" i="59"/>
  <c r="H10" i="59"/>
  <c r="K252" i="59"/>
  <c r="G252" i="59"/>
  <c r="F152" i="59"/>
  <c r="H110" i="59"/>
  <c r="G146" i="59"/>
  <c r="B284" i="59"/>
  <c r="G150" i="59"/>
  <c r="E6" i="89"/>
  <c r="C30" i="59"/>
  <c r="D162" i="59"/>
  <c r="E191" i="59"/>
  <c r="E301" i="59"/>
  <c r="G112" i="59"/>
  <c r="L206" i="59"/>
  <c r="K208" i="59"/>
  <c r="G249" i="59"/>
  <c r="B180" i="59"/>
  <c r="I130" i="59"/>
  <c r="B31" i="59"/>
  <c r="C178" i="59"/>
  <c r="H92" i="59"/>
  <c r="F146" i="59"/>
  <c r="B89" i="59"/>
  <c r="M294" i="59"/>
  <c r="J283" i="59"/>
  <c r="D211" i="59"/>
  <c r="F219" i="59"/>
  <c r="L301" i="59"/>
  <c r="K288" i="59"/>
  <c r="B137" i="59"/>
  <c r="L249" i="59"/>
  <c r="D220" i="59"/>
  <c r="D176" i="59"/>
  <c r="D182" i="59"/>
  <c r="B281" i="59"/>
  <c r="F153" i="59"/>
  <c r="D46" i="27"/>
  <c r="F86" i="59"/>
  <c r="N224" i="59"/>
  <c r="K167" i="59"/>
  <c r="J212" i="59"/>
  <c r="C236" i="59"/>
  <c r="F93" i="59"/>
  <c r="L63" i="59"/>
  <c r="B227" i="59"/>
  <c r="K35" i="59"/>
  <c r="D168" i="59"/>
  <c r="D280" i="59"/>
  <c r="C235" i="59"/>
  <c r="K132" i="59"/>
  <c r="J179" i="59"/>
  <c r="G220" i="59"/>
  <c r="F257" i="59"/>
  <c r="F6" i="89"/>
  <c r="K205" i="59"/>
  <c r="D86" i="59"/>
  <c r="C269" i="59"/>
  <c r="L198" i="59"/>
  <c r="G254" i="59"/>
  <c r="N226" i="59"/>
  <c r="G192" i="59"/>
  <c r="D89" i="59"/>
  <c r="L209" i="59"/>
  <c r="D192" i="59"/>
  <c r="N207" i="59"/>
  <c r="H234" i="59"/>
  <c r="K147" i="59"/>
  <c r="F10" i="59"/>
  <c r="B34" i="59"/>
  <c r="J296" i="59"/>
  <c r="M75" i="59"/>
  <c r="H57" i="59"/>
  <c r="H117" i="59"/>
  <c r="E34" i="59"/>
  <c r="M90" i="59"/>
  <c r="H283" i="59"/>
  <c r="K239" i="59"/>
  <c r="K86" i="59"/>
  <c r="I90" i="59"/>
  <c r="B175" i="59"/>
  <c r="M296" i="59"/>
  <c r="G136" i="59"/>
  <c r="D254" i="59"/>
  <c r="L252" i="59"/>
  <c r="E164" i="59"/>
  <c r="D288" i="59"/>
  <c r="B303" i="59"/>
  <c r="K257" i="59"/>
  <c r="M206" i="59"/>
  <c r="C150" i="59"/>
  <c r="J220" i="59"/>
  <c r="L223" i="59"/>
  <c r="E241" i="59"/>
  <c r="I268" i="59"/>
  <c r="B19" i="59"/>
  <c r="E288" i="59"/>
  <c r="M76" i="59"/>
  <c r="F242" i="59"/>
  <c r="I151" i="59"/>
  <c r="J234" i="59"/>
  <c r="M49" i="59"/>
  <c r="D159" i="59"/>
  <c r="J136" i="59"/>
  <c r="K194" i="59"/>
  <c r="G298" i="59"/>
  <c r="G267" i="59"/>
  <c r="H138" i="59"/>
  <c r="G144" i="59"/>
  <c r="G195" i="59"/>
  <c r="G7" i="91"/>
  <c r="I80" i="59"/>
  <c r="N195" i="59"/>
  <c r="B44" i="59"/>
  <c r="H90" i="59"/>
  <c r="I47" i="59"/>
  <c r="I297" i="59"/>
  <c r="M17" i="59"/>
  <c r="H226" i="59"/>
  <c r="L130" i="59"/>
  <c r="L193" i="59"/>
  <c r="G13" i="59"/>
  <c r="E268" i="59"/>
  <c r="F223" i="59"/>
  <c r="N205" i="59"/>
  <c r="B238" i="59"/>
  <c r="B130" i="59"/>
  <c r="J255" i="59"/>
  <c r="B198" i="59"/>
  <c r="M43" i="59"/>
  <c r="C242" i="59"/>
  <c r="H48" i="27"/>
  <c r="N159" i="59"/>
  <c r="D108" i="59"/>
  <c r="H206" i="59"/>
  <c r="K283" i="59"/>
  <c r="L207" i="59"/>
  <c r="H88" i="59"/>
  <c r="N13" i="59"/>
  <c r="B174" i="59"/>
  <c r="L109" i="59"/>
  <c r="M73" i="59"/>
  <c r="C165" i="59"/>
  <c r="K190" i="59"/>
  <c r="H7" i="89"/>
  <c r="L177" i="59"/>
  <c r="E87" i="59"/>
  <c r="L87" i="59"/>
  <c r="F78" i="59"/>
  <c r="C302" i="59"/>
  <c r="J16" i="59"/>
  <c r="D13" i="59"/>
  <c r="B164" i="59"/>
  <c r="C205" i="59"/>
  <c r="D197" i="59"/>
  <c r="D77" i="59"/>
  <c r="C48" i="59"/>
  <c r="C237" i="59"/>
  <c r="B221" i="59"/>
  <c r="I30" i="59"/>
  <c r="D18" i="59"/>
  <c r="G161" i="59"/>
  <c r="I60" i="59"/>
  <c r="I167" i="59"/>
  <c r="I58" i="59"/>
  <c r="G219" i="59"/>
  <c r="E208" i="59"/>
  <c r="N74" i="59"/>
  <c r="H144" i="59"/>
  <c r="H19" i="59"/>
  <c r="F26" i="59"/>
  <c r="G147" i="59"/>
  <c r="B60" i="59"/>
  <c r="D251" i="59"/>
  <c r="F220" i="59"/>
  <c r="M48" i="59"/>
  <c r="K280" i="59"/>
  <c r="K298" i="59"/>
  <c r="G48" i="27"/>
  <c r="E196" i="59"/>
  <c r="J238" i="59"/>
  <c r="B255" i="59"/>
  <c r="L281" i="59"/>
  <c r="F108" i="59"/>
  <c r="M301" i="59"/>
  <c r="B234" i="59"/>
  <c r="D132" i="59"/>
  <c r="K240" i="59"/>
  <c r="J80" i="59"/>
  <c r="L211" i="59"/>
  <c r="I222" i="59"/>
  <c r="H240" i="59"/>
  <c r="I273" i="59"/>
  <c r="I110" i="59"/>
  <c r="H168" i="59"/>
  <c r="L284" i="59"/>
  <c r="L149" i="59"/>
  <c r="K285" i="59"/>
  <c r="I283" i="59"/>
  <c r="K6" i="91"/>
  <c r="E46" i="27"/>
  <c r="F136" i="59"/>
  <c r="J59" i="59"/>
  <c r="L138" i="59"/>
  <c r="K284" i="59"/>
  <c r="B145" i="59"/>
  <c r="H109" i="59"/>
  <c r="L240" i="59"/>
  <c r="G302" i="59"/>
  <c r="G250" i="59"/>
  <c r="N297" i="59"/>
  <c r="H295" i="59"/>
  <c r="D29" i="59"/>
  <c r="C92" i="59"/>
  <c r="J164" i="59"/>
  <c r="G60" i="59"/>
  <c r="H257" i="59"/>
  <c r="D26" i="59"/>
  <c r="I137" i="59"/>
  <c r="G131" i="59"/>
  <c r="J243" i="59"/>
  <c r="C50" i="59"/>
  <c r="L280" i="59"/>
  <c r="F178" i="59"/>
  <c r="H251" i="59"/>
  <c r="E255" i="59"/>
  <c r="L179" i="59"/>
  <c r="G117" i="59"/>
  <c r="F88" i="59"/>
  <c r="J109" i="59"/>
  <c r="C114" i="59"/>
  <c r="E303" i="59"/>
  <c r="C160" i="59"/>
  <c r="B13" i="59"/>
  <c r="M234" i="59"/>
  <c r="N211" i="59"/>
  <c r="F30" i="59"/>
  <c r="E78" i="59"/>
  <c r="F91" i="59"/>
  <c r="E76" i="59"/>
  <c r="F198" i="59"/>
  <c r="J270" i="59"/>
  <c r="K7" i="91"/>
  <c r="E50" i="59"/>
  <c r="N303" i="59"/>
  <c r="D35" i="59"/>
  <c r="D294" i="59"/>
  <c r="G26" i="59"/>
  <c r="D11" i="59"/>
  <c r="I42" i="27"/>
  <c r="L80" i="59"/>
  <c r="K30" i="59"/>
  <c r="E300" i="59"/>
  <c r="J63" i="59"/>
  <c r="E91" i="59"/>
  <c r="B267" i="59"/>
  <c r="J281" i="59"/>
  <c r="K17" i="59"/>
  <c r="E18" i="59"/>
  <c r="G109" i="59"/>
  <c r="H130" i="59"/>
  <c r="F49" i="59"/>
  <c r="J181" i="59"/>
  <c r="N284" i="59"/>
  <c r="J242" i="59"/>
  <c r="K27" i="59"/>
  <c r="G164" i="59"/>
  <c r="K228" i="59"/>
  <c r="K210" i="59"/>
  <c r="I177" i="59"/>
  <c r="L49" i="59"/>
  <c r="L94" i="59"/>
  <c r="E198" i="59"/>
  <c r="C65" i="59"/>
  <c r="G224" i="59"/>
  <c r="J301" i="59"/>
  <c r="J29" i="59"/>
  <c r="J130" i="59"/>
  <c r="K177" i="59"/>
  <c r="K297" i="59"/>
  <c r="G294" i="59"/>
  <c r="I11" i="59"/>
  <c r="J42" i="59"/>
  <c r="J282" i="59"/>
  <c r="D15" i="59"/>
  <c r="D193" i="59"/>
  <c r="M136" i="59"/>
  <c r="I46" i="59"/>
  <c r="N16" i="59"/>
  <c r="K227" i="59"/>
  <c r="I285" i="59"/>
  <c r="J205" i="59"/>
  <c r="K12" i="59"/>
  <c r="F33" i="59"/>
  <c r="H111" i="59"/>
  <c r="K179" i="59"/>
  <c r="C180" i="59"/>
  <c r="I163" i="59"/>
  <c r="J239" i="59"/>
  <c r="L273" i="59"/>
  <c r="E254" i="59"/>
  <c r="G108" i="59"/>
  <c r="M223" i="59"/>
  <c r="C58" i="59"/>
  <c r="E250" i="59"/>
  <c r="N249" i="59"/>
  <c r="L236" i="59"/>
  <c r="F164" i="59"/>
  <c r="C61" i="59"/>
  <c r="G47" i="27"/>
  <c r="G284" i="59"/>
  <c r="H48" i="59"/>
  <c r="G175" i="59"/>
  <c r="D160" i="59"/>
  <c r="C146" i="59"/>
  <c r="C209" i="59"/>
  <c r="D16" i="59"/>
  <c r="C183" i="59"/>
  <c r="E209" i="59"/>
  <c r="N80" i="59"/>
  <c r="L221" i="59"/>
  <c r="D271" i="59"/>
  <c r="G163" i="59"/>
  <c r="I71" i="59"/>
  <c r="N222" i="59"/>
  <c r="H243" i="59"/>
  <c r="F282" i="59"/>
  <c r="H150" i="59"/>
  <c r="J46" i="59"/>
  <c r="D48" i="59"/>
  <c r="F137" i="59"/>
  <c r="E181" i="59"/>
  <c r="H72" i="59"/>
  <c r="C80" i="59"/>
  <c r="N194" i="59"/>
  <c r="I65" i="59"/>
  <c r="C13" i="59"/>
  <c r="B189" i="59"/>
  <c r="H89" i="59"/>
  <c r="N270" i="59"/>
  <c r="L12" i="59"/>
  <c r="N149" i="59"/>
  <c r="B209" i="59"/>
  <c r="H65" i="59"/>
  <c r="D300" i="59"/>
  <c r="C7" i="89"/>
  <c r="M42" i="59"/>
  <c r="G204" i="59"/>
  <c r="H285" i="59"/>
  <c r="F60" i="59"/>
  <c r="E280" i="59"/>
  <c r="N212" i="59"/>
  <c r="I239" i="59"/>
  <c r="H237" i="59"/>
  <c r="H78" i="59"/>
  <c r="F61" i="59"/>
  <c r="K296" i="59"/>
  <c r="F11" i="59"/>
  <c r="M190" i="59"/>
  <c r="G193" i="59"/>
  <c r="B112" i="59"/>
  <c r="L303" i="59"/>
  <c r="J228" i="59"/>
  <c r="M27" i="59"/>
  <c r="G242" i="59"/>
  <c r="I227" i="59"/>
  <c r="F144" i="59"/>
  <c r="F235" i="59"/>
  <c r="F227" i="59"/>
  <c r="F44" i="59"/>
  <c r="K20" i="59"/>
  <c r="G297" i="59"/>
  <c r="F222" i="59"/>
  <c r="H95" i="59"/>
  <c r="J208" i="59"/>
  <c r="L113" i="59"/>
  <c r="G110" i="59"/>
  <c r="M11" i="59"/>
  <c r="K18" i="59"/>
  <c r="H258" i="59"/>
  <c r="J93" i="59"/>
  <c r="L174" i="59"/>
  <c r="I190" i="59"/>
  <c r="F206" i="59"/>
  <c r="N258" i="59"/>
  <c r="C17" i="59"/>
  <c r="D298" i="59"/>
  <c r="H153" i="59"/>
  <c r="B163" i="59"/>
  <c r="F59" i="59"/>
  <c r="C299" i="59"/>
  <c r="C86" i="59"/>
  <c r="N48" i="59"/>
  <c r="B192" i="59"/>
  <c r="M280" i="59"/>
  <c r="M168" i="59"/>
  <c r="I211" i="59"/>
  <c r="G286" i="59"/>
  <c r="E226" i="59"/>
  <c r="H74" i="59"/>
  <c r="L269" i="59"/>
  <c r="E271" i="59"/>
  <c r="C110" i="59"/>
  <c r="D183" i="59"/>
  <c r="M116" i="59"/>
  <c r="L75" i="59"/>
  <c r="I57" i="59"/>
  <c r="G256" i="59"/>
  <c r="F133" i="59"/>
  <c r="I219" i="59"/>
  <c r="G174" i="59"/>
  <c r="G42" i="27"/>
  <c r="E221" i="59"/>
  <c r="G7" i="89"/>
  <c r="C296" i="59"/>
  <c r="H174" i="59"/>
  <c r="K10" i="59"/>
  <c r="H198" i="59"/>
  <c r="F6" i="91"/>
  <c r="N161" i="59"/>
  <c r="I87" i="59"/>
  <c r="M282" i="59"/>
  <c r="C45" i="59"/>
  <c r="L189" i="59"/>
  <c r="N111" i="59"/>
  <c r="M194" i="59"/>
  <c r="E90" i="59"/>
  <c r="N267" i="59"/>
  <c r="K153" i="59"/>
  <c r="F15" i="59"/>
  <c r="M193" i="59"/>
  <c r="E16" i="59"/>
  <c r="B168" i="59"/>
  <c r="D285" i="59"/>
  <c r="E48" i="27"/>
  <c r="N133" i="59"/>
  <c r="L283" i="59"/>
  <c r="K92" i="59"/>
  <c r="E11" i="59"/>
  <c r="H175" i="59"/>
  <c r="F284" i="59"/>
  <c r="J254" i="59"/>
  <c r="C272" i="59"/>
  <c r="N79" i="59"/>
  <c r="G18" i="59"/>
  <c r="F94" i="59"/>
  <c r="E6" i="91"/>
  <c r="I61" i="59"/>
  <c r="L204" i="59"/>
  <c r="G208" i="59"/>
  <c r="E235" i="59"/>
  <c r="D166" i="59"/>
  <c r="G255" i="59"/>
  <c r="I7" i="91"/>
  <c r="I208" i="59"/>
  <c r="K235" i="59"/>
  <c r="D149" i="59"/>
  <c r="D252" i="59"/>
  <c r="B211" i="59"/>
  <c r="C161" i="59"/>
  <c r="M174" i="59"/>
  <c r="F112" i="59"/>
  <c r="I7" i="89"/>
  <c r="I88" i="59"/>
  <c r="I77" i="59"/>
  <c r="M287" i="59"/>
  <c r="K226" i="59"/>
  <c r="D205" i="59"/>
  <c r="C182" i="59"/>
  <c r="C192" i="59"/>
  <c r="J27" i="59"/>
  <c r="H250" i="59"/>
  <c r="J183" i="59"/>
  <c r="J257" i="59"/>
  <c r="H12" i="59"/>
  <c r="J111" i="59"/>
  <c r="F74" i="59"/>
  <c r="E243" i="59"/>
  <c r="B268" i="59"/>
  <c r="I160" i="59"/>
  <c r="B212" i="59"/>
  <c r="L60" i="59"/>
  <c r="E270" i="59"/>
  <c r="H192" i="59"/>
  <c r="N14" i="59"/>
  <c r="M47" i="59"/>
  <c r="G42" i="59"/>
  <c r="K198" i="59"/>
  <c r="L302" i="59"/>
  <c r="E74" i="59"/>
  <c r="H45" i="27"/>
  <c r="B42" i="59"/>
  <c r="I135" i="59"/>
  <c r="L115" i="59"/>
  <c r="B92" i="59"/>
  <c r="N190" i="59"/>
  <c r="J87" i="59"/>
  <c r="C270" i="59"/>
  <c r="D130" i="59"/>
  <c r="C284" i="59"/>
  <c r="H94" i="59"/>
  <c r="M45" i="59"/>
  <c r="H17" i="59"/>
  <c r="M177" i="59"/>
  <c r="L73" i="59"/>
  <c r="G183" i="59"/>
  <c r="F62" i="59"/>
  <c r="H228" i="59"/>
  <c r="F296" i="59"/>
  <c r="E43" i="59"/>
  <c r="K6" i="89"/>
  <c r="M29" i="59"/>
  <c r="N89" i="59"/>
  <c r="J280" i="59"/>
  <c r="I144" i="59"/>
  <c r="B138" i="59"/>
  <c r="I152" i="59"/>
  <c r="B32" i="59"/>
  <c r="B273" i="59"/>
  <c r="I210" i="59"/>
  <c r="L238" i="59"/>
  <c r="K256" i="59"/>
  <c r="B160" i="59"/>
  <c r="K74" i="59"/>
  <c r="H27" i="59"/>
  <c r="I89" i="59"/>
  <c r="M207" i="59"/>
  <c r="J279" i="59"/>
  <c r="M12" i="59"/>
  <c r="H29" i="59"/>
  <c r="G148" i="59"/>
  <c r="F45" i="59"/>
  <c r="J60" i="59"/>
  <c r="L270" i="59"/>
  <c r="C166" i="59"/>
  <c r="E269" i="59"/>
  <c r="C147" i="59"/>
  <c r="K138" i="59"/>
  <c r="I131" i="59"/>
  <c r="D213" i="59"/>
  <c r="I78" i="59"/>
  <c r="J44" i="59"/>
  <c r="M78" i="59"/>
  <c r="G197" i="59"/>
  <c r="M56" i="59"/>
  <c r="I194" i="59"/>
  <c r="F163" i="59"/>
  <c r="I116" i="59"/>
  <c r="H113" i="59"/>
  <c r="C179" i="59"/>
  <c r="B225" i="59"/>
  <c r="E178" i="59"/>
  <c r="G32" i="59"/>
  <c r="C145" i="59"/>
  <c r="E35" i="59"/>
  <c r="J30" i="59"/>
  <c r="E20" i="59"/>
  <c r="D109" i="59"/>
  <c r="G288" i="59"/>
  <c r="L194" i="59"/>
  <c r="M195" i="59"/>
  <c r="F194" i="59"/>
  <c r="C47" i="27"/>
  <c r="D65" i="59"/>
  <c r="E10" i="59"/>
  <c r="N287" i="59"/>
  <c r="K241" i="59"/>
  <c r="K282" i="59"/>
  <c r="J95" i="59"/>
  <c r="G90" i="59"/>
  <c r="H224" i="59"/>
  <c r="G223" i="59"/>
  <c r="G152" i="59"/>
  <c r="N135" i="59"/>
  <c r="D204" i="59"/>
  <c r="B240" i="59"/>
  <c r="L268" i="59"/>
  <c r="J180" i="59"/>
  <c r="K26" i="59"/>
  <c r="G34" i="59"/>
  <c r="K115" i="59"/>
  <c r="N113" i="59"/>
  <c r="G207" i="59"/>
  <c r="K117" i="59"/>
  <c r="I59" i="59"/>
  <c r="E220" i="59"/>
  <c r="F179" i="59"/>
  <c r="C34" i="59"/>
  <c r="H189" i="59"/>
  <c r="E30" i="59"/>
  <c r="I117" i="59"/>
  <c r="C301" i="59"/>
  <c r="M298" i="59"/>
  <c r="I48" i="27"/>
  <c r="B287" i="59"/>
  <c r="H303" i="59"/>
  <c r="K89" i="59"/>
  <c r="G235" i="59"/>
  <c r="G205" i="59"/>
  <c r="C43" i="27"/>
  <c r="G41" i="59"/>
  <c r="C198" i="59"/>
  <c r="C151" i="59"/>
  <c r="I75" i="59"/>
  <c r="C19" i="59"/>
  <c r="K88" i="59"/>
  <c r="B75" i="59"/>
  <c r="H33" i="59"/>
  <c r="E29" i="59"/>
  <c r="N117" i="59"/>
  <c r="D7" i="91"/>
  <c r="N65" i="59"/>
  <c r="L299" i="59"/>
  <c r="L159" i="59"/>
  <c r="G237" i="59"/>
  <c r="E297" i="59"/>
  <c r="H61" i="59"/>
  <c r="B237" i="59"/>
  <c r="N163" i="59"/>
  <c r="M44" i="59"/>
  <c r="M160" i="59"/>
  <c r="N296" i="59"/>
  <c r="M135" i="59"/>
  <c r="C300" i="59"/>
  <c r="C11" i="59"/>
  <c r="I237" i="59"/>
  <c r="N206" i="59"/>
  <c r="F134" i="59"/>
  <c r="I15" i="59"/>
  <c r="K269" i="59"/>
  <c r="I14" i="59"/>
  <c r="H209" i="59"/>
  <c r="C131" i="59"/>
  <c r="D238" i="59"/>
  <c r="J189" i="59"/>
  <c r="G49" i="59"/>
  <c r="H146" i="59"/>
  <c r="I148" i="59"/>
  <c r="L91" i="59"/>
  <c r="K193" i="59"/>
  <c r="N92" i="59"/>
  <c r="C303" i="59"/>
  <c r="N302" i="59"/>
  <c r="D136" i="59"/>
  <c r="L212" i="59"/>
  <c r="K90" i="59"/>
  <c r="M93" i="59"/>
  <c r="B41" i="59"/>
  <c r="K11" i="59"/>
  <c r="L227" i="59"/>
  <c r="C20" i="59"/>
  <c r="J48" i="59"/>
  <c r="G190" i="59"/>
  <c r="C132" i="59"/>
  <c r="B78" i="59"/>
  <c r="J113" i="59"/>
  <c r="C191" i="59"/>
  <c r="N176" i="59"/>
  <c r="H204" i="59"/>
  <c r="K279" i="59"/>
  <c r="C32" i="59"/>
  <c r="B159" i="59"/>
  <c r="G78" i="59"/>
  <c r="J11" i="59"/>
  <c r="M165" i="59"/>
  <c r="L62" i="59"/>
  <c r="C193" i="59"/>
  <c r="C137" i="59"/>
  <c r="L74" i="59"/>
  <c r="N280" i="59"/>
  <c r="E180" i="59"/>
  <c r="B93" i="59"/>
  <c r="G44" i="59"/>
  <c r="M60" i="59"/>
  <c r="M72" i="59"/>
  <c r="K108" i="59"/>
  <c r="K116" i="59"/>
  <c r="G196" i="59"/>
  <c r="B223" i="59"/>
  <c r="G6" i="91"/>
  <c r="F303" i="59"/>
  <c r="M30" i="59"/>
  <c r="E57" i="59"/>
  <c r="B59" i="59"/>
  <c r="E28" i="59"/>
  <c r="M285" i="59"/>
  <c r="G225" i="59"/>
  <c r="J50" i="59"/>
  <c r="E32" i="59"/>
  <c r="L255" i="59"/>
  <c r="B14" i="59"/>
  <c r="N45" i="59"/>
  <c r="I56" i="59"/>
  <c r="L254" i="59"/>
  <c r="K151" i="59"/>
  <c r="G145" i="59"/>
  <c r="I79" i="59"/>
  <c r="F19" i="59"/>
  <c r="H287" i="59"/>
  <c r="M240" i="59"/>
  <c r="N56" i="59"/>
  <c r="B79" i="59"/>
  <c r="G75" i="59"/>
  <c r="D281" i="59"/>
  <c r="E7" i="89"/>
  <c r="I94" i="59"/>
  <c r="H56" i="59"/>
  <c r="J222" i="59"/>
  <c r="K301" i="59"/>
  <c r="I18" i="59"/>
  <c r="L153" i="59"/>
  <c r="N114" i="59"/>
  <c r="F109" i="59"/>
  <c r="C294" i="59"/>
  <c r="N166" i="59"/>
  <c r="B181" i="59"/>
  <c r="F49" i="27"/>
  <c r="K223" i="59"/>
  <c r="J213" i="59"/>
  <c r="C26" i="59"/>
  <c r="I95" i="59"/>
  <c r="G211" i="59"/>
  <c r="D253" i="59"/>
  <c r="N283" i="59"/>
  <c r="L250" i="59"/>
  <c r="I74" i="59"/>
  <c r="D258" i="59"/>
  <c r="L47" i="59"/>
  <c r="B144" i="59"/>
  <c r="K159" i="59"/>
  <c r="D301" i="59"/>
  <c r="M86" i="59"/>
  <c r="D237" i="59"/>
  <c r="D28" i="59"/>
  <c r="N60" i="59"/>
  <c r="K131" i="59"/>
  <c r="E267" i="59"/>
  <c r="N255" i="59"/>
  <c r="D175" i="59"/>
  <c r="H73" i="59"/>
  <c r="J129" i="59"/>
  <c r="N301" i="59"/>
  <c r="J252" i="59"/>
  <c r="F221" i="59"/>
  <c r="I165" i="59"/>
  <c r="I243" i="59"/>
  <c r="L152" i="59"/>
  <c r="I29" i="59"/>
  <c r="B270" i="59"/>
  <c r="J302" i="59"/>
  <c r="F41" i="59"/>
  <c r="M137" i="59"/>
  <c r="H279" i="59"/>
  <c r="J10" i="59"/>
  <c r="I301" i="59"/>
  <c r="D57" i="59"/>
  <c r="M295" i="59"/>
  <c r="E160" i="59"/>
  <c r="N285" i="59"/>
  <c r="B226" i="59"/>
  <c r="B296" i="59"/>
  <c r="I111" i="59"/>
  <c r="D43" i="59"/>
  <c r="C73" i="59"/>
  <c r="M212" i="59"/>
  <c r="J182" i="59"/>
  <c r="F181" i="59"/>
  <c r="J94" i="59"/>
  <c r="J256" i="59"/>
  <c r="J227" i="59"/>
  <c r="C295" i="59"/>
  <c r="C208" i="59"/>
  <c r="I269" i="59"/>
  <c r="M87" i="59"/>
  <c r="B76" i="59"/>
  <c r="J241" i="59"/>
  <c r="E49" i="59"/>
  <c r="F47" i="27"/>
  <c r="C298" i="59"/>
  <c r="I45" i="27"/>
  <c r="M150" i="59"/>
  <c r="F56" i="59"/>
  <c r="L145" i="59"/>
  <c r="C197" i="59"/>
  <c r="B193" i="59"/>
  <c r="M152" i="59"/>
  <c r="D112" i="59"/>
  <c r="I196" i="59"/>
  <c r="H195" i="59"/>
  <c r="F165" i="59"/>
  <c r="K234" i="59"/>
  <c r="I43" i="59"/>
  <c r="L50" i="59"/>
  <c r="C279" i="59"/>
  <c r="H46" i="27"/>
  <c r="G168" i="59"/>
  <c r="L228" i="59"/>
  <c r="D234" i="59"/>
  <c r="C190" i="59"/>
  <c r="F295" i="59"/>
  <c r="H236" i="59"/>
  <c r="H213" i="59"/>
  <c r="L71" i="59"/>
  <c r="J86" i="59"/>
  <c r="E193" i="59"/>
  <c r="J18" i="59"/>
  <c r="K61" i="59"/>
  <c r="F177" i="59"/>
  <c r="L205" i="59"/>
  <c r="B77" i="59"/>
  <c r="N251" i="59"/>
  <c r="L17" i="59"/>
  <c r="G177" i="59"/>
  <c r="H75" i="59"/>
  <c r="L296" i="59"/>
  <c r="J151" i="59"/>
  <c r="D17" i="59"/>
  <c r="G159" i="59"/>
  <c r="M151" i="59"/>
  <c r="I42" i="59"/>
  <c r="C268" i="59"/>
  <c r="N220" i="59"/>
  <c r="E284" i="59"/>
  <c r="K253" i="59"/>
  <c r="C62" i="59"/>
  <c r="D93" i="59"/>
  <c r="D222" i="59"/>
  <c r="M178" i="59"/>
  <c r="J223" i="59"/>
  <c r="I272" i="59"/>
  <c r="B117" i="59"/>
  <c r="N86" i="59"/>
  <c r="E174" i="59"/>
  <c r="H180" i="59"/>
  <c r="H222" i="59"/>
  <c r="I44" i="27"/>
  <c r="H205" i="59"/>
  <c r="L160" i="59"/>
  <c r="C241" i="59"/>
  <c r="C108" i="59"/>
  <c r="E92" i="59"/>
  <c r="I182" i="59"/>
  <c r="J178" i="59"/>
  <c r="C283" i="59"/>
  <c r="D135" i="59"/>
  <c r="D256" i="59"/>
  <c r="J285" i="59"/>
  <c r="J303" i="59"/>
  <c r="I255" i="59"/>
  <c r="F190" i="59"/>
  <c r="B152" i="59"/>
  <c r="M161" i="59"/>
  <c r="E147" i="59"/>
  <c r="N228" i="59"/>
  <c r="E43" i="27"/>
  <c r="M227" i="59"/>
  <c r="I198" i="59"/>
  <c r="B73" i="59"/>
  <c r="B177" i="59"/>
  <c r="L294" i="59"/>
  <c r="K204" i="59"/>
  <c r="N197" i="59"/>
  <c r="G44" i="27"/>
  <c r="B116" i="59"/>
  <c r="N257" i="59"/>
  <c r="E115" i="59"/>
  <c r="H166" i="59"/>
  <c r="H71" i="59"/>
  <c r="M64" i="59"/>
  <c r="L176" i="59"/>
  <c r="N196" i="59"/>
  <c r="D137" i="59"/>
  <c r="B80" i="59"/>
  <c r="G89" i="59"/>
  <c r="E257" i="59"/>
  <c r="F92" i="59"/>
  <c r="J268" i="59"/>
  <c r="E146" i="59"/>
  <c r="G149" i="59"/>
  <c r="J197" i="59"/>
  <c r="C164" i="59"/>
  <c r="F285" i="59"/>
  <c r="L77" i="59"/>
  <c r="E61" i="59"/>
  <c r="H148" i="59"/>
  <c r="M164" i="59"/>
  <c r="N62" i="59"/>
  <c r="J114" i="59"/>
  <c r="I26" i="59"/>
  <c r="M251" i="59"/>
  <c r="N73" i="59"/>
  <c r="B58" i="59"/>
  <c r="M176" i="59"/>
  <c r="H46" i="59"/>
  <c r="D10" i="59"/>
  <c r="C168" i="59"/>
  <c r="I86" i="59"/>
  <c r="J176" i="59"/>
  <c r="K7" i="89"/>
  <c r="I46" i="27"/>
  <c r="G287" i="59"/>
  <c r="K236" i="59"/>
  <c r="E7" i="91"/>
  <c r="M134" i="59"/>
  <c r="J56" i="59"/>
  <c r="D167" i="59"/>
  <c r="I112" i="59"/>
  <c r="F300" i="59"/>
  <c r="M91" i="59"/>
  <c r="I62" i="59"/>
  <c r="L144" i="59"/>
  <c r="C91" i="59"/>
  <c r="L208" i="59"/>
  <c r="D62" i="59"/>
  <c r="F32" i="59"/>
  <c r="C163" i="59"/>
  <c r="K14" i="59"/>
  <c r="G134" i="59"/>
  <c r="G10" i="59"/>
  <c r="M254" i="59"/>
  <c r="I166" i="59"/>
  <c r="E251" i="59"/>
  <c r="M46" i="59"/>
  <c r="G253" i="59"/>
  <c r="N239" i="59"/>
  <c r="B288" i="59"/>
  <c r="I43" i="27"/>
  <c r="E45" i="59"/>
  <c r="H163" i="59"/>
  <c r="N32" i="59"/>
  <c r="I50" i="59"/>
  <c r="I35" i="59"/>
  <c r="L15" i="59"/>
  <c r="H44" i="59"/>
  <c r="J74" i="59"/>
  <c r="B27" i="59"/>
  <c r="C282" i="59"/>
  <c r="K71" i="59"/>
  <c r="B133" i="59"/>
  <c r="M242" i="59"/>
  <c r="L181" i="59"/>
  <c r="I168" i="59"/>
  <c r="N61" i="59"/>
  <c r="M182" i="59"/>
  <c r="J204" i="59"/>
  <c r="H16" i="59"/>
  <c r="H223" i="59"/>
  <c r="F294" i="59"/>
  <c r="J43" i="59"/>
  <c r="B18" i="59"/>
  <c r="K258" i="59"/>
  <c r="C288" i="59"/>
  <c r="I191" i="59"/>
  <c r="E165" i="59"/>
  <c r="B210" i="59"/>
  <c r="F115" i="59"/>
  <c r="C12" i="59"/>
  <c r="E136" i="59"/>
  <c r="G12" i="59"/>
  <c r="D283" i="59"/>
  <c r="K78" i="59"/>
  <c r="N41" i="59"/>
  <c r="H80" i="59"/>
  <c r="F160" i="59"/>
  <c r="G227" i="59"/>
  <c r="E197" i="59"/>
  <c r="H235" i="59"/>
  <c r="F159" i="59"/>
  <c r="D111" i="59"/>
  <c r="L41" i="59"/>
  <c r="F252" i="59"/>
  <c r="H76" i="59"/>
  <c r="I6" i="91"/>
  <c r="G48" i="59"/>
  <c r="H270" i="59"/>
  <c r="L210" i="59"/>
  <c r="D50" i="59"/>
  <c r="K176" i="59"/>
  <c r="B280" i="59"/>
  <c r="I49" i="59"/>
  <c r="G165" i="59"/>
  <c r="H91" i="59"/>
  <c r="F80" i="59"/>
  <c r="L282" i="59"/>
  <c r="J166" i="59"/>
  <c r="D165" i="59"/>
  <c r="M268" i="59"/>
  <c r="N20" i="59"/>
  <c r="L288" i="59"/>
  <c r="C222" i="59"/>
  <c r="H269" i="59"/>
  <c r="C238" i="59"/>
  <c r="F189" i="59"/>
  <c r="N175" i="59"/>
  <c r="J286" i="59"/>
  <c r="C88" i="59"/>
  <c r="B254" i="59"/>
  <c r="M117" i="59"/>
  <c r="J32" i="59"/>
  <c r="N180" i="59"/>
  <c r="C42" i="59"/>
  <c r="I176" i="59"/>
  <c r="E295" i="59"/>
  <c r="E149" i="59"/>
  <c r="J226" i="59"/>
  <c r="J92" i="59"/>
  <c r="L42" i="59"/>
  <c r="C273" i="59"/>
  <c r="J90" i="59"/>
  <c r="J207" i="59"/>
  <c r="D163" i="59"/>
  <c r="M57" i="59"/>
  <c r="L191" i="59"/>
  <c r="C251" i="59"/>
  <c r="C135" i="59"/>
  <c r="N183" i="59"/>
  <c r="G179" i="59"/>
  <c r="D59" i="59"/>
  <c r="J175" i="59"/>
  <c r="K163" i="59"/>
  <c r="I150" i="59"/>
  <c r="I220" i="59"/>
  <c r="E64" i="59"/>
  <c r="C148" i="59"/>
  <c r="H35" i="59"/>
  <c r="E19" i="59"/>
  <c r="H177" i="59"/>
  <c r="I178" i="59"/>
  <c r="M205" i="59"/>
  <c r="M59" i="59"/>
  <c r="F301" i="59"/>
  <c r="C57" i="59"/>
  <c r="M114" i="59"/>
  <c r="E131" i="59"/>
  <c r="E12" i="59"/>
  <c r="K219" i="59"/>
  <c r="E287" i="59"/>
  <c r="K295" i="59"/>
  <c r="K49" i="59"/>
  <c r="H86" i="59"/>
  <c r="N236" i="59"/>
  <c r="F228" i="59"/>
  <c r="F239" i="59"/>
  <c r="N162" i="59"/>
  <c r="K33" i="59"/>
  <c r="F110" i="59"/>
  <c r="H41" i="59"/>
  <c r="J236" i="59"/>
  <c r="D273" i="59"/>
  <c r="K87" i="59"/>
  <c r="B63" i="59"/>
  <c r="J115" i="59"/>
  <c r="N219" i="59"/>
  <c r="D61" i="59"/>
  <c r="B11" i="59"/>
  <c r="E47" i="27"/>
  <c r="I284" i="59"/>
  <c r="H165" i="59"/>
  <c r="D198" i="59"/>
  <c r="F207" i="59"/>
  <c r="E210" i="59"/>
  <c r="L43" i="59"/>
  <c r="G180" i="59"/>
  <c r="K136" i="59"/>
  <c r="M181" i="59"/>
  <c r="G61" i="59"/>
  <c r="B64" i="59"/>
  <c r="E14" i="59"/>
  <c r="N198" i="59"/>
  <c r="E206" i="59"/>
  <c r="B136" i="59"/>
  <c r="E195" i="59"/>
  <c r="N93" i="59"/>
  <c r="I47" i="27"/>
  <c r="F299" i="59"/>
  <c r="D79" i="59"/>
  <c r="M219" i="59"/>
  <c r="C175" i="59"/>
  <c r="G129" i="59"/>
  <c r="G92" i="59"/>
  <c r="F77" i="59"/>
  <c r="C286" i="59"/>
  <c r="G135" i="59"/>
  <c r="B90" i="59"/>
  <c r="F50" i="59"/>
  <c r="D242" i="59"/>
  <c r="M175" i="59"/>
  <c r="E113" i="59"/>
  <c r="I256" i="59"/>
  <c r="L90" i="59"/>
  <c r="F204" i="59"/>
  <c r="K168" i="59"/>
  <c r="H242" i="59"/>
  <c r="N243" i="59"/>
  <c r="H253" i="59"/>
  <c r="M255" i="59"/>
  <c r="C223" i="59"/>
  <c r="B271" i="59"/>
  <c r="B94" i="59"/>
  <c r="G93" i="59"/>
  <c r="D279" i="59"/>
  <c r="K149" i="59"/>
  <c r="C35" i="59"/>
  <c r="F7" i="89"/>
  <c r="F64" i="59"/>
  <c r="N57" i="59"/>
  <c r="F31" i="59"/>
  <c r="I206" i="59"/>
  <c r="B115" i="59"/>
  <c r="B148" i="59"/>
  <c r="M138" i="59"/>
  <c r="B196" i="59"/>
  <c r="M145" i="59"/>
  <c r="D255" i="59"/>
  <c r="N271" i="59"/>
  <c r="N95" i="59"/>
  <c r="I205" i="59"/>
  <c r="L95" i="59"/>
  <c r="N238" i="59"/>
  <c r="C196" i="59"/>
  <c r="C87" i="59"/>
  <c r="N59" i="59"/>
  <c r="H145" i="59"/>
  <c r="B258" i="59"/>
  <c r="E283" i="59"/>
  <c r="H7" i="91"/>
  <c r="N272" i="59"/>
  <c r="I45" i="59"/>
  <c r="K29" i="59"/>
  <c r="I159" i="59"/>
  <c r="L33" i="59"/>
  <c r="E299" i="59"/>
  <c r="G137" i="59"/>
  <c r="C177" i="59"/>
  <c r="H193" i="59"/>
  <c r="M14" i="59"/>
  <c r="M13" i="59"/>
  <c r="K220" i="59"/>
  <c r="C252" i="59"/>
  <c r="C77" i="59"/>
  <c r="G191" i="59"/>
  <c r="F210" i="59"/>
  <c r="N42" i="59"/>
  <c r="D299" i="59"/>
  <c r="F182" i="59"/>
  <c r="L253" i="59"/>
  <c r="L150" i="59"/>
  <c r="J49" i="59"/>
  <c r="F241" i="59"/>
  <c r="H133" i="59"/>
  <c r="J17" i="59"/>
  <c r="K206" i="59"/>
  <c r="I64" i="59"/>
  <c r="I44" i="59"/>
  <c r="G14" i="59"/>
  <c r="F212" i="59"/>
  <c r="F297" i="59"/>
  <c r="I153" i="59"/>
  <c r="K212" i="59"/>
  <c r="J147" i="59"/>
  <c r="E63" i="59"/>
  <c r="H45" i="59"/>
  <c r="M221" i="59"/>
  <c r="L133" i="59"/>
  <c r="F43" i="27"/>
  <c r="M33" i="59"/>
  <c r="G6" i="89"/>
  <c r="F213" i="59"/>
  <c r="I164" i="59"/>
  <c r="J33" i="59"/>
  <c r="D49" i="59"/>
  <c r="K43" i="59"/>
  <c r="F183" i="59"/>
  <c r="D208" i="59"/>
  <c r="N221" i="59"/>
  <c r="I12" i="59"/>
  <c r="J253" i="59"/>
  <c r="K80" i="59"/>
  <c r="F238" i="59"/>
  <c r="K145" i="59"/>
  <c r="G47" i="59"/>
  <c r="K144" i="59"/>
  <c r="C136" i="59"/>
  <c r="D19" i="59"/>
  <c r="H207" i="59"/>
  <c r="E189" i="59"/>
  <c r="L61" i="59"/>
  <c r="N268" i="59"/>
  <c r="H239" i="59"/>
  <c r="L56" i="59"/>
  <c r="J235" i="59"/>
  <c r="L183" i="59"/>
  <c r="G56" i="59"/>
  <c r="I270" i="59"/>
  <c r="C207" i="59"/>
  <c r="F225" i="59"/>
  <c r="M19" i="59"/>
  <c r="L117" i="59"/>
  <c r="L161" i="59"/>
  <c r="L175" i="59"/>
  <c r="I183" i="59"/>
  <c r="D250" i="59"/>
  <c r="L45" i="59"/>
  <c r="H182" i="59"/>
  <c r="N78" i="59"/>
  <c r="D133" i="59"/>
  <c r="B30" i="59"/>
  <c r="K77" i="59"/>
  <c r="N237" i="59"/>
  <c r="L92" i="59"/>
  <c r="L167" i="59"/>
  <c r="I136" i="59"/>
  <c r="B178" i="59"/>
  <c r="J132" i="59"/>
  <c r="I213" i="59"/>
  <c r="H50" i="59"/>
  <c r="N295" i="59"/>
  <c r="L13" i="59"/>
  <c r="M62" i="59"/>
  <c r="D95" i="59"/>
  <c r="D146" i="59"/>
  <c r="K111" i="59"/>
  <c r="E294" i="59"/>
  <c r="N164" i="59"/>
  <c r="M208" i="59"/>
  <c r="F20" i="59"/>
  <c r="G181" i="59"/>
  <c r="H43" i="59"/>
  <c r="G133" i="59"/>
  <c r="G46" i="59"/>
  <c r="C213" i="59"/>
  <c r="D114" i="59"/>
  <c r="L29" i="59"/>
  <c r="G167" i="59"/>
  <c r="E62" i="59"/>
  <c r="J62" i="59"/>
  <c r="L162" i="59"/>
  <c r="C10" i="59"/>
  <c r="G303" i="59"/>
  <c r="N35" i="59"/>
  <c r="M149" i="59"/>
  <c r="D240" i="59"/>
  <c r="L137" i="59"/>
  <c r="D302" i="59"/>
  <c r="H183" i="59"/>
  <c r="F272" i="59"/>
  <c r="D209" i="59"/>
  <c r="D243" i="59"/>
  <c r="D73" i="59"/>
  <c r="D71" i="59"/>
  <c r="G300" i="59"/>
  <c r="J108" i="59"/>
  <c r="G35" i="59"/>
  <c r="B294" i="59"/>
  <c r="J57" i="59"/>
  <c r="I146" i="59"/>
  <c r="D42" i="27"/>
  <c r="F254" i="59"/>
  <c r="N209" i="59"/>
  <c r="D47" i="59"/>
  <c r="K281" i="59"/>
  <c r="L234" i="59"/>
  <c r="M10" i="59"/>
  <c r="M108" i="59"/>
  <c r="K196" i="59"/>
  <c r="B299" i="59"/>
  <c r="L272" i="59"/>
  <c r="G285" i="59"/>
  <c r="D12" i="59"/>
  <c r="K58" i="59"/>
  <c r="D303" i="59"/>
  <c r="D272" i="59"/>
  <c r="N192" i="59"/>
  <c r="L251" i="59"/>
  <c r="G29" i="59"/>
  <c r="D190" i="59"/>
  <c r="D115" i="59"/>
  <c r="B129" i="59"/>
  <c r="J273" i="59"/>
  <c r="K183" i="59"/>
  <c r="F224" i="59"/>
  <c r="B283" i="59"/>
  <c r="F18" i="59"/>
  <c r="J159" i="59"/>
  <c r="J190" i="59"/>
  <c r="N298" i="59"/>
  <c r="E204" i="59"/>
  <c r="E298" i="59"/>
  <c r="C249" i="59"/>
  <c r="M20" i="59"/>
  <c r="J251" i="59"/>
  <c r="I129" i="59"/>
  <c r="M167" i="59"/>
  <c r="F281" i="59"/>
  <c r="I221" i="59"/>
  <c r="C48" i="27"/>
  <c r="E242" i="59"/>
  <c r="G283" i="59"/>
  <c r="F14" i="59"/>
  <c r="L27" i="59"/>
  <c r="L116" i="59"/>
  <c r="L34" i="59"/>
  <c r="H44" i="27"/>
  <c r="D56" i="59"/>
  <c r="H271" i="59"/>
  <c r="G194" i="59"/>
  <c r="J116" i="59"/>
  <c r="C219" i="59"/>
  <c r="K237" i="59"/>
  <c r="L166" i="59"/>
  <c r="H136" i="59"/>
  <c r="C89" i="59"/>
  <c r="F258" i="59"/>
  <c r="M211" i="59"/>
  <c r="N12" i="59"/>
  <c r="C162" i="59"/>
  <c r="D226" i="59"/>
  <c r="M34" i="59"/>
  <c r="L300" i="59"/>
  <c r="F287" i="59"/>
  <c r="H30" i="59"/>
  <c r="C243" i="59"/>
  <c r="M111" i="59"/>
  <c r="D296" i="59"/>
  <c r="M129" i="59"/>
  <c r="I138" i="59"/>
  <c r="G76" i="59"/>
  <c r="G206" i="59"/>
  <c r="L30" i="59"/>
  <c r="G269" i="59"/>
  <c r="K41" i="59"/>
  <c r="N152" i="59"/>
  <c r="N72" i="59"/>
  <c r="H20" i="59"/>
  <c r="K195" i="59"/>
  <c r="G221" i="59"/>
  <c r="G166" i="59"/>
  <c r="H220" i="59"/>
  <c r="I281" i="59"/>
  <c r="H42" i="27"/>
  <c r="N181" i="59"/>
  <c r="L78" i="59"/>
  <c r="M297" i="59"/>
  <c r="D138" i="59"/>
  <c r="B195" i="59"/>
  <c r="K76" i="59"/>
  <c r="E130" i="59"/>
  <c r="J61" i="59"/>
  <c r="K224" i="59"/>
  <c r="K150" i="59"/>
  <c r="C250" i="59"/>
  <c r="N77" i="59"/>
  <c r="F117" i="59"/>
  <c r="N179" i="59"/>
  <c r="G58" i="59"/>
  <c r="J110" i="59"/>
  <c r="G189" i="59"/>
  <c r="K112" i="59"/>
  <c r="N137" i="59"/>
  <c r="N145" i="59"/>
  <c r="K73" i="59"/>
  <c r="C71" i="59"/>
  <c r="E222" i="59"/>
  <c r="G43" i="27"/>
  <c r="E237" i="59"/>
  <c r="K300" i="59"/>
  <c r="F35" i="59"/>
  <c r="E45" i="27"/>
  <c r="G46" i="27"/>
  <c r="M271" i="59"/>
  <c r="B131" i="59"/>
  <c r="B10" i="59"/>
  <c r="E159" i="59"/>
  <c r="F131" i="59"/>
  <c r="B12" i="59"/>
  <c r="N87" i="59"/>
  <c r="B151" i="59"/>
  <c r="C74" i="59"/>
  <c r="N19" i="59"/>
  <c r="H42" i="59"/>
  <c r="H147" i="59"/>
  <c r="M236" i="59"/>
  <c r="N182" i="59"/>
  <c r="K164" i="59"/>
  <c r="B147" i="59"/>
  <c r="I257" i="59"/>
  <c r="M79" i="59"/>
  <c r="K175" i="59"/>
  <c r="E117" i="59"/>
  <c r="C159" i="59"/>
  <c r="G65" i="59"/>
  <c r="F45" i="27"/>
  <c r="D134" i="59"/>
  <c r="L297" i="59"/>
  <c r="H167" i="59"/>
  <c r="K137" i="59"/>
  <c r="F111" i="59"/>
  <c r="D195" i="59"/>
  <c r="H160" i="59"/>
  <c r="D91" i="59"/>
  <c r="C44" i="27"/>
  <c r="B165" i="59"/>
  <c r="J284" i="59"/>
  <c r="I92" i="59"/>
  <c r="D72" i="59"/>
  <c r="F250" i="59"/>
  <c r="K255" i="59"/>
  <c r="K146" i="59"/>
  <c r="C258" i="59"/>
  <c r="B302" i="59"/>
  <c r="K45" i="59"/>
  <c r="H272" i="59"/>
  <c r="K294" i="59"/>
  <c r="D249" i="59"/>
  <c r="D297" i="59"/>
  <c r="G241" i="59"/>
  <c r="C167" i="59"/>
  <c r="F267" i="59"/>
  <c r="I226" i="59"/>
  <c r="J219" i="59"/>
  <c r="N30" i="59"/>
  <c r="B191" i="59"/>
  <c r="M257" i="59"/>
  <c r="K160" i="59"/>
  <c r="F150" i="59"/>
  <c r="J7" i="89"/>
  <c r="C113" i="59"/>
  <c r="M192" i="59"/>
  <c r="F65" i="59"/>
  <c r="F268" i="59"/>
  <c r="B301" i="59"/>
  <c r="L112" i="59"/>
  <c r="D7" i="89"/>
  <c r="L285" i="59"/>
  <c r="K191" i="59"/>
  <c r="D47" i="27"/>
  <c r="B72" i="59"/>
  <c r="E152" i="59"/>
  <c r="N18" i="59"/>
  <c r="M269" i="59"/>
  <c r="C133" i="59"/>
  <c r="B204" i="59"/>
  <c r="H227" i="59"/>
  <c r="M163" i="59"/>
  <c r="L76" i="59"/>
  <c r="L64" i="59"/>
  <c r="H249" i="59"/>
  <c r="L146" i="59"/>
  <c r="M252" i="59"/>
  <c r="J267" i="59"/>
  <c r="G273" i="59"/>
  <c r="G86" i="59"/>
  <c r="N300" i="59"/>
  <c r="G74" i="59"/>
  <c r="F180" i="59"/>
  <c r="B62" i="59"/>
  <c r="N193" i="59"/>
  <c r="H273" i="59"/>
  <c r="E135" i="59"/>
  <c r="N34" i="59"/>
  <c r="F73" i="59"/>
  <c r="C76" i="59"/>
  <c r="I294" i="59"/>
  <c r="D6" i="91"/>
  <c r="J28" i="59"/>
  <c r="L46" i="59"/>
  <c r="G19" i="59"/>
  <c r="G296" i="59"/>
  <c r="I299" i="59"/>
  <c r="N31" i="59"/>
  <c r="M130" i="59"/>
  <c r="B45" i="59"/>
  <c r="I197" i="59"/>
  <c r="E223" i="59"/>
  <c r="N189" i="59"/>
  <c r="E145" i="59"/>
  <c r="B205" i="59"/>
  <c r="L224" i="59"/>
  <c r="L16" i="59"/>
  <c r="K302" i="59"/>
  <c r="N281" i="59"/>
  <c r="F196" i="59"/>
  <c r="K238" i="59"/>
  <c r="G113" i="59"/>
  <c r="N108" i="59"/>
  <c r="G271" i="59"/>
  <c r="E86" i="59"/>
  <c r="C281" i="59"/>
  <c r="M196" i="59"/>
  <c r="G73" i="59"/>
  <c r="K270" i="59"/>
  <c r="F79" i="59"/>
  <c r="J14" i="59"/>
  <c r="E227" i="59"/>
  <c r="K65" i="59"/>
  <c r="J196" i="59"/>
  <c r="G280" i="59"/>
  <c r="B16" i="59"/>
  <c r="N253" i="59"/>
  <c r="F135" i="59"/>
  <c r="L286" i="59"/>
  <c r="N76" i="59"/>
  <c r="K287" i="59"/>
  <c r="L135" i="59"/>
  <c r="B161" i="59"/>
  <c r="L26" i="59"/>
  <c r="N210" i="59"/>
  <c r="G114" i="59"/>
  <c r="G88" i="59"/>
  <c r="D32" i="59"/>
  <c r="K13" i="59"/>
  <c r="I303" i="59"/>
  <c r="E109" i="59"/>
  <c r="F7" i="91"/>
  <c r="I174" i="59"/>
  <c r="F211" i="59"/>
  <c r="N17" i="59"/>
  <c r="E249" i="59"/>
  <c r="C212" i="59"/>
  <c r="D295" i="59"/>
  <c r="J76" i="59"/>
  <c r="G281" i="59"/>
  <c r="L151" i="59"/>
  <c r="N269" i="59"/>
  <c r="I63" i="59"/>
  <c r="C59" i="59"/>
  <c r="H298" i="59"/>
  <c r="J117" i="59"/>
  <c r="K251" i="59"/>
  <c r="F28" i="59"/>
  <c r="G243" i="59"/>
  <c r="H31" i="59"/>
  <c r="I282" i="59"/>
  <c r="C60" i="59"/>
  <c r="G160" i="59"/>
  <c r="G182" i="59"/>
  <c r="B242" i="59"/>
  <c r="G30" i="59"/>
  <c r="C93" i="59"/>
  <c r="M28" i="59"/>
  <c r="J240" i="59"/>
  <c r="F166" i="59"/>
  <c r="B48" i="59"/>
  <c r="N234" i="59"/>
  <c r="G77" i="59"/>
  <c r="M198" i="59"/>
  <c r="F34" i="59"/>
  <c r="C46" i="59"/>
  <c r="I34" i="59"/>
  <c r="C14" i="59"/>
  <c r="N153" i="59"/>
  <c r="I91" i="59"/>
  <c r="K56" i="59"/>
  <c r="J91" i="59"/>
  <c r="M63" i="59"/>
  <c r="D41" i="59"/>
  <c r="K271" i="59"/>
  <c r="L178" i="59"/>
  <c r="D46" i="59"/>
  <c r="I27" i="59"/>
  <c r="F205" i="59"/>
  <c r="H178" i="59"/>
  <c r="H59" i="59"/>
  <c r="G299" i="59"/>
  <c r="I236" i="59"/>
  <c r="D48" i="27"/>
  <c r="F280" i="59"/>
  <c r="H14" i="59"/>
  <c r="H131" i="59"/>
  <c r="D210" i="59"/>
  <c r="J79" i="59"/>
  <c r="N242" i="59"/>
  <c r="K273" i="59"/>
  <c r="N71" i="59"/>
  <c r="E302" i="59"/>
  <c r="E151" i="59"/>
  <c r="K181" i="59"/>
  <c r="F240" i="59"/>
  <c r="J144" i="59"/>
  <c r="C112" i="59"/>
  <c r="H60" i="59"/>
  <c r="J221" i="59"/>
  <c r="J45" i="59"/>
  <c r="L147" i="59"/>
  <c r="C78" i="59"/>
  <c r="F279" i="59"/>
  <c r="H87" i="59"/>
  <c r="M179" i="59"/>
  <c r="E13" i="59"/>
  <c r="B250" i="59"/>
  <c r="M88" i="59"/>
  <c r="F17" i="59"/>
  <c r="M147" i="59"/>
  <c r="E95" i="59"/>
  <c r="K91" i="59"/>
  <c r="C116" i="59"/>
  <c r="J133" i="59"/>
  <c r="I175" i="59"/>
  <c r="G49" i="27"/>
  <c r="L136" i="59"/>
  <c r="K114" i="59"/>
  <c r="F72" i="59"/>
  <c r="I48" i="59"/>
  <c r="H64" i="59"/>
  <c r="C33" i="59"/>
  <c r="F47" i="59"/>
  <c r="L110" i="59"/>
  <c r="K42" i="59"/>
  <c r="E75" i="59"/>
  <c r="G64" i="59"/>
  <c r="K243" i="59"/>
  <c r="B167" i="59"/>
  <c r="E48" i="59"/>
  <c r="B135" i="59"/>
  <c r="J12" i="59"/>
  <c r="J211" i="59"/>
  <c r="L132" i="59"/>
  <c r="G138" i="59"/>
  <c r="F302" i="59"/>
  <c r="C153" i="59"/>
  <c r="H179" i="59"/>
  <c r="K268" i="59"/>
  <c r="C42" i="27"/>
  <c r="I242" i="59"/>
  <c r="C204" i="59"/>
  <c r="H301" i="59"/>
  <c r="E258" i="59"/>
  <c r="E56" i="59"/>
  <c r="E44" i="59"/>
  <c r="J13" i="59"/>
  <c r="D14" i="59"/>
  <c r="D267" i="59"/>
  <c r="M61" i="59"/>
  <c r="L114" i="59"/>
  <c r="M80" i="59"/>
  <c r="K135" i="59"/>
  <c r="K94" i="59"/>
  <c r="N178" i="59"/>
  <c r="I295" i="59"/>
  <c r="M95" i="59"/>
  <c r="C240" i="59"/>
  <c r="E168" i="59"/>
  <c r="F129" i="59"/>
  <c r="D30" i="59"/>
  <c r="M272" i="59"/>
  <c r="B74" i="59"/>
  <c r="L129" i="59"/>
  <c r="F269" i="59"/>
  <c r="L108" i="59"/>
  <c r="B33" i="59"/>
  <c r="C271" i="59"/>
  <c r="D42" i="59"/>
  <c r="H191" i="59"/>
  <c r="M31" i="59"/>
  <c r="J137" i="59"/>
  <c r="K47" i="59"/>
  <c r="F236" i="59"/>
  <c r="D148" i="59"/>
  <c r="I132" i="59"/>
  <c r="F283" i="59"/>
  <c r="G282" i="59"/>
  <c r="D60" i="59"/>
  <c r="G94" i="59"/>
  <c r="F58" i="59"/>
  <c r="I6" i="89"/>
  <c r="L165" i="59"/>
  <c r="F161" i="59"/>
  <c r="K189" i="59"/>
  <c r="G115" i="59"/>
  <c r="D212" i="59"/>
  <c r="L93" i="59"/>
  <c r="M113" i="59"/>
  <c r="D150" i="59"/>
  <c r="H284" i="59"/>
  <c r="D145" i="59"/>
  <c r="I195" i="59"/>
  <c r="D235" i="59"/>
  <c r="J7" i="91"/>
  <c r="C129" i="59"/>
  <c r="L190" i="59"/>
  <c r="E296" i="59"/>
  <c r="L182" i="59"/>
  <c r="E177" i="59"/>
  <c r="I179" i="59"/>
  <c r="K113" i="59"/>
  <c r="C195" i="59"/>
  <c r="D44" i="59"/>
  <c r="D174" i="59"/>
  <c r="N146" i="59"/>
  <c r="I16" i="59"/>
  <c r="C6" i="89"/>
  <c r="N44" i="59"/>
  <c r="J297" i="59"/>
  <c r="B61" i="59"/>
  <c r="I252" i="59"/>
  <c r="B65" i="59"/>
  <c r="B146" i="59"/>
  <c r="G162" i="59"/>
  <c r="F46" i="59"/>
  <c r="E162" i="59"/>
  <c r="M303" i="59"/>
  <c r="L226" i="59"/>
  <c r="G151" i="59"/>
  <c r="I254" i="59"/>
  <c r="C45" i="27"/>
  <c r="B194" i="59"/>
  <c r="E27" i="59"/>
  <c r="L168" i="59"/>
  <c r="L19" i="59"/>
  <c r="D45" i="27"/>
  <c r="B150" i="59"/>
  <c r="E148" i="59"/>
  <c r="D31" i="59"/>
  <c r="B109" i="59"/>
  <c r="F76" i="59"/>
  <c r="D239" i="59"/>
  <c r="C56" i="59"/>
  <c r="J250" i="59"/>
  <c r="F48" i="27"/>
  <c r="F191" i="59"/>
  <c r="F273" i="59"/>
  <c r="F234" i="59"/>
  <c r="C285" i="59"/>
  <c r="F114" i="59"/>
  <c r="I73" i="59"/>
  <c r="N252" i="59"/>
  <c r="C210" i="59"/>
  <c r="I279" i="59"/>
  <c r="N151" i="59"/>
  <c r="K221" i="59"/>
  <c r="E281" i="59"/>
  <c r="H116" i="59"/>
  <c r="J58" i="59"/>
  <c r="D49" i="27"/>
  <c r="N213" i="59"/>
  <c r="D33" i="59"/>
  <c r="I31" i="59"/>
  <c r="H288" i="59"/>
  <c r="D224" i="59"/>
  <c r="N235" i="59"/>
  <c r="J77" i="59"/>
  <c r="K267" i="59"/>
  <c r="M41" i="59"/>
  <c r="D241" i="59"/>
  <c r="B207" i="59"/>
  <c r="H282" i="59"/>
  <c r="K254" i="59"/>
  <c r="D179" i="59"/>
  <c r="N227" i="59"/>
  <c r="H11" i="59"/>
  <c r="D131" i="59"/>
  <c r="K109" i="59"/>
  <c r="H294" i="59"/>
  <c r="H115" i="59"/>
  <c r="J198" i="59"/>
  <c r="E42" i="59"/>
  <c r="J258" i="59"/>
  <c r="C267" i="59"/>
  <c r="N191" i="59"/>
  <c r="K31" i="59"/>
  <c r="E17" i="59"/>
  <c r="L287" i="59"/>
  <c r="D117" i="59"/>
  <c r="M267" i="59"/>
  <c r="J78" i="59"/>
  <c r="N165" i="59"/>
  <c r="J71" i="59"/>
  <c r="I240" i="59"/>
  <c r="I234" i="59"/>
  <c r="B17" i="59"/>
  <c r="N177" i="59"/>
  <c r="L32" i="59"/>
  <c r="G236" i="59"/>
  <c r="E190" i="59"/>
  <c r="B220" i="59"/>
  <c r="J177" i="59"/>
  <c r="C239" i="59"/>
  <c r="B251" i="59"/>
  <c r="I10" i="59"/>
  <c r="D178" i="59"/>
  <c r="J161" i="59"/>
  <c r="H62" i="59"/>
  <c r="M225" i="59"/>
  <c r="K178" i="59"/>
  <c r="E192" i="59"/>
  <c r="H181" i="59"/>
  <c r="G258" i="59"/>
  <c r="E72" i="59"/>
  <c r="I300" i="59"/>
  <c r="M243" i="59"/>
  <c r="L88" i="59"/>
  <c r="F46" i="27"/>
  <c r="F192" i="59"/>
  <c r="B28" i="59"/>
  <c r="N136" i="59"/>
  <c r="G95" i="59"/>
  <c r="G240" i="59"/>
  <c r="M226" i="59"/>
  <c r="L225" i="59"/>
  <c r="C117" i="59"/>
  <c r="M183" i="59"/>
  <c r="H26" i="59"/>
  <c r="I161" i="59"/>
  <c r="C109" i="59"/>
  <c r="D177" i="59"/>
  <c r="M153" i="59"/>
  <c r="D75" i="59"/>
  <c r="N116" i="59"/>
  <c r="C280" i="59"/>
  <c r="L298" i="59"/>
  <c r="I193" i="59"/>
  <c r="E183" i="59"/>
  <c r="J31" i="59"/>
  <c r="L239" i="59"/>
  <c r="C174" i="59"/>
  <c r="N91" i="59"/>
  <c r="M283" i="59"/>
  <c r="I17" i="59"/>
  <c r="E133" i="59"/>
  <c r="D223" i="59"/>
  <c r="E211" i="59"/>
  <c r="G62" i="59"/>
  <c r="D282" i="59"/>
  <c r="K63" i="59"/>
  <c r="C90" i="59"/>
  <c r="M180" i="59"/>
  <c r="L235" i="59"/>
  <c r="H79" i="59"/>
  <c r="N148" i="59"/>
  <c r="M58" i="59"/>
  <c r="M288" i="59"/>
  <c r="L72" i="59"/>
  <c r="L86" i="59"/>
  <c r="L59" i="59"/>
  <c r="H176" i="59"/>
  <c r="J294" i="59"/>
  <c r="N294" i="59"/>
  <c r="E240" i="59"/>
  <c r="G80" i="59"/>
  <c r="M77" i="59"/>
  <c r="J295" i="59"/>
  <c r="M144" i="59"/>
  <c r="H13" i="59"/>
  <c r="D87" i="59"/>
  <c r="C44" i="59"/>
  <c r="L111" i="59"/>
  <c r="B26" i="59"/>
  <c r="K110" i="59"/>
  <c r="K57" i="59"/>
  <c r="E212" i="59"/>
  <c r="F176" i="59"/>
  <c r="D268" i="59"/>
  <c r="N115" i="59"/>
  <c r="H299" i="59"/>
  <c r="F251" i="59"/>
  <c r="H49" i="27"/>
  <c r="M279" i="59"/>
  <c r="M71" i="59"/>
  <c r="B113" i="59"/>
  <c r="D207" i="59"/>
  <c r="J148" i="59"/>
  <c r="D180" i="59"/>
  <c r="J138" i="59"/>
  <c r="J195" i="59"/>
  <c r="I28" i="59"/>
  <c r="D236" i="59"/>
  <c r="G209" i="59"/>
  <c r="N225" i="59"/>
  <c r="C234" i="59"/>
  <c r="N241" i="59"/>
  <c r="C221" i="59"/>
  <c r="J249" i="59"/>
  <c r="H254" i="59"/>
  <c r="M281" i="59"/>
  <c r="J35" i="59"/>
  <c r="B162" i="59"/>
  <c r="N88" i="59"/>
  <c r="N15" i="59"/>
  <c r="I286" i="59"/>
  <c r="M222" i="59"/>
  <c r="D284" i="59"/>
  <c r="F89" i="59"/>
  <c r="M146" i="59"/>
  <c r="K32" i="59"/>
  <c r="E80" i="59"/>
  <c r="M209" i="59"/>
  <c r="M270" i="59"/>
  <c r="C138" i="59"/>
  <c r="H211" i="59"/>
  <c r="I210" i="89" l="1"/>
  <c r="C47" i="88"/>
  <c r="D242" i="89" s="1"/>
  <c r="D107" i="89"/>
  <c r="F32" i="89"/>
  <c r="E20" i="88"/>
  <c r="G18" i="91" s="1"/>
  <c r="F98" i="59"/>
  <c r="G71" i="89"/>
  <c r="M312" i="59"/>
  <c r="C161" i="89"/>
  <c r="K17" i="89"/>
  <c r="I148" i="89"/>
  <c r="K143" i="89"/>
  <c r="D220" i="89"/>
  <c r="C311" i="59"/>
  <c r="D280" i="89" s="1"/>
  <c r="D248" i="89"/>
  <c r="N315" i="59"/>
  <c r="H208" i="89"/>
  <c r="E250" i="89"/>
  <c r="J10" i="89"/>
  <c r="K194" i="89"/>
  <c r="K107" i="89"/>
  <c r="J47" i="88"/>
  <c r="K242" i="89" s="1"/>
  <c r="E179" i="89"/>
  <c r="K117" i="89"/>
  <c r="E206" i="89"/>
  <c r="C88" i="89"/>
  <c r="B122" i="59"/>
  <c r="G145" i="89"/>
  <c r="I268" i="89"/>
  <c r="N124" i="59"/>
  <c r="E294" i="89"/>
  <c r="G175" i="89"/>
  <c r="F211" i="89"/>
  <c r="C8" i="89"/>
  <c r="L120" i="59"/>
  <c r="D41" i="89"/>
  <c r="E69" i="89"/>
  <c r="I130" i="89"/>
  <c r="K264" i="89"/>
  <c r="G20" i="88"/>
  <c r="I18" i="91" s="1"/>
  <c r="H32" i="89"/>
  <c r="F254" i="89"/>
  <c r="K263" i="89"/>
  <c r="I175" i="89"/>
  <c r="I31" i="89"/>
  <c r="H23" i="88"/>
  <c r="J21" i="91" s="1"/>
  <c r="C99" i="59"/>
  <c r="D72" i="89"/>
  <c r="H59" i="89"/>
  <c r="F210" i="89"/>
  <c r="E222" i="89"/>
  <c r="D313" i="59"/>
  <c r="E282" i="89" s="1"/>
  <c r="F102" i="89"/>
  <c r="E42" i="88"/>
  <c r="F237" i="89" s="1"/>
  <c r="J134" i="89"/>
  <c r="N100" i="59"/>
  <c r="D173" i="89"/>
  <c r="K13" i="89"/>
  <c r="F182" i="89"/>
  <c r="J192" i="89"/>
  <c r="D12" i="88"/>
  <c r="F9" i="91" s="1"/>
  <c r="E27" i="89"/>
  <c r="E176" i="89"/>
  <c r="D84" i="89"/>
  <c r="J160" i="89"/>
  <c r="I8" i="89"/>
  <c r="D92" i="89"/>
  <c r="L315" i="59"/>
  <c r="M316" i="59"/>
  <c r="H254" i="89"/>
  <c r="H77" i="89"/>
  <c r="N45" i="88"/>
  <c r="C10" i="89"/>
  <c r="G191" i="89"/>
  <c r="J269" i="89"/>
  <c r="F24" i="89"/>
  <c r="H152" i="89"/>
  <c r="I180" i="89"/>
  <c r="F191" i="89"/>
  <c r="M315" i="59"/>
  <c r="I59" i="89"/>
  <c r="K160" i="89"/>
  <c r="E177" i="89"/>
  <c r="I25" i="59"/>
  <c r="I308" i="59"/>
  <c r="I107" i="59"/>
  <c r="I278" i="59"/>
  <c r="I203" i="59"/>
  <c r="I97" i="59"/>
  <c r="I143" i="59"/>
  <c r="I10" i="88"/>
  <c r="I263" i="59"/>
  <c r="I70" i="59"/>
  <c r="I248" i="59"/>
  <c r="I173" i="59"/>
  <c r="I218" i="59"/>
  <c r="I233" i="59"/>
  <c r="I188" i="59"/>
  <c r="I55" i="59"/>
  <c r="I128" i="59"/>
  <c r="I85" i="59"/>
  <c r="I40" i="59"/>
  <c r="I119" i="59"/>
  <c r="I293" i="59"/>
  <c r="I158" i="59"/>
  <c r="C145" i="89"/>
  <c r="D253" i="89"/>
  <c r="K176" i="89"/>
  <c r="B310" i="59"/>
  <c r="C279" i="89" s="1"/>
  <c r="C219" i="89"/>
  <c r="F189" i="89"/>
  <c r="H250" i="89"/>
  <c r="C134" i="89"/>
  <c r="J248" i="89"/>
  <c r="J254" i="89"/>
  <c r="K23" i="89"/>
  <c r="K30" i="89"/>
  <c r="E92" i="89"/>
  <c r="F134" i="89"/>
  <c r="D293" i="89"/>
  <c r="K152" i="89"/>
  <c r="F39" i="89"/>
  <c r="K197" i="89"/>
  <c r="H124" i="59"/>
  <c r="I90" i="89"/>
  <c r="I263" i="89"/>
  <c r="D40" i="88"/>
  <c r="E235" i="89" s="1"/>
  <c r="E100" i="89"/>
  <c r="I128" i="89"/>
  <c r="N317" i="59"/>
  <c r="E178" i="89"/>
  <c r="C206" i="89"/>
  <c r="E255" i="89"/>
  <c r="K29" i="89"/>
  <c r="D314" i="59"/>
  <c r="E283" i="89" s="1"/>
  <c r="E223" i="89"/>
  <c r="J13" i="89"/>
  <c r="E15" i="89"/>
  <c r="K55" i="89"/>
  <c r="I91" i="89"/>
  <c r="K311" i="59"/>
  <c r="D209" i="89"/>
  <c r="J25" i="89"/>
  <c r="F123" i="59"/>
  <c r="G89" i="89"/>
  <c r="G248" i="89"/>
  <c r="G299" i="89"/>
  <c r="G190" i="89"/>
  <c r="K144" i="89"/>
  <c r="D53" i="89"/>
  <c r="E253" i="89"/>
  <c r="F13" i="88"/>
  <c r="H10" i="91" s="1"/>
  <c r="G28" i="89"/>
  <c r="C84" i="89"/>
  <c r="E13" i="89"/>
  <c r="F117" i="89"/>
  <c r="C119" i="89"/>
  <c r="F9" i="89"/>
  <c r="C193" i="89"/>
  <c r="J148" i="89"/>
  <c r="H120" i="89"/>
  <c r="L316" i="59"/>
  <c r="F161" i="89"/>
  <c r="F14" i="88"/>
  <c r="H11" i="91" s="1"/>
  <c r="G43" i="89"/>
  <c r="H161" i="89"/>
  <c r="C115" i="89"/>
  <c r="B22" i="88"/>
  <c r="D20" i="91" s="1"/>
  <c r="C62" i="89"/>
  <c r="J146" i="89"/>
  <c r="C58" i="89"/>
  <c r="B15" i="88"/>
  <c r="D12" i="91" s="1"/>
  <c r="K266" i="89"/>
  <c r="C276" i="89"/>
  <c r="C156" i="89"/>
  <c r="C141" i="89"/>
  <c r="C246" i="89"/>
  <c r="C291" i="89"/>
  <c r="C111" i="89"/>
  <c r="C66" i="89"/>
  <c r="C96" i="89"/>
  <c r="C81" i="89"/>
  <c r="C51" i="89"/>
  <c r="C21" i="89"/>
  <c r="C216" i="89"/>
  <c r="C261" i="89"/>
  <c r="C171" i="89"/>
  <c r="C201" i="89"/>
  <c r="C126" i="89"/>
  <c r="C231" i="89"/>
  <c r="C186" i="89"/>
  <c r="C36" i="89"/>
  <c r="J133" i="89"/>
  <c r="E173" i="89"/>
  <c r="E41" i="89"/>
  <c r="D194" i="89"/>
  <c r="K122" i="59"/>
  <c r="J178" i="89"/>
  <c r="F176" i="89"/>
  <c r="F265" i="89"/>
  <c r="C38" i="88"/>
  <c r="D233" i="89" s="1"/>
  <c r="D98" i="89"/>
  <c r="J17" i="91"/>
  <c r="E249" i="89"/>
  <c r="J194" i="89"/>
  <c r="E114" i="89"/>
  <c r="E119" i="89"/>
  <c r="M122" i="59"/>
  <c r="L102" i="59"/>
  <c r="E211" i="89"/>
  <c r="H90" i="89"/>
  <c r="G124" i="59"/>
  <c r="G160" i="89"/>
  <c r="I126" i="89"/>
  <c r="I186" i="89"/>
  <c r="I246" i="89"/>
  <c r="I216" i="89"/>
  <c r="I36" i="89"/>
  <c r="I96" i="89"/>
  <c r="I51" i="89"/>
  <c r="I156" i="89"/>
  <c r="I171" i="89"/>
  <c r="I81" i="89"/>
  <c r="I66" i="89"/>
  <c r="I231" i="89"/>
  <c r="I276" i="89"/>
  <c r="I111" i="89"/>
  <c r="I141" i="89"/>
  <c r="I261" i="89"/>
  <c r="I291" i="89"/>
  <c r="I201" i="89"/>
  <c r="I21" i="89"/>
  <c r="G55" i="89"/>
  <c r="H76" i="89"/>
  <c r="E57" i="89"/>
  <c r="I41" i="88"/>
  <c r="J236" i="89" s="1"/>
  <c r="J101" i="89"/>
  <c r="E117" i="89"/>
  <c r="G250" i="89"/>
  <c r="J46" i="88"/>
  <c r="K241" i="89" s="1"/>
  <c r="K106" i="89"/>
  <c r="I190" i="89"/>
  <c r="E39" i="89"/>
  <c r="D297" i="89"/>
  <c r="C15" i="89"/>
  <c r="G295" i="89"/>
  <c r="L38" i="88"/>
  <c r="C26" i="89"/>
  <c r="E12" i="89"/>
  <c r="G98" i="89"/>
  <c r="F38" i="88"/>
  <c r="G233" i="89" s="1"/>
  <c r="F167" i="89"/>
  <c r="D254" i="89"/>
  <c r="J264" i="89"/>
  <c r="K44" i="88"/>
  <c r="M20" i="88"/>
  <c r="L123" i="59"/>
  <c r="M15" i="88"/>
  <c r="E293" i="89"/>
  <c r="E131" i="89"/>
  <c r="K130" i="89"/>
  <c r="F41" i="89"/>
  <c r="F53" i="89"/>
  <c r="F152" i="89"/>
  <c r="I270" i="89"/>
  <c r="D203" i="89"/>
  <c r="J256" i="89"/>
  <c r="I178" i="89"/>
  <c r="D122" i="89"/>
  <c r="G271" i="89"/>
  <c r="G47" i="88"/>
  <c r="H242" i="89" s="1"/>
  <c r="H107" i="89"/>
  <c r="L41" i="88"/>
  <c r="K210" i="89"/>
  <c r="K129" i="89"/>
  <c r="B44" i="88"/>
  <c r="C239" i="89" s="1"/>
  <c r="C104" i="89"/>
  <c r="F45" i="89"/>
  <c r="C166" i="89"/>
  <c r="H61" i="89"/>
  <c r="G25" i="88"/>
  <c r="I23" i="91" s="1"/>
  <c r="F27" i="89"/>
  <c r="E12" i="88"/>
  <c r="G9" i="91" s="1"/>
  <c r="G44" i="89"/>
  <c r="D15" i="89"/>
  <c r="H25" i="88"/>
  <c r="J23" i="91" s="1"/>
  <c r="I61" i="89"/>
  <c r="J45" i="89"/>
  <c r="G24" i="89"/>
  <c r="K123" i="59"/>
  <c r="L45" i="88"/>
  <c r="J174" i="89"/>
  <c r="K102" i="89"/>
  <c r="J42" i="88"/>
  <c r="K237" i="89" s="1"/>
  <c r="D91" i="89"/>
  <c r="K100" i="59"/>
  <c r="F77" i="89"/>
  <c r="G134" i="89"/>
  <c r="C144" i="89"/>
  <c r="F130" i="89"/>
  <c r="I69" i="89"/>
  <c r="D30" i="89"/>
  <c r="K42" i="89"/>
  <c r="J311" i="59"/>
  <c r="K280" i="89" s="1"/>
  <c r="K220" i="89"/>
  <c r="I57" i="89"/>
  <c r="D87" i="89"/>
  <c r="C121" i="59"/>
  <c r="K113" i="89"/>
  <c r="G254" i="89"/>
  <c r="F120" i="89"/>
  <c r="F271" i="89"/>
  <c r="J23" i="88"/>
  <c r="L21" i="91" s="1"/>
  <c r="K31" i="89"/>
  <c r="E209" i="89"/>
  <c r="H40" i="88"/>
  <c r="I235" i="89" s="1"/>
  <c r="I100" i="89"/>
  <c r="I131" i="89"/>
  <c r="J250" i="89"/>
  <c r="H268" i="89"/>
  <c r="I56" i="89"/>
  <c r="I177" i="89"/>
  <c r="G204" i="89"/>
  <c r="J9" i="89"/>
  <c r="D14" i="88"/>
  <c r="F11" i="91" s="1"/>
  <c r="E43" i="89"/>
  <c r="E38" i="89"/>
  <c r="J100" i="59"/>
  <c r="K73" i="89"/>
  <c r="I100" i="59"/>
  <c r="J73" i="89"/>
  <c r="D131" i="89"/>
  <c r="J16" i="89"/>
  <c r="C14" i="88"/>
  <c r="E11" i="91" s="1"/>
  <c r="D43" i="89"/>
  <c r="G16" i="89"/>
  <c r="H29" i="89"/>
  <c r="C45" i="89"/>
  <c r="G165" i="89"/>
  <c r="K254" i="89"/>
  <c r="D75" i="89"/>
  <c r="C102" i="59"/>
  <c r="H12" i="89"/>
  <c r="C256" i="89"/>
  <c r="H181" i="89"/>
  <c r="H159" i="89"/>
  <c r="D57" i="89"/>
  <c r="I13" i="89"/>
  <c r="H257" i="89"/>
  <c r="G10" i="89"/>
  <c r="K92" i="89"/>
  <c r="I267" i="89"/>
  <c r="D56" i="89"/>
  <c r="J60" i="89"/>
  <c r="J13" i="88"/>
  <c r="L10" i="91" s="1"/>
  <c r="K28" i="89"/>
  <c r="E264" i="89"/>
  <c r="D211" i="89"/>
  <c r="F143" i="89"/>
  <c r="G210" i="89"/>
  <c r="J173" i="89"/>
  <c r="F17" i="91"/>
  <c r="F84" i="89"/>
  <c r="J272" i="89"/>
  <c r="E14" i="89"/>
  <c r="H70" i="89"/>
  <c r="H89" i="89"/>
  <c r="G123" i="59"/>
  <c r="C160" i="89"/>
  <c r="L44" i="88"/>
  <c r="N13" i="88"/>
  <c r="F44" i="88"/>
  <c r="G239" i="89" s="1"/>
  <c r="G104" i="89"/>
  <c r="C133" i="89"/>
  <c r="K195" i="89"/>
  <c r="K22" i="88"/>
  <c r="E317" i="59"/>
  <c r="F286" i="89" s="1"/>
  <c r="F226" i="89"/>
  <c r="K131" i="89"/>
  <c r="G31" i="89"/>
  <c r="F23" i="88"/>
  <c r="H21" i="91" s="1"/>
  <c r="H25" i="89"/>
  <c r="F68" i="89"/>
  <c r="H297" i="89"/>
  <c r="G122" i="59"/>
  <c r="H88" i="89"/>
  <c r="G195" i="89"/>
  <c r="L314" i="59"/>
  <c r="C204" i="89"/>
  <c r="F114" i="89"/>
  <c r="F222" i="89"/>
  <c r="E313" i="59"/>
  <c r="F282" i="89" s="1"/>
  <c r="J196" i="89"/>
  <c r="C42" i="89"/>
  <c r="M39" i="88"/>
  <c r="J268" i="89"/>
  <c r="H265" i="89"/>
  <c r="H136" i="89"/>
  <c r="L14" i="88"/>
  <c r="K10" i="89"/>
  <c r="D16" i="91"/>
  <c r="J263" i="89"/>
  <c r="D28" i="89"/>
  <c r="C13" i="88"/>
  <c r="E10" i="91" s="1"/>
  <c r="G25" i="89"/>
  <c r="E44" i="88"/>
  <c r="F239" i="89" s="1"/>
  <c r="F104" i="89"/>
  <c r="I299" i="89"/>
  <c r="C59" i="89"/>
  <c r="G179" i="89"/>
  <c r="H26" i="89"/>
  <c r="H68" i="89"/>
  <c r="H299" i="89"/>
  <c r="K293" i="89"/>
  <c r="I143" i="89"/>
  <c r="L25" i="88"/>
  <c r="L13" i="88"/>
  <c r="I226" i="89"/>
  <c r="H317" i="59"/>
  <c r="I286" i="89" s="1"/>
  <c r="C203" i="89"/>
  <c r="D102" i="89"/>
  <c r="C42" i="88"/>
  <c r="D237" i="89" s="1"/>
  <c r="F121" i="89"/>
  <c r="C24" i="89"/>
  <c r="D217" i="89"/>
  <c r="D277" i="89"/>
  <c r="D157" i="89"/>
  <c r="D127" i="89"/>
  <c r="D187" i="89"/>
  <c r="D52" i="89"/>
  <c r="D112" i="89"/>
  <c r="D82" i="89"/>
  <c r="D142" i="89"/>
  <c r="D97" i="89"/>
  <c r="D247" i="89"/>
  <c r="D232" i="89"/>
  <c r="D172" i="89"/>
  <c r="D37" i="89"/>
  <c r="D22" i="89"/>
  <c r="D202" i="89"/>
  <c r="D67" i="89"/>
  <c r="D262" i="89"/>
  <c r="D292" i="89"/>
  <c r="L121" i="59"/>
  <c r="C270" i="89"/>
  <c r="G294" i="89"/>
  <c r="F22" i="88"/>
  <c r="H20" i="91" s="1"/>
  <c r="G62" i="89"/>
  <c r="D88" i="89"/>
  <c r="C122" i="59"/>
  <c r="J22" i="89"/>
  <c r="J202" i="89"/>
  <c r="J157" i="89"/>
  <c r="J67" i="89"/>
  <c r="J232" i="89"/>
  <c r="J172" i="89"/>
  <c r="J277" i="89"/>
  <c r="J37" i="89"/>
  <c r="J112" i="89"/>
  <c r="J262" i="89"/>
  <c r="J127" i="89"/>
  <c r="J82" i="89"/>
  <c r="J187" i="89"/>
  <c r="J292" i="89"/>
  <c r="J52" i="89"/>
  <c r="J142" i="89"/>
  <c r="J247" i="89"/>
  <c r="J97" i="89"/>
  <c r="J217" i="89"/>
  <c r="G119" i="89"/>
  <c r="C190" i="89"/>
  <c r="K218" i="89"/>
  <c r="J309" i="59"/>
  <c r="K278" i="89" s="1"/>
  <c r="I316" i="59"/>
  <c r="J285" i="89" s="1"/>
  <c r="J225" i="89"/>
  <c r="G293" i="89"/>
  <c r="D166" i="89"/>
  <c r="H255" i="89"/>
  <c r="E266" i="89"/>
  <c r="E143" i="89"/>
  <c r="I298" i="89"/>
  <c r="C271" i="89"/>
  <c r="D152" i="89"/>
  <c r="G144" i="89"/>
  <c r="E24" i="89"/>
  <c r="J74" i="89"/>
  <c r="I101" i="59"/>
  <c r="C164" i="89"/>
  <c r="J37" i="27"/>
  <c r="D100" i="59"/>
  <c r="E73" i="89"/>
  <c r="I159" i="89"/>
  <c r="E194" i="89"/>
  <c r="G86" i="89"/>
  <c r="F120" i="59"/>
  <c r="K46" i="88"/>
  <c r="I166" i="89"/>
  <c r="E103" i="89"/>
  <c r="D43" i="88"/>
  <c r="E238" i="89" s="1"/>
  <c r="H62" i="89"/>
  <c r="G22" i="88"/>
  <c r="I20" i="91" s="1"/>
  <c r="D158" i="89"/>
  <c r="F92" i="89"/>
  <c r="M23" i="88"/>
  <c r="J151" i="89"/>
  <c r="C116" i="89"/>
  <c r="I116" i="89"/>
  <c r="I39" i="89"/>
  <c r="D26" i="89"/>
  <c r="C120" i="89"/>
  <c r="C129" i="89"/>
  <c r="G100" i="89"/>
  <c r="F40" i="88"/>
  <c r="G235" i="89" s="1"/>
  <c r="F158" i="89"/>
  <c r="B10" i="88"/>
  <c r="B263" i="59"/>
  <c r="B55" i="59"/>
  <c r="B97" i="59"/>
  <c r="B248" i="59"/>
  <c r="B203" i="59"/>
  <c r="B107" i="59"/>
  <c r="B293" i="59"/>
  <c r="B278" i="59"/>
  <c r="B218" i="59"/>
  <c r="B119" i="59"/>
  <c r="B233" i="59"/>
  <c r="B70" i="59"/>
  <c r="B25" i="59"/>
  <c r="B188" i="59"/>
  <c r="B85" i="59"/>
  <c r="B308" i="59"/>
  <c r="B40" i="59"/>
  <c r="B173" i="59"/>
  <c r="B128" i="59"/>
  <c r="B158" i="59"/>
  <c r="B143" i="59"/>
  <c r="C100" i="89"/>
  <c r="B40" i="88"/>
  <c r="C235" i="89" s="1"/>
  <c r="G17" i="89"/>
  <c r="F251" i="89"/>
  <c r="E312" i="59"/>
  <c r="F281" i="89" s="1"/>
  <c r="F221" i="89"/>
  <c r="D23" i="89"/>
  <c r="N46" i="88"/>
  <c r="K121" i="59"/>
  <c r="H188" i="89"/>
  <c r="K85" i="89"/>
  <c r="H55" i="89"/>
  <c r="G92" i="89"/>
  <c r="D144" i="89"/>
  <c r="K314" i="59"/>
  <c r="K58" i="89"/>
  <c r="J15" i="88"/>
  <c r="L12" i="91" s="1"/>
  <c r="F99" i="89"/>
  <c r="E39" i="88"/>
  <c r="F234" i="89" s="1"/>
  <c r="K13" i="88"/>
  <c r="C194" i="89"/>
  <c r="E107" i="89"/>
  <c r="D47" i="88"/>
  <c r="E242" i="89" s="1"/>
  <c r="H310" i="59"/>
  <c r="I279" i="89" s="1"/>
  <c r="I219" i="89"/>
  <c r="H165" i="89"/>
  <c r="G311" i="59"/>
  <c r="H280" i="89" s="1"/>
  <c r="H220" i="89"/>
  <c r="I137" i="89"/>
  <c r="H295" i="89"/>
  <c r="H205" i="89"/>
  <c r="H28" i="89"/>
  <c r="G13" i="88"/>
  <c r="I10" i="91" s="1"/>
  <c r="I47" i="88"/>
  <c r="J242" i="89" s="1"/>
  <c r="J107" i="89"/>
  <c r="M38" i="88"/>
  <c r="E265" i="89"/>
  <c r="M120" i="59"/>
  <c r="D257" i="89"/>
  <c r="I12" i="89"/>
  <c r="E225" i="89"/>
  <c r="D316" i="59"/>
  <c r="E285" i="89" s="1"/>
  <c r="D161" i="89"/>
  <c r="G152" i="89"/>
  <c r="D71" i="89"/>
  <c r="C98" i="59"/>
  <c r="H45" i="88"/>
  <c r="I240" i="89" s="1"/>
  <c r="I105" i="89"/>
  <c r="C309" i="59"/>
  <c r="D278" i="89" s="1"/>
  <c r="D218" i="89"/>
  <c r="K91" i="89"/>
  <c r="H193" i="89"/>
  <c r="I297" i="89"/>
  <c r="E53" i="89"/>
  <c r="G131" i="89"/>
  <c r="F256" i="89"/>
  <c r="J220" i="89"/>
  <c r="I311" i="59"/>
  <c r="J280" i="89" s="1"/>
  <c r="J98" i="89"/>
  <c r="I38" i="88"/>
  <c r="J233" i="89" s="1"/>
  <c r="K145" i="89"/>
  <c r="D143" i="89"/>
  <c r="F267" i="89"/>
  <c r="F203" i="89"/>
  <c r="K189" i="89"/>
  <c r="K158" i="89"/>
  <c r="G135" i="89"/>
  <c r="F314" i="59"/>
  <c r="G283" i="89" s="1"/>
  <c r="G223" i="89"/>
  <c r="K299" i="89"/>
  <c r="B38" i="88"/>
  <c r="C233" i="89" s="1"/>
  <c r="C98" i="89"/>
  <c r="D124" i="59"/>
  <c r="E90" i="89"/>
  <c r="E189" i="89"/>
  <c r="G11" i="88"/>
  <c r="I8" i="91" s="1"/>
  <c r="H11" i="89"/>
  <c r="E298" i="89"/>
  <c r="E272" i="89"/>
  <c r="E129" i="89"/>
  <c r="C268" i="89"/>
  <c r="M85" i="59"/>
  <c r="M40" i="59"/>
  <c r="M143" i="59"/>
  <c r="M233" i="59"/>
  <c r="M25" i="59"/>
  <c r="M70" i="59"/>
  <c r="M293" i="59"/>
  <c r="M308" i="59"/>
  <c r="M203" i="59"/>
  <c r="M188" i="59"/>
  <c r="M128" i="59"/>
  <c r="M248" i="59"/>
  <c r="M158" i="59"/>
  <c r="M107" i="59"/>
  <c r="M97" i="59"/>
  <c r="M10" i="88"/>
  <c r="M19" i="88" s="1"/>
  <c r="M55" i="59"/>
  <c r="M218" i="59"/>
  <c r="M263" i="59"/>
  <c r="M278" i="59"/>
  <c r="M119" i="59"/>
  <c r="M173" i="59"/>
  <c r="E44" i="89"/>
  <c r="G148" i="89"/>
  <c r="J115" i="89"/>
  <c r="K54" i="89"/>
  <c r="C263" i="89"/>
  <c r="H17" i="89"/>
  <c r="K83" i="89"/>
  <c r="H269" i="89"/>
  <c r="E23" i="89"/>
  <c r="E25" i="89"/>
  <c r="E257" i="89"/>
  <c r="E208" i="89"/>
  <c r="G298" i="89"/>
  <c r="I182" i="89"/>
  <c r="E271" i="89"/>
  <c r="L46" i="88"/>
  <c r="E254" i="89"/>
  <c r="H272" i="89"/>
  <c r="C218" i="59"/>
  <c r="C278" i="59"/>
  <c r="C128" i="59"/>
  <c r="C188" i="59"/>
  <c r="C70" i="59"/>
  <c r="C158" i="59"/>
  <c r="C85" i="59"/>
  <c r="C248" i="59"/>
  <c r="C55" i="59"/>
  <c r="C25" i="59"/>
  <c r="C40" i="59"/>
  <c r="C308" i="59"/>
  <c r="C143" i="59"/>
  <c r="C107" i="59"/>
  <c r="C173" i="59"/>
  <c r="C119" i="59"/>
  <c r="C10" i="88"/>
  <c r="C293" i="59"/>
  <c r="C263" i="59"/>
  <c r="C203" i="59"/>
  <c r="C97" i="59"/>
  <c r="C233" i="59"/>
  <c r="K59" i="89"/>
  <c r="F59" i="89"/>
  <c r="H166" i="89"/>
  <c r="L11" i="88"/>
  <c r="D123" i="59"/>
  <c r="E89" i="89"/>
  <c r="D212" i="89"/>
  <c r="H43" i="89"/>
  <c r="G14" i="88"/>
  <c r="I11" i="91" s="1"/>
  <c r="G42" i="88"/>
  <c r="H237" i="89" s="1"/>
  <c r="H102" i="89"/>
  <c r="I40" i="89"/>
  <c r="H180" i="89"/>
  <c r="G137" i="89"/>
  <c r="F263" i="89"/>
  <c r="K120" i="59"/>
  <c r="E115" i="89"/>
  <c r="E77" i="89"/>
  <c r="I47" i="89"/>
  <c r="H21" i="88"/>
  <c r="J19" i="91" s="1"/>
  <c r="J212" i="89"/>
  <c r="K101" i="89"/>
  <c r="J41" i="88"/>
  <c r="K236" i="89" s="1"/>
  <c r="C177" i="89"/>
  <c r="I45" i="88"/>
  <c r="J240" i="89" s="1"/>
  <c r="J105" i="89"/>
  <c r="L101" i="59"/>
  <c r="C12" i="89"/>
  <c r="E102" i="89"/>
  <c r="D42" i="88"/>
  <c r="E237" i="89" s="1"/>
  <c r="I181" i="89"/>
  <c r="E144" i="89"/>
  <c r="J182" i="89"/>
  <c r="F315" i="59"/>
  <c r="G284" i="89" s="1"/>
  <c r="G224" i="89"/>
  <c r="D206" i="89"/>
  <c r="J296" i="89"/>
  <c r="H53" i="89"/>
  <c r="K249" i="89"/>
  <c r="I253" i="89"/>
  <c r="L15" i="88"/>
  <c r="F188" i="89"/>
  <c r="I206" i="89"/>
  <c r="E136" i="89"/>
  <c r="D105" i="89"/>
  <c r="C45" i="88"/>
  <c r="D240" i="89" s="1"/>
  <c r="H44" i="89"/>
  <c r="G252" i="89"/>
  <c r="K20" i="88"/>
  <c r="K147" i="89"/>
  <c r="J129" i="89"/>
  <c r="N311" i="59"/>
  <c r="E207" i="89"/>
  <c r="G182" i="89"/>
  <c r="E46" i="89"/>
  <c r="D24" i="88"/>
  <c r="F22" i="91" s="1"/>
  <c r="K15" i="89"/>
  <c r="J163" i="89"/>
  <c r="G212" i="89"/>
  <c r="G96" i="89"/>
  <c r="G276" i="89"/>
  <c r="G126" i="89"/>
  <c r="G261" i="89"/>
  <c r="G186" i="89"/>
  <c r="G66" i="89"/>
  <c r="G21" i="89"/>
  <c r="G156" i="89"/>
  <c r="G171" i="89"/>
  <c r="G291" i="89"/>
  <c r="G36" i="89"/>
  <c r="G81" i="89"/>
  <c r="G246" i="89"/>
  <c r="G231" i="89"/>
  <c r="G111" i="89"/>
  <c r="G201" i="89"/>
  <c r="G141" i="89"/>
  <c r="G51" i="89"/>
  <c r="G216" i="89"/>
  <c r="L42" i="88"/>
  <c r="M311" i="59"/>
  <c r="I42" i="89"/>
  <c r="F60" i="89"/>
  <c r="K116" i="89"/>
  <c r="J122" i="89"/>
  <c r="G266" i="89"/>
  <c r="G211" i="89"/>
  <c r="H131" i="89"/>
  <c r="J41" i="89"/>
  <c r="I25" i="88"/>
  <c r="K23" i="91" s="1"/>
  <c r="J61" i="89"/>
  <c r="K134" i="89"/>
  <c r="I102" i="89"/>
  <c r="H42" i="88"/>
  <c r="I237" i="89" s="1"/>
  <c r="G255" i="89"/>
  <c r="J24" i="88"/>
  <c r="L22" i="91" s="1"/>
  <c r="K46" i="89"/>
  <c r="G181" i="89"/>
  <c r="E268" i="89"/>
  <c r="G209" i="89"/>
  <c r="H190" i="89"/>
  <c r="D29" i="89"/>
  <c r="D146" i="89"/>
  <c r="K310" i="59"/>
  <c r="I192" i="89"/>
  <c r="D176" i="89"/>
  <c r="H106" i="89"/>
  <c r="G46" i="88"/>
  <c r="H241" i="89" s="1"/>
  <c r="F268" i="89"/>
  <c r="J158" i="89"/>
  <c r="K11" i="88"/>
  <c r="J42" i="89"/>
  <c r="H17" i="91"/>
  <c r="C152" i="89"/>
  <c r="I114" i="89"/>
  <c r="D69" i="89"/>
  <c r="D195" i="89"/>
  <c r="J204" i="89"/>
  <c r="E149" i="89"/>
  <c r="C195" i="89"/>
  <c r="M47" i="88"/>
  <c r="C117" i="89"/>
  <c r="C90" i="89"/>
  <c r="B124" i="59"/>
  <c r="J205" i="89"/>
  <c r="G13" i="89"/>
  <c r="G61" i="89"/>
  <c r="F25" i="88"/>
  <c r="H23" i="91" s="1"/>
  <c r="F37" i="89"/>
  <c r="F187" i="89"/>
  <c r="F112" i="89"/>
  <c r="F127" i="89"/>
  <c r="F82" i="89"/>
  <c r="F172" i="89"/>
  <c r="F232" i="89"/>
  <c r="F142" i="89"/>
  <c r="F217" i="89"/>
  <c r="F202" i="89"/>
  <c r="F67" i="89"/>
  <c r="F292" i="89"/>
  <c r="F22" i="89"/>
  <c r="F157" i="89"/>
  <c r="F52" i="89"/>
  <c r="F97" i="89"/>
  <c r="F277" i="89"/>
  <c r="F262" i="89"/>
  <c r="F247" i="89"/>
  <c r="D17" i="89"/>
  <c r="H75" i="89"/>
  <c r="G102" i="59"/>
  <c r="C76" i="89"/>
  <c r="C297" i="89"/>
  <c r="D222" i="89"/>
  <c r="C313" i="59"/>
  <c r="D282" i="89" s="1"/>
  <c r="I147" i="89"/>
  <c r="I256" i="89"/>
  <c r="G203" i="89"/>
  <c r="L99" i="59"/>
  <c r="J150" i="89"/>
  <c r="E122" i="59"/>
  <c r="F88" i="89"/>
  <c r="E256" i="89"/>
  <c r="F21" i="88"/>
  <c r="H19" i="91" s="1"/>
  <c r="G47" i="89"/>
  <c r="B99" i="59"/>
  <c r="C72" i="89"/>
  <c r="G44" i="88"/>
  <c r="H239" i="89" s="1"/>
  <c r="H104" i="89"/>
  <c r="G29" i="89"/>
  <c r="G101" i="59"/>
  <c r="H74" i="89"/>
  <c r="H98" i="89"/>
  <c r="G38" i="88"/>
  <c r="H233" i="89" s="1"/>
  <c r="D174" i="89"/>
  <c r="M309" i="59"/>
  <c r="D23" i="88"/>
  <c r="F21" i="91" s="1"/>
  <c r="E31" i="89"/>
  <c r="G268" i="89"/>
  <c r="N102" i="59"/>
  <c r="F194" i="89"/>
  <c r="B45" i="88"/>
  <c r="C240" i="89" s="1"/>
  <c r="C105" i="89"/>
  <c r="F205" i="89"/>
  <c r="F131" i="89"/>
  <c r="B25" i="88"/>
  <c r="D23" i="91" s="1"/>
  <c r="C61" i="89"/>
  <c r="G15" i="88"/>
  <c r="I12" i="91" s="1"/>
  <c r="H58" i="89"/>
  <c r="K45" i="88"/>
  <c r="H179" i="89"/>
  <c r="F209" i="89"/>
  <c r="G206" i="89"/>
  <c r="E197" i="89"/>
  <c r="I164" i="89"/>
  <c r="C128" i="89"/>
  <c r="E58" i="89"/>
  <c r="D15" i="88"/>
  <c r="F12" i="91" s="1"/>
  <c r="N309" i="59"/>
  <c r="J124" i="59"/>
  <c r="K90" i="89"/>
  <c r="C60" i="89"/>
  <c r="E299" i="89"/>
  <c r="K250" i="89"/>
  <c r="I38" i="89"/>
  <c r="G85" i="89"/>
  <c r="G253" i="89"/>
  <c r="G227" i="89"/>
  <c r="F318" i="59"/>
  <c r="G287" i="89" s="1"/>
  <c r="I68" i="89"/>
  <c r="K24" i="88"/>
  <c r="K309" i="59"/>
  <c r="F129" i="89"/>
  <c r="F100" i="89"/>
  <c r="E40" i="88"/>
  <c r="F235" i="89" s="1"/>
  <c r="M123" i="59"/>
  <c r="D54" i="89"/>
  <c r="G270" i="89"/>
  <c r="J177" i="89"/>
  <c r="I176" i="89"/>
  <c r="F136" i="89"/>
  <c r="I17" i="89"/>
  <c r="D117" i="89"/>
  <c r="E25" i="88"/>
  <c r="G23" i="91" s="1"/>
  <c r="F61" i="89"/>
  <c r="I310" i="59"/>
  <c r="J279" i="89" s="1"/>
  <c r="J219" i="89"/>
  <c r="J119" i="89"/>
  <c r="K174" i="89"/>
  <c r="E56" i="89"/>
  <c r="H178" i="89"/>
  <c r="C44" i="88"/>
  <c r="D239" i="89" s="1"/>
  <c r="D104" i="89"/>
  <c r="D145" i="89"/>
  <c r="E162" i="89"/>
  <c r="K206" i="89"/>
  <c r="J99" i="59"/>
  <c r="K72" i="89"/>
  <c r="D299" i="89"/>
  <c r="K74" i="89"/>
  <c r="J101" i="59"/>
  <c r="J316" i="59"/>
  <c r="K285" i="89" s="1"/>
  <c r="K225" i="89"/>
  <c r="F118" i="89"/>
  <c r="F264" i="89"/>
  <c r="J175" i="89"/>
  <c r="D39" i="89"/>
  <c r="K14" i="89"/>
  <c r="C148" i="89"/>
  <c r="D70" i="89"/>
  <c r="G188" i="89"/>
  <c r="D252" i="89"/>
  <c r="I295" i="89"/>
  <c r="C312" i="59"/>
  <c r="D281" i="89" s="1"/>
  <c r="D221" i="89"/>
  <c r="E164" i="89"/>
  <c r="K165" i="89"/>
  <c r="F20" i="88"/>
  <c r="H18" i="91" s="1"/>
  <c r="G32" i="89"/>
  <c r="H100" i="59"/>
  <c r="I73" i="89"/>
  <c r="H164" i="89"/>
  <c r="I24" i="88"/>
  <c r="K22" i="91" s="1"/>
  <c r="J46" i="89"/>
  <c r="E47" i="89"/>
  <c r="D21" i="88"/>
  <c r="F19" i="91" s="1"/>
  <c r="I296" i="89"/>
  <c r="H45" i="89"/>
  <c r="I16" i="91"/>
  <c r="I28" i="89"/>
  <c r="H13" i="88"/>
  <c r="J10" i="91" s="1"/>
  <c r="G146" i="89"/>
  <c r="D120" i="59"/>
  <c r="E86" i="89"/>
  <c r="G158" i="89"/>
  <c r="I249" i="89"/>
  <c r="F196" i="89"/>
  <c r="H226" i="89"/>
  <c r="G317" i="59"/>
  <c r="H286" i="89" s="1"/>
  <c r="G159" i="89"/>
  <c r="H20" i="88"/>
  <c r="J18" i="91" s="1"/>
  <c r="I32" i="89"/>
  <c r="H129" i="89"/>
  <c r="F105" i="89"/>
  <c r="E45" i="88"/>
  <c r="F240" i="89" s="1"/>
  <c r="D129" i="89"/>
  <c r="F124" i="59"/>
  <c r="G90" i="89"/>
  <c r="C209" i="89"/>
  <c r="F164" i="89"/>
  <c r="J190" i="89"/>
  <c r="C135" i="89"/>
  <c r="K40" i="89"/>
  <c r="G263" i="89"/>
  <c r="I222" i="89"/>
  <c r="H313" i="59"/>
  <c r="I282" i="89" s="1"/>
  <c r="I133" i="89"/>
  <c r="K203" i="89"/>
  <c r="N15" i="88"/>
  <c r="J167" i="89"/>
  <c r="B42" i="88"/>
  <c r="C237" i="89" s="1"/>
  <c r="C102" i="89"/>
  <c r="C9" i="89"/>
  <c r="K26" i="89"/>
  <c r="I41" i="89"/>
  <c r="J17" i="89"/>
  <c r="I21" i="88"/>
  <c r="K19" i="91" s="1"/>
  <c r="J47" i="89"/>
  <c r="I162" i="89"/>
  <c r="F42" i="89"/>
  <c r="H147" i="89"/>
  <c r="M14" i="88"/>
  <c r="F145" i="89"/>
  <c r="J165" i="89"/>
  <c r="G55" i="59"/>
  <c r="G218" i="59"/>
  <c r="G85" i="59"/>
  <c r="G128" i="59"/>
  <c r="G173" i="59"/>
  <c r="G293" i="59"/>
  <c r="G119" i="59"/>
  <c r="G40" i="59"/>
  <c r="G278" i="59"/>
  <c r="G97" i="59"/>
  <c r="G158" i="59"/>
  <c r="G203" i="59"/>
  <c r="G143" i="59"/>
  <c r="G308" i="59"/>
  <c r="G248" i="59"/>
  <c r="G233" i="59"/>
  <c r="G188" i="59"/>
  <c r="G70" i="59"/>
  <c r="G25" i="59"/>
  <c r="G10" i="88"/>
  <c r="G263" i="59"/>
  <c r="G107" i="59"/>
  <c r="H103" i="89"/>
  <c r="G43" i="88"/>
  <c r="H238" i="89" s="1"/>
  <c r="D162" i="89"/>
  <c r="G14" i="89"/>
  <c r="E59" i="89"/>
  <c r="C100" i="59"/>
  <c r="D73" i="89"/>
  <c r="J59" i="89"/>
  <c r="M100" i="59"/>
  <c r="G269" i="89"/>
  <c r="I121" i="59"/>
  <c r="J87" i="89"/>
  <c r="E166" i="89"/>
  <c r="K53" i="89"/>
  <c r="M43" i="88"/>
  <c r="E17" i="91"/>
  <c r="K217" i="89"/>
  <c r="K82" i="89"/>
  <c r="K277" i="89"/>
  <c r="K37" i="89"/>
  <c r="K232" i="89"/>
  <c r="K112" i="89"/>
  <c r="K262" i="89"/>
  <c r="K97" i="89"/>
  <c r="K202" i="89"/>
  <c r="K67" i="89"/>
  <c r="K142" i="89"/>
  <c r="K172" i="89"/>
  <c r="K52" i="89"/>
  <c r="K247" i="89"/>
  <c r="K127" i="89"/>
  <c r="K22" i="89"/>
  <c r="K187" i="89"/>
  <c r="K157" i="89"/>
  <c r="K292" i="89"/>
  <c r="K175" i="89"/>
  <c r="J68" i="89"/>
  <c r="D167" i="89"/>
  <c r="D128" i="59"/>
  <c r="D55" i="59"/>
  <c r="D173" i="59"/>
  <c r="D119" i="59"/>
  <c r="D248" i="59"/>
  <c r="D107" i="59"/>
  <c r="D188" i="59"/>
  <c r="D40" i="59"/>
  <c r="D97" i="59"/>
  <c r="D203" i="59"/>
  <c r="D25" i="59"/>
  <c r="D158" i="59"/>
  <c r="D278" i="59"/>
  <c r="D308" i="59"/>
  <c r="D233" i="59"/>
  <c r="D143" i="59"/>
  <c r="D10" i="88"/>
  <c r="D19" i="88" s="1"/>
  <c r="D293" i="59"/>
  <c r="D85" i="59"/>
  <c r="D263" i="59"/>
  <c r="D70" i="59"/>
  <c r="D218" i="59"/>
  <c r="I43" i="89"/>
  <c r="H14" i="88"/>
  <c r="J11" i="91" s="1"/>
  <c r="C55" i="89"/>
  <c r="J8" i="89"/>
  <c r="J123" i="59"/>
  <c r="K89" i="89"/>
  <c r="I117" i="89"/>
  <c r="F58" i="89"/>
  <c r="E15" i="88"/>
  <c r="G12" i="91" s="1"/>
  <c r="D163" i="89"/>
  <c r="K196" i="89"/>
  <c r="H118" i="89"/>
  <c r="F115" i="89"/>
  <c r="K294" i="89"/>
  <c r="F101" i="59"/>
  <c r="G74" i="89"/>
  <c r="F151" i="89"/>
  <c r="H71" i="89"/>
  <c r="G98" i="59"/>
  <c r="B20" i="88"/>
  <c r="D18" i="91" s="1"/>
  <c r="C32" i="89"/>
  <c r="E106" i="89"/>
  <c r="D46" i="88"/>
  <c r="E241" i="89" s="1"/>
  <c r="M25" i="88"/>
  <c r="I23" i="89"/>
  <c r="I165" i="89"/>
  <c r="F90" i="89"/>
  <c r="E124" i="59"/>
  <c r="C91" i="89"/>
  <c r="C176" i="89"/>
  <c r="C25" i="89"/>
  <c r="J197" i="89"/>
  <c r="M317" i="59"/>
  <c r="N318" i="59"/>
  <c r="F116" i="89"/>
  <c r="C121" i="89"/>
  <c r="G189" i="89"/>
  <c r="J149" i="89"/>
  <c r="K272" i="89"/>
  <c r="E150" i="89"/>
  <c r="E104" i="89"/>
  <c r="D44" i="88"/>
  <c r="E239" i="89" s="1"/>
  <c r="K177" i="89"/>
  <c r="J181" i="89"/>
  <c r="F74" i="89"/>
  <c r="E101" i="59"/>
  <c r="D83" i="89"/>
  <c r="D255" i="89"/>
  <c r="I204" i="89"/>
  <c r="I221" i="89"/>
  <c r="H312" i="59"/>
  <c r="I281" i="89" s="1"/>
  <c r="I179" i="89"/>
  <c r="F173" i="89"/>
  <c r="C92" i="89"/>
  <c r="J298" i="89"/>
  <c r="K222" i="89"/>
  <c r="J313" i="59"/>
  <c r="K282" i="89" s="1"/>
  <c r="E221" i="89"/>
  <c r="D312" i="59"/>
  <c r="E281" i="89" s="1"/>
  <c r="E75" i="89"/>
  <c r="D102" i="59"/>
  <c r="D59" i="89"/>
  <c r="N310" i="59"/>
  <c r="D294" i="89"/>
  <c r="J39" i="89"/>
  <c r="H158" i="89"/>
  <c r="E134" i="89"/>
  <c r="K120" i="89"/>
  <c r="H12" i="88"/>
  <c r="J9" i="91" s="1"/>
  <c r="I27" i="89"/>
  <c r="H176" i="89"/>
  <c r="C29" i="89"/>
  <c r="G176" i="89"/>
  <c r="K15" i="88"/>
  <c r="K135" i="89"/>
  <c r="F192" i="89"/>
  <c r="K68" i="89"/>
  <c r="I212" i="89"/>
  <c r="I250" i="89"/>
  <c r="G264" i="89"/>
  <c r="D189" i="89"/>
  <c r="E248" i="89"/>
  <c r="L318" i="59"/>
  <c r="H167" i="89"/>
  <c r="L21" i="88"/>
  <c r="J40" i="89"/>
  <c r="G164" i="89"/>
  <c r="I194" i="89"/>
  <c r="J195" i="89"/>
  <c r="E87" i="89"/>
  <c r="D121" i="59"/>
  <c r="C192" i="89"/>
  <c r="D196" i="89"/>
  <c r="G53" i="89"/>
  <c r="D267" i="89"/>
  <c r="E24" i="88"/>
  <c r="G22" i="91" s="1"/>
  <c r="F46" i="89"/>
  <c r="K255" i="89"/>
  <c r="B13" i="88"/>
  <c r="D10" i="91" s="1"/>
  <c r="C28" i="89"/>
  <c r="J295" i="89"/>
  <c r="D207" i="89"/>
  <c r="D264" i="89"/>
  <c r="J317" i="59"/>
  <c r="K286" i="89" s="1"/>
  <c r="K226" i="89"/>
  <c r="K150" i="89"/>
  <c r="K76" i="89"/>
  <c r="G180" i="89"/>
  <c r="K181" i="89"/>
  <c r="D25" i="89"/>
  <c r="E40" i="89"/>
  <c r="I120" i="59"/>
  <c r="J86" i="89"/>
  <c r="C265" i="89"/>
  <c r="C225" i="89"/>
  <c r="B316" i="59"/>
  <c r="C285" i="89" s="1"/>
  <c r="F159" i="89"/>
  <c r="E54" i="89"/>
  <c r="J270" i="89"/>
  <c r="J40" i="59"/>
  <c r="J203" i="59"/>
  <c r="J10" i="88"/>
  <c r="J19" i="88" s="1"/>
  <c r="J173" i="59"/>
  <c r="J233" i="59"/>
  <c r="J188" i="59"/>
  <c r="J85" i="59"/>
  <c r="J119" i="59"/>
  <c r="J263" i="59"/>
  <c r="J25" i="59"/>
  <c r="J97" i="59"/>
  <c r="J293" i="59"/>
  <c r="J55" i="59"/>
  <c r="J218" i="59"/>
  <c r="J128" i="59"/>
  <c r="J158" i="59"/>
  <c r="J70" i="59"/>
  <c r="J248" i="59"/>
  <c r="J143" i="59"/>
  <c r="J278" i="59"/>
  <c r="J308" i="59"/>
  <c r="J107" i="59"/>
  <c r="M46" i="88"/>
  <c r="G38" i="89"/>
  <c r="K271" i="89"/>
  <c r="C296" i="89"/>
  <c r="I11" i="88"/>
  <c r="K8" i="91" s="1"/>
  <c r="J11" i="89"/>
  <c r="J257" i="89"/>
  <c r="J164" i="89"/>
  <c r="G220" i="89"/>
  <c r="F311" i="59"/>
  <c r="G280" i="89" s="1"/>
  <c r="K146" i="89"/>
  <c r="J38" i="88"/>
  <c r="K233" i="89" s="1"/>
  <c r="K98" i="89"/>
  <c r="I25" i="89"/>
  <c r="E174" i="89"/>
  <c r="F293" i="89"/>
  <c r="K40" i="88"/>
  <c r="E10" i="89"/>
  <c r="E251" i="89"/>
  <c r="E270" i="89"/>
  <c r="C113" i="89"/>
  <c r="E152" i="89"/>
  <c r="J26" i="89"/>
  <c r="E147" i="89"/>
  <c r="H210" i="89"/>
  <c r="J77" i="89"/>
  <c r="D8" i="89"/>
  <c r="K212" i="89"/>
  <c r="K313" i="59"/>
  <c r="C180" i="89"/>
  <c r="D263" i="89"/>
  <c r="G84" i="89"/>
  <c r="N123" i="59"/>
  <c r="J135" i="89"/>
  <c r="K221" i="89"/>
  <c r="J312" i="59"/>
  <c r="K281" i="89" s="1"/>
  <c r="I53" i="89"/>
  <c r="J76" i="89"/>
  <c r="E37" i="89"/>
  <c r="E262" i="89"/>
  <c r="E217" i="89"/>
  <c r="E187" i="89"/>
  <c r="E292" i="89"/>
  <c r="E127" i="89"/>
  <c r="E232" i="89"/>
  <c r="E172" i="89"/>
  <c r="E157" i="89"/>
  <c r="E142" i="89"/>
  <c r="E67" i="89"/>
  <c r="E22" i="89"/>
  <c r="E112" i="89"/>
  <c r="E277" i="89"/>
  <c r="E202" i="89"/>
  <c r="E82" i="89"/>
  <c r="E247" i="89"/>
  <c r="E52" i="89"/>
  <c r="E97" i="89"/>
  <c r="H27" i="89"/>
  <c r="G12" i="88"/>
  <c r="I9" i="91" s="1"/>
  <c r="B23" i="88"/>
  <c r="D21" i="91" s="1"/>
  <c r="C31" i="89"/>
  <c r="G136" i="89"/>
  <c r="I23" i="88"/>
  <c r="K21" i="91" s="1"/>
  <c r="J31" i="89"/>
  <c r="H114" i="89"/>
  <c r="J53" i="89"/>
  <c r="C131" i="89"/>
  <c r="F14" i="89"/>
  <c r="J21" i="88"/>
  <c r="L19" i="91" s="1"/>
  <c r="K47" i="89"/>
  <c r="G315" i="59"/>
  <c r="H284" i="89" s="1"/>
  <c r="H224" i="89"/>
  <c r="F10" i="89"/>
  <c r="C56" i="89"/>
  <c r="F54" i="89"/>
  <c r="G272" i="89"/>
  <c r="G16" i="91"/>
  <c r="C222" i="89"/>
  <c r="B313" i="59"/>
  <c r="C282" i="89" s="1"/>
  <c r="H195" i="89"/>
  <c r="H41" i="89"/>
  <c r="B102" i="59"/>
  <c r="C75" i="89"/>
  <c r="F179" i="89"/>
  <c r="D106" i="89"/>
  <c r="C46" i="88"/>
  <c r="D241" i="89" s="1"/>
  <c r="D192" i="89"/>
  <c r="K128" i="89"/>
  <c r="H30" i="89"/>
  <c r="C158" i="89"/>
  <c r="D14" i="89"/>
  <c r="I203" i="89"/>
  <c r="D190" i="89"/>
  <c r="J122" i="59"/>
  <c r="K88" i="89"/>
  <c r="C30" i="89"/>
  <c r="C41" i="88"/>
  <c r="D236" i="89" s="1"/>
  <c r="D101" i="89"/>
  <c r="H189" i="89"/>
  <c r="K45" i="89"/>
  <c r="D137" i="89"/>
  <c r="L317" i="59"/>
  <c r="C38" i="89"/>
  <c r="M102" i="59"/>
  <c r="K99" i="59"/>
  <c r="E105" i="89"/>
  <c r="D45" i="88"/>
  <c r="E240" i="89" s="1"/>
  <c r="D272" i="89"/>
  <c r="N101" i="59"/>
  <c r="L100" i="59"/>
  <c r="J117" i="89"/>
  <c r="I115" i="89"/>
  <c r="G24" i="88"/>
  <c r="I22" i="91" s="1"/>
  <c r="H46" i="89"/>
  <c r="K188" i="89"/>
  <c r="E252" i="89"/>
  <c r="C40" i="88"/>
  <c r="D235" i="89" s="1"/>
  <c r="D100" i="89"/>
  <c r="I208" i="89"/>
  <c r="J131" i="89"/>
  <c r="J132" i="89"/>
  <c r="G103" i="89"/>
  <c r="F43" i="88"/>
  <c r="G238" i="89" s="1"/>
  <c r="J251" i="89"/>
  <c r="D128" i="89"/>
  <c r="D269" i="89"/>
  <c r="M44" i="88"/>
  <c r="C251" i="89"/>
  <c r="H15" i="88"/>
  <c r="J12" i="91" s="1"/>
  <c r="I58" i="89"/>
  <c r="F266" i="89"/>
  <c r="H251" i="89"/>
  <c r="N22" i="88"/>
  <c r="D17" i="91"/>
  <c r="F11" i="89"/>
  <c r="E11" i="88"/>
  <c r="G8" i="91" s="1"/>
  <c r="I15" i="89"/>
  <c r="C27" i="89"/>
  <c r="B12" i="88"/>
  <c r="D9" i="91" s="1"/>
  <c r="D136" i="89"/>
  <c r="J27" i="89"/>
  <c r="I12" i="88"/>
  <c r="K9" i="91" s="1"/>
  <c r="D120" i="89"/>
  <c r="D197" i="89"/>
  <c r="H38" i="89"/>
  <c r="H204" i="89"/>
  <c r="H249" i="89"/>
  <c r="K98" i="59"/>
  <c r="I272" i="89"/>
  <c r="D270" i="89"/>
  <c r="J92" i="89"/>
  <c r="F12" i="89"/>
  <c r="I188" i="89"/>
  <c r="D16" i="89"/>
  <c r="G178" i="89"/>
  <c r="E310" i="59"/>
  <c r="F279" i="89" s="1"/>
  <c r="F219" i="89"/>
  <c r="J56" i="89"/>
  <c r="H206" i="89"/>
  <c r="N122" i="59"/>
  <c r="K124" i="59"/>
  <c r="H16" i="89"/>
  <c r="K179" i="89"/>
  <c r="C254" i="89"/>
  <c r="E203" i="89"/>
  <c r="N44" i="88"/>
  <c r="H121" i="89"/>
  <c r="H222" i="89"/>
  <c r="G313" i="59"/>
  <c r="H282" i="89" s="1"/>
  <c r="H314" i="59"/>
  <c r="I283" i="89" s="1"/>
  <c r="I223" i="89"/>
  <c r="H72" i="89"/>
  <c r="G99" i="59"/>
  <c r="K77" i="89"/>
  <c r="E40" i="59"/>
  <c r="E188" i="59"/>
  <c r="E97" i="59"/>
  <c r="E70" i="59"/>
  <c r="E85" i="59"/>
  <c r="E158" i="59"/>
  <c r="E233" i="59"/>
  <c r="E218" i="59"/>
  <c r="E173" i="59"/>
  <c r="E293" i="59"/>
  <c r="E263" i="59"/>
  <c r="E278" i="59"/>
  <c r="E25" i="59"/>
  <c r="E248" i="59"/>
  <c r="E143" i="59"/>
  <c r="E55" i="59"/>
  <c r="E10" i="88"/>
  <c r="E19" i="88" s="1"/>
  <c r="E107" i="59"/>
  <c r="E128" i="59"/>
  <c r="E308" i="59"/>
  <c r="E119" i="59"/>
  <c r="E203" i="59"/>
  <c r="E62" i="89"/>
  <c r="D22" i="88"/>
  <c r="F20" i="91" s="1"/>
  <c r="G193" i="89"/>
  <c r="E84" i="89"/>
  <c r="F137" i="89"/>
  <c r="K12" i="89"/>
  <c r="F17" i="89"/>
  <c r="D114" i="89"/>
  <c r="H14" i="89"/>
  <c r="F177" i="89"/>
  <c r="B315" i="59"/>
  <c r="C284" i="89" s="1"/>
  <c r="C224" i="89"/>
  <c r="D178" i="89"/>
  <c r="I88" i="89"/>
  <c r="H122" i="59"/>
  <c r="J91" i="89"/>
  <c r="G162" i="89"/>
  <c r="J193" i="89"/>
  <c r="H196" i="89"/>
  <c r="K41" i="89"/>
  <c r="J30" i="89"/>
  <c r="E212" i="89"/>
  <c r="I40" i="88"/>
  <c r="J235" i="89" s="1"/>
  <c r="J100" i="89"/>
  <c r="K47" i="88"/>
  <c r="D116" i="89"/>
  <c r="F295" i="89"/>
  <c r="D165" i="89"/>
  <c r="K57" i="89"/>
  <c r="G42" i="89"/>
  <c r="H117" i="89"/>
  <c r="H11" i="88"/>
  <c r="J8" i="91" s="1"/>
  <c r="I11" i="89"/>
  <c r="I98" i="59"/>
  <c r="J71" i="89"/>
  <c r="I9" i="89"/>
  <c r="C159" i="89"/>
  <c r="J209" i="89"/>
  <c r="C299" i="89"/>
  <c r="C14" i="89"/>
  <c r="J121" i="89"/>
  <c r="C107" i="89"/>
  <c r="B47" i="88"/>
  <c r="C242" i="89" s="1"/>
  <c r="J113" i="89"/>
  <c r="N98" i="59"/>
  <c r="M11" i="88"/>
  <c r="K141" i="89"/>
  <c r="K51" i="89"/>
  <c r="K231" i="89"/>
  <c r="K96" i="89"/>
  <c r="K246" i="89"/>
  <c r="K111" i="89"/>
  <c r="K171" i="89"/>
  <c r="K186" i="89"/>
  <c r="K21" i="89"/>
  <c r="K156" i="89"/>
  <c r="K201" i="89"/>
  <c r="K126" i="89"/>
  <c r="K36" i="89"/>
  <c r="K66" i="89"/>
  <c r="K291" i="89"/>
  <c r="K261" i="89"/>
  <c r="K216" i="89"/>
  <c r="K276" i="89"/>
  <c r="K81" i="89"/>
  <c r="F40" i="89"/>
  <c r="G265" i="89"/>
  <c r="H318" i="59"/>
  <c r="I287" i="89" s="1"/>
  <c r="I227" i="89"/>
  <c r="G59" i="89"/>
  <c r="H182" i="89"/>
  <c r="I134" i="89"/>
  <c r="I76" i="89"/>
  <c r="D39" i="88"/>
  <c r="E234" i="89" s="1"/>
  <c r="E99" i="89"/>
  <c r="D296" i="89"/>
  <c r="K69" i="89"/>
  <c r="C74" i="89"/>
  <c r="B101" i="59"/>
  <c r="L124" i="59"/>
  <c r="J104" i="89"/>
  <c r="I44" i="88"/>
  <c r="J239" i="89" s="1"/>
  <c r="C39" i="89"/>
  <c r="F26" i="89"/>
  <c r="H39" i="89"/>
  <c r="I191" i="89"/>
  <c r="F296" i="89"/>
  <c r="C211" i="89"/>
  <c r="J159" i="89"/>
  <c r="C294" i="89"/>
  <c r="F257" i="89"/>
  <c r="G26" i="89"/>
  <c r="K86" i="89"/>
  <c r="J120" i="59"/>
  <c r="I129" i="89"/>
  <c r="K151" i="89"/>
  <c r="K182" i="89"/>
  <c r="I144" i="89"/>
  <c r="K9" i="89"/>
  <c r="D191" i="89"/>
  <c r="D181" i="89"/>
  <c r="E204" i="89"/>
  <c r="K316" i="59"/>
  <c r="J29" i="89"/>
  <c r="J70" i="89"/>
  <c r="I202" i="89"/>
  <c r="I292" i="89"/>
  <c r="I172" i="89"/>
  <c r="I22" i="89"/>
  <c r="I82" i="89"/>
  <c r="I217" i="89"/>
  <c r="I187" i="89"/>
  <c r="I37" i="89"/>
  <c r="I262" i="89"/>
  <c r="I52" i="89"/>
  <c r="I97" i="89"/>
  <c r="I112" i="89"/>
  <c r="I247" i="89"/>
  <c r="I67" i="89"/>
  <c r="I127" i="89"/>
  <c r="I157" i="89"/>
  <c r="I142" i="89"/>
  <c r="I277" i="89"/>
  <c r="I232" i="89"/>
  <c r="F121" i="59"/>
  <c r="G87" i="89"/>
  <c r="D160" i="89"/>
  <c r="C210" i="89"/>
  <c r="E146" i="89"/>
  <c r="E118" i="89"/>
  <c r="J207" i="89"/>
  <c r="I17" i="91"/>
  <c r="H149" i="89"/>
  <c r="E165" i="89"/>
  <c r="F249" i="89"/>
  <c r="H207" i="89"/>
  <c r="I15" i="88"/>
  <c r="K12" i="91" s="1"/>
  <c r="J58" i="89"/>
  <c r="E16" i="91"/>
  <c r="G76" i="89"/>
  <c r="H135" i="89"/>
  <c r="N23" i="88"/>
  <c r="D298" i="89"/>
  <c r="K148" i="89"/>
  <c r="I174" i="89"/>
  <c r="F128" i="89"/>
  <c r="K101" i="59"/>
  <c r="N42" i="88"/>
  <c r="C167" i="89"/>
  <c r="F133" i="89"/>
  <c r="G132" i="89"/>
  <c r="F72" i="89"/>
  <c r="E99" i="59"/>
  <c r="N120" i="59"/>
  <c r="D42" i="89"/>
  <c r="J69" i="89"/>
  <c r="F16" i="91"/>
  <c r="I197" i="89"/>
  <c r="K293" i="59"/>
  <c r="K70" i="59"/>
  <c r="K218" i="59"/>
  <c r="K263" i="59"/>
  <c r="K308" i="59"/>
  <c r="K55" i="59"/>
  <c r="K143" i="59"/>
  <c r="K10" i="88"/>
  <c r="K19" i="88" s="1"/>
  <c r="K203" i="59"/>
  <c r="K173" i="59"/>
  <c r="K278" i="59"/>
  <c r="K25" i="59"/>
  <c r="K128" i="59"/>
  <c r="K40" i="59"/>
  <c r="K248" i="59"/>
  <c r="K158" i="59"/>
  <c r="K233" i="59"/>
  <c r="K188" i="59"/>
  <c r="K85" i="59"/>
  <c r="K107" i="59"/>
  <c r="K97" i="59"/>
  <c r="K119" i="59"/>
  <c r="I173" i="89"/>
  <c r="D265" i="89"/>
  <c r="G22" i="89"/>
  <c r="G217" i="89"/>
  <c r="G97" i="89"/>
  <c r="G232" i="89"/>
  <c r="G157" i="89"/>
  <c r="G262" i="89"/>
  <c r="G247" i="89"/>
  <c r="G172" i="89"/>
  <c r="G67" i="89"/>
  <c r="G127" i="89"/>
  <c r="G37" i="89"/>
  <c r="G292" i="89"/>
  <c r="G112" i="89"/>
  <c r="G202" i="89"/>
  <c r="G52" i="89"/>
  <c r="G82" i="89"/>
  <c r="G277" i="89"/>
  <c r="G142" i="89"/>
  <c r="G187" i="89"/>
  <c r="E311" i="59"/>
  <c r="F280" i="89" s="1"/>
  <c r="F220" i="89"/>
  <c r="H173" i="89"/>
  <c r="J218" i="89"/>
  <c r="I309" i="59"/>
  <c r="J278" i="89" s="1"/>
  <c r="G102" i="89"/>
  <c r="F42" i="88"/>
  <c r="G237" i="89" s="1"/>
  <c r="H150" i="89"/>
  <c r="J54" i="89"/>
  <c r="L12" i="88"/>
  <c r="E182" i="89"/>
  <c r="D85" i="89"/>
  <c r="F297" i="89"/>
  <c r="I26" i="89"/>
  <c r="E316" i="59"/>
  <c r="F285" i="89" s="1"/>
  <c r="F225" i="89"/>
  <c r="J210" i="89"/>
  <c r="C191" i="89"/>
  <c r="D68" i="89"/>
  <c r="D268" i="89"/>
  <c r="G56" i="89"/>
  <c r="C162" i="89"/>
  <c r="I122" i="89"/>
  <c r="E267" i="89"/>
  <c r="D134" i="89"/>
  <c r="G205" i="89"/>
  <c r="J189" i="89"/>
  <c r="J102" i="59"/>
  <c r="K75" i="89"/>
  <c r="I152" i="89"/>
  <c r="H85" i="89"/>
  <c r="L122" i="59"/>
  <c r="K207" i="89"/>
  <c r="I77" i="89"/>
  <c r="F312" i="59"/>
  <c r="G281" i="89" s="1"/>
  <c r="G221" i="89"/>
  <c r="H266" i="89"/>
  <c r="G41" i="89"/>
  <c r="G226" i="89"/>
  <c r="F317" i="59"/>
  <c r="G286" i="89" s="1"/>
  <c r="G249" i="89"/>
  <c r="G113" i="89"/>
  <c r="J226" i="89"/>
  <c r="I317" i="59"/>
  <c r="J286" i="89" s="1"/>
  <c r="H256" i="89"/>
  <c r="J318" i="59"/>
  <c r="K287" i="89" s="1"/>
  <c r="K227" i="89"/>
  <c r="C87" i="89"/>
  <c r="B121" i="59"/>
  <c r="H192" i="89"/>
  <c r="G128" i="89"/>
  <c r="F15" i="88"/>
  <c r="H12" i="91" s="1"/>
  <c r="G58" i="89"/>
  <c r="I30" i="89"/>
  <c r="I251" i="89"/>
  <c r="J253" i="89"/>
  <c r="G57" i="89"/>
  <c r="H203" i="89"/>
  <c r="C187" i="89"/>
  <c r="C202" i="89"/>
  <c r="C247" i="89"/>
  <c r="C142" i="89"/>
  <c r="C157" i="89"/>
  <c r="C292" i="89"/>
  <c r="C232" i="89"/>
  <c r="C67" i="89"/>
  <c r="C22" i="89"/>
  <c r="C52" i="89"/>
  <c r="C172" i="89"/>
  <c r="C217" i="89"/>
  <c r="C277" i="89"/>
  <c r="C127" i="89"/>
  <c r="C37" i="89"/>
  <c r="C97" i="89"/>
  <c r="C262" i="89"/>
  <c r="C82" i="89"/>
  <c r="C112" i="89"/>
  <c r="E269" i="89"/>
  <c r="H22" i="88"/>
  <c r="J20" i="91" s="1"/>
  <c r="I62" i="89"/>
  <c r="C208" i="89"/>
  <c r="I71" i="89"/>
  <c r="H98" i="59"/>
  <c r="C188" i="89"/>
  <c r="D130" i="89"/>
  <c r="I22" i="88"/>
  <c r="K20" i="91" s="1"/>
  <c r="J62" i="89"/>
  <c r="C20" i="88"/>
  <c r="E18" i="91" s="1"/>
  <c r="D32" i="89"/>
  <c r="I24" i="89"/>
  <c r="F180" i="89"/>
  <c r="G106" i="89"/>
  <c r="F46" i="88"/>
  <c r="G241" i="89" s="1"/>
  <c r="E45" i="89"/>
  <c r="J14" i="88"/>
  <c r="L11" i="91" s="1"/>
  <c r="K43" i="89"/>
  <c r="I119" i="89"/>
  <c r="I257" i="89"/>
  <c r="N312" i="59"/>
  <c r="J23" i="89"/>
  <c r="H162" i="89"/>
  <c r="E297" i="89"/>
  <c r="L311" i="59"/>
  <c r="N20" i="88"/>
  <c r="F208" i="89"/>
  <c r="D182" i="89"/>
  <c r="E133" i="89"/>
  <c r="D208" i="89"/>
  <c r="D115" i="89"/>
  <c r="E159" i="89"/>
  <c r="H174" i="89"/>
  <c r="I45" i="89"/>
  <c r="C15" i="88"/>
  <c r="E12" i="91" s="1"/>
  <c r="D58" i="89"/>
  <c r="G163" i="89"/>
  <c r="F144" i="89"/>
  <c r="D55" i="89"/>
  <c r="M313" i="59"/>
  <c r="H83" i="89"/>
  <c r="F148" i="89"/>
  <c r="K253" i="89"/>
  <c r="J162" i="89"/>
  <c r="D179" i="89"/>
  <c r="H120" i="59"/>
  <c r="I86" i="89"/>
  <c r="G15" i="89"/>
  <c r="K204" i="89"/>
  <c r="K317" i="59"/>
  <c r="I14" i="88"/>
  <c r="K11" i="91" s="1"/>
  <c r="J43" i="89"/>
  <c r="M45" i="88"/>
  <c r="E192" i="89"/>
  <c r="E132" i="89"/>
  <c r="K39" i="89"/>
  <c r="J128" i="89"/>
  <c r="H263" i="89"/>
  <c r="J39" i="88"/>
  <c r="K234" i="89" s="1"/>
  <c r="K99" i="89"/>
  <c r="K11" i="89"/>
  <c r="J11" i="88"/>
  <c r="L8" i="91" s="1"/>
  <c r="K270" i="89"/>
  <c r="H223" i="89"/>
  <c r="G314" i="59"/>
  <c r="H283" i="89" s="1"/>
  <c r="D62" i="89"/>
  <c r="C22" i="88"/>
  <c r="E20" i="91" s="1"/>
  <c r="F197" i="89"/>
  <c r="L24" i="88"/>
  <c r="J176" i="89"/>
  <c r="K318" i="59"/>
  <c r="H163" i="89"/>
  <c r="K256" i="89"/>
  <c r="K180" i="89"/>
  <c r="G46" i="89"/>
  <c r="F24" i="88"/>
  <c r="H22" i="91" s="1"/>
  <c r="H39" i="88"/>
  <c r="I234" i="89" s="1"/>
  <c r="I99" i="89"/>
  <c r="H84" i="89"/>
  <c r="F135" i="89"/>
  <c r="C293" i="89"/>
  <c r="E100" i="59"/>
  <c r="F73" i="89"/>
  <c r="K60" i="89"/>
  <c r="F269" i="89"/>
  <c r="L20" i="88"/>
  <c r="E128" i="89"/>
  <c r="H8" i="89"/>
  <c r="E263" i="89"/>
  <c r="E17" i="89"/>
  <c r="E21" i="88"/>
  <c r="G19" i="91" s="1"/>
  <c r="F47" i="89"/>
  <c r="K17" i="91"/>
  <c r="K296" i="89"/>
  <c r="G197" i="89"/>
  <c r="F28" i="89"/>
  <c r="E13" i="88"/>
  <c r="G10" i="91" s="1"/>
  <c r="F100" i="59"/>
  <c r="G73" i="89"/>
  <c r="F30" i="89"/>
  <c r="G12" i="89"/>
  <c r="C130" i="89"/>
  <c r="D159" i="89"/>
  <c r="F272" i="89"/>
  <c r="C123" i="59"/>
  <c r="D89" i="89"/>
  <c r="K84" i="89"/>
  <c r="G70" i="89"/>
  <c r="H92" i="89"/>
  <c r="F149" i="89"/>
  <c r="I145" i="89"/>
  <c r="G177" i="89"/>
  <c r="D47" i="89"/>
  <c r="C21" i="88"/>
  <c r="E19" i="91" s="1"/>
  <c r="K257" i="89"/>
  <c r="G40" i="88"/>
  <c r="H235" i="89" s="1"/>
  <c r="H100" i="89"/>
  <c r="I46" i="88"/>
  <c r="J241" i="89" s="1"/>
  <c r="J106" i="89"/>
  <c r="E8" i="89"/>
  <c r="I151" i="89"/>
  <c r="H57" i="89"/>
  <c r="K163" i="89"/>
  <c r="D74" i="89"/>
  <c r="C101" i="59"/>
  <c r="E11" i="89"/>
  <c r="D11" i="88"/>
  <c r="F8" i="91" s="1"/>
  <c r="I264" i="89"/>
  <c r="H144" i="89"/>
  <c r="H271" i="89"/>
  <c r="I84" i="89"/>
  <c r="C114" i="89"/>
  <c r="L47" i="88"/>
  <c r="K56" i="89"/>
  <c r="F45" i="88"/>
  <c r="G240" i="89" s="1"/>
  <c r="G105" i="89"/>
  <c r="K16" i="91"/>
  <c r="I167" i="89"/>
  <c r="J85" i="89"/>
  <c r="J299" i="89"/>
  <c r="I254" i="89"/>
  <c r="I312" i="59"/>
  <c r="J281" i="89" s="1"/>
  <c r="J221" i="89"/>
  <c r="K32" i="89"/>
  <c r="J20" i="88"/>
  <c r="L18" i="91" s="1"/>
  <c r="E101" i="89"/>
  <c r="D41" i="88"/>
  <c r="E236" i="89" s="1"/>
  <c r="C248" i="89"/>
  <c r="G83" i="89"/>
  <c r="C149" i="89"/>
  <c r="K252" i="89"/>
  <c r="F195" i="89"/>
  <c r="F310" i="59"/>
  <c r="G279" i="89" s="1"/>
  <c r="G219" i="89"/>
  <c r="E145" i="89"/>
  <c r="C57" i="89"/>
  <c r="H116" i="89"/>
  <c r="G8" i="89"/>
  <c r="I136" i="89"/>
  <c r="I113" i="89"/>
  <c r="F207" i="89"/>
  <c r="G309" i="59"/>
  <c r="H278" i="89" s="1"/>
  <c r="H218" i="89"/>
  <c r="J55" i="89"/>
  <c r="J166" i="89"/>
  <c r="J57" i="89"/>
  <c r="H160" i="89"/>
  <c r="E135" i="89"/>
  <c r="J12" i="89"/>
  <c r="C220" i="89"/>
  <c r="B311" i="59"/>
  <c r="C280" i="89" s="1"/>
  <c r="D251" i="89"/>
  <c r="D45" i="89"/>
  <c r="E29" i="89"/>
  <c r="E196" i="89"/>
  <c r="D204" i="89"/>
  <c r="C163" i="89"/>
  <c r="E130" i="89"/>
  <c r="K133" i="89"/>
  <c r="D271" i="89"/>
  <c r="G30" i="89"/>
  <c r="F69" i="89"/>
  <c r="H202" i="89"/>
  <c r="H217" i="89"/>
  <c r="H97" i="89"/>
  <c r="H22" i="89"/>
  <c r="H277" i="89"/>
  <c r="H157" i="89"/>
  <c r="H82" i="89"/>
  <c r="H247" i="89"/>
  <c r="H232" i="89"/>
  <c r="H127" i="89"/>
  <c r="H172" i="89"/>
  <c r="H52" i="89"/>
  <c r="H37" i="89"/>
  <c r="H112" i="89"/>
  <c r="H142" i="89"/>
  <c r="H187" i="89"/>
  <c r="H67" i="89"/>
  <c r="H292" i="89"/>
  <c r="H262" i="89"/>
  <c r="D164" i="89"/>
  <c r="C173" i="89"/>
  <c r="I70" i="89"/>
  <c r="I205" i="89"/>
  <c r="E83" i="89"/>
  <c r="D256" i="89"/>
  <c r="C197" i="89"/>
  <c r="K149" i="89"/>
  <c r="C99" i="89"/>
  <c r="B39" i="88"/>
  <c r="C234" i="89" s="1"/>
  <c r="C252" i="89"/>
  <c r="F313" i="59"/>
  <c r="G282" i="89" s="1"/>
  <c r="G222" i="89"/>
  <c r="F294" i="89"/>
  <c r="H130" i="89"/>
  <c r="L39" i="88"/>
  <c r="H316" i="59"/>
  <c r="I285" i="89" s="1"/>
  <c r="I225" i="89"/>
  <c r="J266" i="89"/>
  <c r="J44" i="89"/>
  <c r="H99" i="59"/>
  <c r="I72" i="89"/>
  <c r="C41" i="89"/>
  <c r="I20" i="88"/>
  <c r="K18" i="91" s="1"/>
  <c r="J32" i="89"/>
  <c r="G17" i="91"/>
  <c r="H194" i="89"/>
  <c r="H113" i="89"/>
  <c r="I107" i="89"/>
  <c r="H47" i="88"/>
  <c r="I242" i="89" s="1"/>
  <c r="H293" i="89"/>
  <c r="H267" i="89"/>
  <c r="K105" i="89"/>
  <c r="J45" i="88"/>
  <c r="K240" i="89" s="1"/>
  <c r="E158" i="89"/>
  <c r="M24" i="88"/>
  <c r="K248" i="89"/>
  <c r="J120" i="89"/>
  <c r="G256" i="89"/>
  <c r="M13" i="88"/>
  <c r="C136" i="89"/>
  <c r="J294" i="89"/>
  <c r="F255" i="89"/>
  <c r="L313" i="59"/>
  <c r="K219" i="89"/>
  <c r="J310" i="59"/>
  <c r="K279" i="89" s="1"/>
  <c r="D119" i="89"/>
  <c r="C272" i="89"/>
  <c r="F163" i="89"/>
  <c r="E148" i="89"/>
  <c r="H105" i="89"/>
  <c r="G45" i="88"/>
  <c r="H240" i="89" s="1"/>
  <c r="C174" i="89"/>
  <c r="I99" i="59"/>
  <c r="J72" i="89"/>
  <c r="M99" i="59"/>
  <c r="F16" i="89"/>
  <c r="I92" i="89"/>
  <c r="I54" i="89"/>
  <c r="M12" i="88"/>
  <c r="K265" i="89"/>
  <c r="C16" i="89"/>
  <c r="F97" i="59"/>
  <c r="F263" i="59"/>
  <c r="F119" i="59"/>
  <c r="F143" i="59"/>
  <c r="F173" i="59"/>
  <c r="F308" i="59"/>
  <c r="F10" i="88"/>
  <c r="F19" i="88" s="1"/>
  <c r="F107" i="59"/>
  <c r="F188" i="59"/>
  <c r="F85" i="59"/>
  <c r="F70" i="59"/>
  <c r="F218" i="59"/>
  <c r="F128" i="59"/>
  <c r="F55" i="59"/>
  <c r="F25" i="59"/>
  <c r="F158" i="59"/>
  <c r="F293" i="59"/>
  <c r="F233" i="59"/>
  <c r="F203" i="59"/>
  <c r="F248" i="59"/>
  <c r="F278" i="59"/>
  <c r="F40" i="59"/>
  <c r="I248" i="89"/>
  <c r="E191" i="89"/>
  <c r="D98" i="59"/>
  <c r="E71" i="89"/>
  <c r="H191" i="89"/>
  <c r="N316" i="59"/>
  <c r="H148" i="89"/>
  <c r="D295" i="89"/>
  <c r="E68" i="89"/>
  <c r="F171" i="89"/>
  <c r="F291" i="89"/>
  <c r="F201" i="89"/>
  <c r="F96" i="89"/>
  <c r="F51" i="89"/>
  <c r="F276" i="89"/>
  <c r="F156" i="89"/>
  <c r="F246" i="89"/>
  <c r="F186" i="89"/>
  <c r="F216" i="89"/>
  <c r="F111" i="89"/>
  <c r="F126" i="89"/>
  <c r="F36" i="89"/>
  <c r="F261" i="89"/>
  <c r="F21" i="89"/>
  <c r="F66" i="89"/>
  <c r="F81" i="89"/>
  <c r="F141" i="89"/>
  <c r="F231" i="89"/>
  <c r="G151" i="89"/>
  <c r="G310" i="59"/>
  <c r="H279" i="89" s="1"/>
  <c r="H219" i="89"/>
  <c r="K178" i="89"/>
  <c r="K41" i="88"/>
  <c r="D249" i="89"/>
  <c r="E167" i="89"/>
  <c r="C226" i="89"/>
  <c r="B317" i="59"/>
  <c r="C286" i="89" s="1"/>
  <c r="F102" i="59"/>
  <c r="G75" i="89"/>
  <c r="D250" i="89"/>
  <c r="K211" i="89"/>
  <c r="N314" i="59"/>
  <c r="G68" i="89"/>
  <c r="G122" i="89"/>
  <c r="E181" i="89"/>
  <c r="E175" i="89"/>
  <c r="D310" i="59"/>
  <c r="E279" i="89" s="1"/>
  <c r="E219" i="89"/>
  <c r="B46" i="88"/>
  <c r="C241" i="89" s="1"/>
  <c r="C106" i="89"/>
  <c r="G218" i="89"/>
  <c r="F309" i="59"/>
  <c r="G278" i="89" s="1"/>
  <c r="E210" i="89"/>
  <c r="B98" i="59"/>
  <c r="C71" i="89"/>
  <c r="G115" i="89"/>
  <c r="H101" i="59"/>
  <c r="I74" i="89"/>
  <c r="D177" i="89"/>
  <c r="C13" i="89"/>
  <c r="I39" i="88"/>
  <c r="J234" i="89" s="1"/>
  <c r="J99" i="89"/>
  <c r="C179" i="89"/>
  <c r="H143" i="89"/>
  <c r="G121" i="59"/>
  <c r="H87" i="89"/>
  <c r="F270" i="89"/>
  <c r="F190" i="89"/>
  <c r="E161" i="89"/>
  <c r="D12" i="89"/>
  <c r="E186" i="89"/>
  <c r="E261" i="89"/>
  <c r="E21" i="89"/>
  <c r="E156" i="89"/>
  <c r="E81" i="89"/>
  <c r="E201" i="89"/>
  <c r="E231" i="89"/>
  <c r="E51" i="89"/>
  <c r="E126" i="89"/>
  <c r="E216" i="89"/>
  <c r="E36" i="89"/>
  <c r="E276" i="89"/>
  <c r="E141" i="89"/>
  <c r="E96" i="89"/>
  <c r="E171" i="89"/>
  <c r="E66" i="89"/>
  <c r="E111" i="89"/>
  <c r="E246" i="89"/>
  <c r="E291" i="89"/>
  <c r="H119" i="89"/>
  <c r="H115" i="89"/>
  <c r="I85" i="89"/>
  <c r="G121" i="89"/>
  <c r="H146" i="89"/>
  <c r="H10" i="88"/>
  <c r="H143" i="59"/>
  <c r="H97" i="59"/>
  <c r="H188" i="59"/>
  <c r="H25" i="59"/>
  <c r="H55" i="59"/>
  <c r="H203" i="59"/>
  <c r="H85" i="59"/>
  <c r="H70" i="59"/>
  <c r="H128" i="59"/>
  <c r="H40" i="59"/>
  <c r="H278" i="59"/>
  <c r="H263" i="59"/>
  <c r="H173" i="59"/>
  <c r="H119" i="59"/>
  <c r="H107" i="59"/>
  <c r="H293" i="59"/>
  <c r="H158" i="59"/>
  <c r="H308" i="59"/>
  <c r="H248" i="59"/>
  <c r="H218" i="59"/>
  <c r="H233" i="59"/>
  <c r="F165" i="89"/>
  <c r="J223" i="89"/>
  <c r="I314" i="59"/>
  <c r="J283" i="89" s="1"/>
  <c r="H248" i="89"/>
  <c r="C223" i="89"/>
  <c r="B314" i="59"/>
  <c r="C283" i="89" s="1"/>
  <c r="C17" i="89"/>
  <c r="D60" i="89"/>
  <c r="H40" i="89"/>
  <c r="M314" i="59"/>
  <c r="D193" i="89"/>
  <c r="K87" i="89"/>
  <c r="J121" i="59"/>
  <c r="F44" i="89"/>
  <c r="G41" i="88"/>
  <c r="H236" i="89" s="1"/>
  <c r="H101" i="89"/>
  <c r="C165" i="89"/>
  <c r="K44" i="89"/>
  <c r="K192" i="89"/>
  <c r="F39" i="88"/>
  <c r="G234" i="89" s="1"/>
  <c r="G99" i="89"/>
  <c r="G120" i="89"/>
  <c r="G39" i="89"/>
  <c r="J118" i="89"/>
  <c r="H42" i="89"/>
  <c r="I44" i="89"/>
  <c r="D24" i="89"/>
  <c r="G312" i="59"/>
  <c r="H281" i="89" s="1"/>
  <c r="H221" i="89"/>
  <c r="E190" i="89"/>
  <c r="F23" i="89"/>
  <c r="K251" i="89"/>
  <c r="I224" i="89"/>
  <c r="H315" i="59"/>
  <c r="I284" i="89" s="1"/>
  <c r="C298" i="89"/>
  <c r="F252" i="89"/>
  <c r="I158" i="89"/>
  <c r="M310" i="59"/>
  <c r="F41" i="88"/>
  <c r="G236" i="89" s="1"/>
  <c r="G101" i="89"/>
  <c r="F75" i="89"/>
  <c r="E102" i="59"/>
  <c r="I271" i="89"/>
  <c r="D226" i="89"/>
  <c r="C317" i="59"/>
  <c r="D286" i="89" s="1"/>
  <c r="I193" i="89"/>
  <c r="G107" i="89"/>
  <c r="F47" i="88"/>
  <c r="G242" i="89" s="1"/>
  <c r="L17" i="91"/>
  <c r="L310" i="59"/>
  <c r="D147" i="89"/>
  <c r="K193" i="89"/>
  <c r="F181" i="89"/>
  <c r="K223" i="89"/>
  <c r="J314" i="59"/>
  <c r="K283" i="89" s="1"/>
  <c r="J180" i="89"/>
  <c r="D141" i="89"/>
  <c r="D126" i="89"/>
  <c r="D201" i="89"/>
  <c r="D81" i="89"/>
  <c r="D216" i="89"/>
  <c r="D36" i="89"/>
  <c r="D156" i="89"/>
  <c r="D276" i="89"/>
  <c r="D96" i="89"/>
  <c r="D186" i="89"/>
  <c r="D66" i="89"/>
  <c r="D21" i="89"/>
  <c r="D171" i="89"/>
  <c r="D231" i="89"/>
  <c r="D291" i="89"/>
  <c r="D261" i="89"/>
  <c r="D246" i="89"/>
  <c r="D51" i="89"/>
  <c r="D111" i="89"/>
  <c r="K164" i="89"/>
  <c r="C264" i="89"/>
  <c r="J265" i="89"/>
  <c r="H227" i="89"/>
  <c r="G318" i="59"/>
  <c r="H287" i="89" s="1"/>
  <c r="C53" i="89"/>
  <c r="F150" i="89"/>
  <c r="I146" i="89"/>
  <c r="G91" i="89"/>
  <c r="F71" i="89"/>
  <c r="E98" i="59"/>
  <c r="K25" i="89"/>
  <c r="K118" i="89"/>
  <c r="G225" i="89"/>
  <c r="F316" i="59"/>
  <c r="G285" i="89" s="1"/>
  <c r="J38" i="89"/>
  <c r="H296" i="89"/>
  <c r="D188" i="89"/>
  <c r="I313" i="59"/>
  <c r="J282" i="89" s="1"/>
  <c r="J222" i="89"/>
  <c r="G173" i="89"/>
  <c r="J144" i="89"/>
  <c r="H15" i="89"/>
  <c r="J43" i="88"/>
  <c r="K238" i="89" s="1"/>
  <c r="K103" i="89"/>
  <c r="I255" i="89"/>
  <c r="F166" i="89"/>
  <c r="K71" i="89"/>
  <c r="J98" i="59"/>
  <c r="G166" i="89"/>
  <c r="C122" i="89"/>
  <c r="J136" i="89"/>
  <c r="D175" i="89"/>
  <c r="K16" i="89"/>
  <c r="G296" i="89"/>
  <c r="I207" i="89"/>
  <c r="I75" i="89"/>
  <c r="H102" i="59"/>
  <c r="G114" i="89"/>
  <c r="H294" i="89"/>
  <c r="K122" i="89"/>
  <c r="E205" i="89"/>
  <c r="F147" i="89"/>
  <c r="I29" i="89"/>
  <c r="C221" i="89"/>
  <c r="B312" i="59"/>
  <c r="C281" i="89" s="1"/>
  <c r="J145" i="89"/>
  <c r="F8" i="89"/>
  <c r="I42" i="88"/>
  <c r="J237" i="89" s="1"/>
  <c r="J102" i="89"/>
  <c r="E85" i="89"/>
  <c r="H209" i="89"/>
  <c r="K205" i="89"/>
  <c r="C68" i="89"/>
  <c r="K100" i="89"/>
  <c r="J40" i="88"/>
  <c r="K235" i="89" s="1"/>
  <c r="F29" i="89"/>
  <c r="J267" i="89"/>
  <c r="D25" i="88"/>
  <c r="F23" i="91" s="1"/>
  <c r="E61" i="89"/>
  <c r="K119" i="89"/>
  <c r="D44" i="89"/>
  <c r="D224" i="89"/>
  <c r="C315" i="59"/>
  <c r="D284" i="89" s="1"/>
  <c r="I122" i="59"/>
  <c r="J88" i="89"/>
  <c r="J116" i="89"/>
  <c r="K162" i="89"/>
  <c r="D122" i="59"/>
  <c r="E88" i="89"/>
  <c r="J179" i="89"/>
  <c r="F15" i="89"/>
  <c r="C103" i="89"/>
  <c r="B43" i="88"/>
  <c r="C238" i="89" s="1"/>
  <c r="N41" i="88"/>
  <c r="E314" i="59"/>
  <c r="F283" i="89" s="1"/>
  <c r="F223" i="89"/>
  <c r="K267" i="89"/>
  <c r="C118" i="89"/>
  <c r="F98" i="89"/>
  <c r="E38" i="88"/>
  <c r="F233" i="89" s="1"/>
  <c r="E309" i="59"/>
  <c r="F278" i="89" s="1"/>
  <c r="F218" i="89"/>
  <c r="H60" i="89"/>
  <c r="K132" i="89"/>
  <c r="C146" i="89"/>
  <c r="H132" i="89"/>
  <c r="K173" i="89"/>
  <c r="C267" i="89"/>
  <c r="D133" i="89"/>
  <c r="I195" i="89"/>
  <c r="F212" i="89"/>
  <c r="E227" i="89"/>
  <c r="D318" i="59"/>
  <c r="E287" i="89" s="1"/>
  <c r="K269" i="89"/>
  <c r="G118" i="89"/>
  <c r="C11" i="89"/>
  <c r="B11" i="88"/>
  <c r="D8" i="91" s="1"/>
  <c r="N40" i="88"/>
  <c r="F162" i="89"/>
  <c r="G267" i="89"/>
  <c r="H309" i="59"/>
  <c r="I278" i="89" s="1"/>
  <c r="I218" i="89"/>
  <c r="B309" i="59"/>
  <c r="C278" i="89" s="1"/>
  <c r="C218" i="89"/>
  <c r="H145" i="89"/>
  <c r="C269" i="89"/>
  <c r="D180" i="89"/>
  <c r="J22" i="88"/>
  <c r="L20" i="91" s="1"/>
  <c r="K62" i="89"/>
  <c r="K166" i="89"/>
  <c r="H24" i="89"/>
  <c r="C249" i="89"/>
  <c r="D113" i="89"/>
  <c r="M40" i="88"/>
  <c r="J15" i="89"/>
  <c r="D132" i="89"/>
  <c r="C120" i="59"/>
  <c r="D86" i="89"/>
  <c r="H175" i="89"/>
  <c r="G133" i="89"/>
  <c r="J206" i="89"/>
  <c r="E46" i="88"/>
  <c r="F241" i="89" s="1"/>
  <c r="F106" i="89"/>
  <c r="H151" i="89"/>
  <c r="C143" i="89"/>
  <c r="E113" i="89"/>
  <c r="H212" i="89"/>
  <c r="H177" i="89"/>
  <c r="C150" i="89"/>
  <c r="E123" i="59"/>
  <c r="F89" i="89"/>
  <c r="G130" i="89"/>
  <c r="I196" i="89"/>
  <c r="F119" i="89"/>
  <c r="G196" i="89"/>
  <c r="D101" i="59"/>
  <c r="E74" i="89"/>
  <c r="C257" i="89"/>
  <c r="F250" i="89"/>
  <c r="I16" i="89"/>
  <c r="I135" i="89"/>
  <c r="J188" i="89"/>
  <c r="N121" i="59"/>
  <c r="E121" i="89"/>
  <c r="C207" i="89"/>
  <c r="D121" i="89"/>
  <c r="E318" i="59"/>
  <c r="F287" i="89" s="1"/>
  <c r="F227" i="89"/>
  <c r="H264" i="89"/>
  <c r="J83" i="89"/>
  <c r="C39" i="88"/>
  <c r="D234" i="89" s="1"/>
  <c r="D99" i="89"/>
  <c r="C44" i="89"/>
  <c r="J25" i="88"/>
  <c r="L23" i="91" s="1"/>
  <c r="K61" i="89"/>
  <c r="J89" i="89"/>
  <c r="I123" i="59"/>
  <c r="F55" i="89"/>
  <c r="K38" i="88"/>
  <c r="I189" i="89"/>
  <c r="G174" i="89"/>
  <c r="C124" i="59"/>
  <c r="D90" i="89"/>
  <c r="I124" i="59"/>
  <c r="J90" i="89"/>
  <c r="M42" i="88"/>
  <c r="G192" i="89"/>
  <c r="D266" i="89"/>
  <c r="E120" i="89"/>
  <c r="C181" i="89"/>
  <c r="C70" i="89"/>
  <c r="K115" i="89"/>
  <c r="I160" i="89"/>
  <c r="J137" i="89"/>
  <c r="E16" i="89"/>
  <c r="G161" i="89"/>
  <c r="G23" i="89"/>
  <c r="G316" i="59"/>
  <c r="H285" i="89" s="1"/>
  <c r="H225" i="89"/>
  <c r="B318" i="59"/>
  <c r="C287" i="89" s="1"/>
  <c r="C227" i="89"/>
  <c r="C253" i="89"/>
  <c r="F38" i="89"/>
  <c r="I132" i="89"/>
  <c r="F31" i="89"/>
  <c r="E23" i="88"/>
  <c r="G21" i="91" s="1"/>
  <c r="C151" i="89"/>
  <c r="J12" i="88"/>
  <c r="L9" i="91" s="1"/>
  <c r="K27" i="89"/>
  <c r="I83" i="89"/>
  <c r="K21" i="88"/>
  <c r="G297" i="89"/>
  <c r="H137" i="89"/>
  <c r="J44" i="88"/>
  <c r="K239" i="89" s="1"/>
  <c r="K104" i="89"/>
  <c r="C295" i="89"/>
  <c r="K38" i="89"/>
  <c r="G88" i="89"/>
  <c r="F122" i="59"/>
  <c r="H38" i="88"/>
  <c r="I233" i="89" s="1"/>
  <c r="I98" i="89"/>
  <c r="K315" i="59"/>
  <c r="J211" i="89"/>
  <c r="C310" i="59"/>
  <c r="D279" i="89" s="1"/>
  <c r="D219" i="89"/>
  <c r="E60" i="89"/>
  <c r="C212" i="89"/>
  <c r="C196" i="89"/>
  <c r="H16" i="91"/>
  <c r="D40" i="89"/>
  <c r="L98" i="59"/>
  <c r="F298" i="89"/>
  <c r="D13" i="88"/>
  <c r="F10" i="91" s="1"/>
  <c r="E28" i="89"/>
  <c r="N38" i="88"/>
  <c r="E9" i="89"/>
  <c r="C77" i="89"/>
  <c r="H134" i="89"/>
  <c r="C178" i="89"/>
  <c r="G77" i="89"/>
  <c r="G129" i="89"/>
  <c r="N99" i="59"/>
  <c r="G11" i="89"/>
  <c r="F11" i="88"/>
  <c r="H8" i="91" s="1"/>
  <c r="I161" i="89"/>
  <c r="C73" i="89"/>
  <c r="B100" i="59"/>
  <c r="G117" i="89"/>
  <c r="F175" i="89"/>
  <c r="G149" i="89"/>
  <c r="K190" i="89"/>
  <c r="J143" i="89"/>
  <c r="N313" i="59"/>
  <c r="D11" i="89"/>
  <c r="C11" i="88"/>
  <c r="E8" i="91" s="1"/>
  <c r="G9" i="89"/>
  <c r="K208" i="89"/>
  <c r="I315" i="59"/>
  <c r="J284" i="89" s="1"/>
  <c r="J224" i="89"/>
  <c r="F122" i="89"/>
  <c r="F76" i="89"/>
  <c r="F113" i="89"/>
  <c r="C43" i="89"/>
  <c r="B14" i="88"/>
  <c r="D11" i="91" s="1"/>
  <c r="J130" i="89"/>
  <c r="C23" i="89"/>
  <c r="J161" i="89"/>
  <c r="H10" i="89"/>
  <c r="I220" i="89"/>
  <c r="H311" i="59"/>
  <c r="I280" i="89" s="1"/>
  <c r="D148" i="89"/>
  <c r="C83" i="89"/>
  <c r="H298" i="89"/>
  <c r="I211" i="89"/>
  <c r="D151" i="89"/>
  <c r="I104" i="89"/>
  <c r="H44" i="88"/>
  <c r="I239" i="89" s="1"/>
  <c r="H9" i="89"/>
  <c r="K137" i="89"/>
  <c r="J208" i="89"/>
  <c r="D210" i="89"/>
  <c r="F178" i="89"/>
  <c r="G69" i="89"/>
  <c r="E295" i="89"/>
  <c r="D103" i="89"/>
  <c r="C43" i="88"/>
  <c r="D238" i="89" s="1"/>
  <c r="H54" i="89"/>
  <c r="F206" i="89"/>
  <c r="C132" i="89"/>
  <c r="G54" i="89"/>
  <c r="E116" i="89"/>
  <c r="G116" i="89"/>
  <c r="I265" i="89"/>
  <c r="I55" i="89"/>
  <c r="J249" i="89"/>
  <c r="F132" i="89"/>
  <c r="E188" i="89"/>
  <c r="I60" i="89"/>
  <c r="I294" i="89"/>
  <c r="I14" i="89"/>
  <c r="H13" i="89"/>
  <c r="H122" i="89"/>
  <c r="C25" i="88"/>
  <c r="E23" i="91" s="1"/>
  <c r="D61" i="89"/>
  <c r="I209" i="89"/>
  <c r="H197" i="89"/>
  <c r="J81" i="89"/>
  <c r="J66" i="89"/>
  <c r="J96" i="89"/>
  <c r="J126" i="89"/>
  <c r="J276" i="89"/>
  <c r="J171" i="89"/>
  <c r="J51" i="89"/>
  <c r="J141" i="89"/>
  <c r="J261" i="89"/>
  <c r="J156" i="89"/>
  <c r="J201" i="89"/>
  <c r="J246" i="89"/>
  <c r="J36" i="89"/>
  <c r="J291" i="89"/>
  <c r="J111" i="89"/>
  <c r="J231" i="89"/>
  <c r="J186" i="89"/>
  <c r="J21" i="89"/>
  <c r="J216" i="89"/>
  <c r="G45" i="89"/>
  <c r="G257" i="89"/>
  <c r="N21" i="88"/>
  <c r="D149" i="89"/>
  <c r="D38" i="88"/>
  <c r="E233" i="89" s="1"/>
  <c r="E98" i="89"/>
  <c r="G21" i="88"/>
  <c r="I19" i="91" s="1"/>
  <c r="H47" i="89"/>
  <c r="E137" i="89"/>
  <c r="D118" i="89"/>
  <c r="J16" i="91"/>
  <c r="L43" i="88"/>
  <c r="D150" i="89"/>
  <c r="I102" i="59"/>
  <c r="J75" i="89"/>
  <c r="H56" i="89"/>
  <c r="I252" i="89"/>
  <c r="M98" i="59"/>
  <c r="F248" i="89"/>
  <c r="K191" i="89"/>
  <c r="N24" i="88"/>
  <c r="H128" i="89"/>
  <c r="L16" i="91"/>
  <c r="K136" i="89"/>
  <c r="K14" i="88"/>
  <c r="G100" i="59"/>
  <c r="H73" i="89"/>
  <c r="E91" i="89"/>
  <c r="K12" i="88"/>
  <c r="N128" i="59"/>
  <c r="N97" i="59"/>
  <c r="N85" i="59"/>
  <c r="N248" i="59"/>
  <c r="N203" i="59"/>
  <c r="N188" i="59"/>
  <c r="N278" i="59"/>
  <c r="N70" i="59"/>
  <c r="N143" i="59"/>
  <c r="N308" i="59"/>
  <c r="N119" i="59"/>
  <c r="N25" i="59"/>
  <c r="N263" i="59"/>
  <c r="N218" i="59"/>
  <c r="N158" i="59"/>
  <c r="N293" i="59"/>
  <c r="N10" i="88"/>
  <c r="N37" i="88" s="1"/>
  <c r="N233" i="59"/>
  <c r="N173" i="59"/>
  <c r="N40" i="59"/>
  <c r="N55" i="59"/>
  <c r="N107" i="59"/>
  <c r="C182" i="89"/>
  <c r="G143" i="89"/>
  <c r="F146" i="89"/>
  <c r="K8" i="89"/>
  <c r="D227" i="89"/>
  <c r="C318" i="59"/>
  <c r="D287" i="89" s="1"/>
  <c r="B120" i="59"/>
  <c r="C86" i="89"/>
  <c r="L22" i="88"/>
  <c r="H69" i="89"/>
  <c r="F193" i="89"/>
  <c r="C175" i="89"/>
  <c r="H211" i="89"/>
  <c r="L263" i="59"/>
  <c r="L85" i="59"/>
  <c r="L55" i="59"/>
  <c r="L218" i="59"/>
  <c r="L128" i="59"/>
  <c r="L293" i="59"/>
  <c r="L248" i="59"/>
  <c r="L10" i="88"/>
  <c r="L188" i="59"/>
  <c r="L25" i="59"/>
  <c r="L143" i="59"/>
  <c r="L173" i="59"/>
  <c r="L70" i="59"/>
  <c r="L40" i="59"/>
  <c r="L119" i="59"/>
  <c r="L278" i="59"/>
  <c r="L233" i="59"/>
  <c r="L97" i="59"/>
  <c r="L308" i="59"/>
  <c r="L158" i="59"/>
  <c r="L107" i="59"/>
  <c r="L203" i="59"/>
  <c r="E296" i="89"/>
  <c r="I293" i="89"/>
  <c r="M21" i="88"/>
  <c r="I101" i="89"/>
  <c r="H41" i="88"/>
  <c r="I236" i="89" s="1"/>
  <c r="N11" i="88"/>
  <c r="I10" i="89"/>
  <c r="D13" i="89"/>
  <c r="D38" i="89"/>
  <c r="L312" i="59"/>
  <c r="K298" i="89"/>
  <c r="E22" i="88"/>
  <c r="G20" i="91" s="1"/>
  <c r="F62" i="89"/>
  <c r="G167" i="89"/>
  <c r="H253" i="89"/>
  <c r="K161" i="89"/>
  <c r="K295" i="89"/>
  <c r="K167" i="89"/>
  <c r="N47" i="88"/>
  <c r="B24" i="88"/>
  <c r="D22" i="91" s="1"/>
  <c r="C46" i="89"/>
  <c r="L40" i="88"/>
  <c r="F57" i="89"/>
  <c r="C255" i="89"/>
  <c r="F224" i="89"/>
  <c r="E315" i="59"/>
  <c r="F284" i="89" s="1"/>
  <c r="I121" i="89"/>
  <c r="D20" i="88"/>
  <c r="F18" i="91" s="1"/>
  <c r="E32" i="89"/>
  <c r="C47" i="89"/>
  <c r="B21" i="88"/>
  <c r="D19" i="91" s="1"/>
  <c r="F56" i="89"/>
  <c r="E43" i="88"/>
  <c r="F238" i="89" s="1"/>
  <c r="F103" i="89"/>
  <c r="J227" i="89"/>
  <c r="I318" i="59"/>
  <c r="J287" i="89" s="1"/>
  <c r="K121" i="89"/>
  <c r="G40" i="89"/>
  <c r="E30" i="89"/>
  <c r="E42" i="89"/>
  <c r="C137" i="89"/>
  <c r="E47" i="88"/>
  <c r="F242" i="89" s="1"/>
  <c r="F107" i="89"/>
  <c r="F13" i="89"/>
  <c r="E41" i="88"/>
  <c r="F236" i="89" s="1"/>
  <c r="F101" i="89"/>
  <c r="F43" i="89"/>
  <c r="E14" i="88"/>
  <c r="G11" i="91" s="1"/>
  <c r="C266" i="89"/>
  <c r="K209" i="89"/>
  <c r="M101" i="59"/>
  <c r="K23" i="88"/>
  <c r="D311" i="59"/>
  <c r="E280" i="89" s="1"/>
  <c r="E220" i="89"/>
  <c r="I269" i="89"/>
  <c r="I89" i="89"/>
  <c r="H123" i="59"/>
  <c r="L309" i="59"/>
  <c r="E122" i="89"/>
  <c r="N12" i="88"/>
  <c r="C54" i="89"/>
  <c r="H91" i="89"/>
  <c r="N14" i="88"/>
  <c r="E26" i="89"/>
  <c r="K114" i="89"/>
  <c r="K268" i="89"/>
  <c r="E151" i="89"/>
  <c r="E160" i="89"/>
  <c r="C40" i="89"/>
  <c r="E120" i="59"/>
  <c r="F86" i="89"/>
  <c r="F85" i="89"/>
  <c r="M124" i="59"/>
  <c r="K25" i="88"/>
  <c r="K43" i="88"/>
  <c r="H270" i="89"/>
  <c r="K102" i="59"/>
  <c r="F25" i="89"/>
  <c r="J84" i="89"/>
  <c r="H252" i="89"/>
  <c r="M22" i="88"/>
  <c r="I46" i="89"/>
  <c r="H24" i="88"/>
  <c r="J22" i="91" s="1"/>
  <c r="G120" i="59"/>
  <c r="H86" i="89"/>
  <c r="E76" i="89"/>
  <c r="I150" i="89"/>
  <c r="F160" i="89"/>
  <c r="J147" i="89"/>
  <c r="C205" i="89"/>
  <c r="I87" i="89"/>
  <c r="H121" i="59"/>
  <c r="G147" i="89"/>
  <c r="M41" i="88"/>
  <c r="F299" i="89"/>
  <c r="D10" i="89"/>
  <c r="L23" i="88"/>
  <c r="I266" i="89"/>
  <c r="D76" i="89"/>
  <c r="K39" i="88"/>
  <c r="H99" i="89"/>
  <c r="G39" i="88"/>
  <c r="H234" i="89" s="1"/>
  <c r="C147" i="89"/>
  <c r="E195" i="89"/>
  <c r="H133" i="89"/>
  <c r="J14" i="89"/>
  <c r="E180" i="89"/>
  <c r="K159" i="89"/>
  <c r="J24" i="89"/>
  <c r="J114" i="89"/>
  <c r="F253" i="89"/>
  <c r="K312" i="59"/>
  <c r="J252" i="89"/>
  <c r="E226" i="89"/>
  <c r="D317" i="59"/>
  <c r="E286" i="89" s="1"/>
  <c r="D9" i="89"/>
  <c r="N43" i="88"/>
  <c r="J297" i="89"/>
  <c r="J255" i="89"/>
  <c r="I43" i="88"/>
  <c r="J238" i="89" s="1"/>
  <c r="J103" i="89"/>
  <c r="G207" i="89"/>
  <c r="C89" i="89"/>
  <c r="B123" i="59"/>
  <c r="K297" i="89"/>
  <c r="N39" i="88"/>
  <c r="I103" i="89"/>
  <c r="H43" i="88"/>
  <c r="I238" i="89" s="1"/>
  <c r="G23" i="88"/>
  <c r="I21" i="91" s="1"/>
  <c r="H31" i="89"/>
  <c r="F99" i="59"/>
  <c r="G72" i="89"/>
  <c r="E72" i="89"/>
  <c r="D99" i="59"/>
  <c r="E70" i="89"/>
  <c r="D223" i="89"/>
  <c r="C314" i="59"/>
  <c r="D283" i="89" s="1"/>
  <c r="G60" i="89"/>
  <c r="D31" i="89"/>
  <c r="C23" i="88"/>
  <c r="E21" i="91" s="1"/>
  <c r="H46" i="88"/>
  <c r="I241" i="89" s="1"/>
  <c r="I106" i="89"/>
  <c r="G150" i="89"/>
  <c r="J315" i="59"/>
  <c r="K284" i="89" s="1"/>
  <c r="K224" i="89"/>
  <c r="N25" i="88"/>
  <c r="F204" i="89"/>
  <c r="I149" i="89"/>
  <c r="F91" i="89"/>
  <c r="J191" i="89"/>
  <c r="D77" i="89"/>
  <c r="G194" i="89"/>
  <c r="G208" i="89"/>
  <c r="K70" i="89"/>
  <c r="C12" i="88"/>
  <c r="E9" i="91" s="1"/>
  <c r="D27" i="89"/>
  <c r="F87" i="89"/>
  <c r="E121" i="59"/>
  <c r="E193" i="89"/>
  <c r="C69" i="89"/>
  <c r="C85" i="89"/>
  <c r="F83" i="89"/>
  <c r="C101" i="89"/>
  <c r="B41" i="88"/>
  <c r="C236" i="89" s="1"/>
  <c r="J152" i="89"/>
  <c r="K24" i="89"/>
  <c r="M121" i="59"/>
  <c r="I163" i="89"/>
  <c r="E163" i="89"/>
  <c r="F174" i="89"/>
  <c r="C189" i="89"/>
  <c r="H23" i="89"/>
  <c r="E55" i="89"/>
  <c r="I120" i="89"/>
  <c r="G27" i="89"/>
  <c r="F12" i="88"/>
  <c r="H9" i="91" s="1"/>
  <c r="D135" i="89"/>
  <c r="K42" i="88"/>
  <c r="D205" i="89"/>
  <c r="F70" i="89"/>
  <c r="J203" i="89"/>
  <c r="J293" i="89"/>
  <c r="J271" i="89"/>
  <c r="H171" i="89"/>
  <c r="H261" i="89"/>
  <c r="H36" i="89"/>
  <c r="H276" i="89"/>
  <c r="H156" i="89"/>
  <c r="H66" i="89"/>
  <c r="H51" i="89"/>
  <c r="H201" i="89"/>
  <c r="H231" i="89"/>
  <c r="H21" i="89"/>
  <c r="H291" i="89"/>
  <c r="H111" i="89"/>
  <c r="H96" i="89"/>
  <c r="H186" i="89"/>
  <c r="H126" i="89"/>
  <c r="H216" i="89"/>
  <c r="H246" i="89"/>
  <c r="H141" i="89"/>
  <c r="H81" i="89"/>
  <c r="E224" i="89"/>
  <c r="D315" i="59"/>
  <c r="E284" i="89" s="1"/>
  <c r="C250" i="89"/>
  <c r="D46" i="89"/>
  <c r="C24" i="88"/>
  <c r="E22" i="91" s="1"/>
  <c r="G251" i="89"/>
  <c r="M318" i="59"/>
  <c r="I13" i="88"/>
  <c r="K10" i="91" s="1"/>
  <c r="J28" i="89"/>
  <c r="C316" i="59"/>
  <c r="D285" i="89" s="1"/>
  <c r="D225" i="89"/>
  <c r="I118" i="89"/>
  <c r="D309" i="59"/>
  <c r="E278" i="89" s="1"/>
  <c r="E218" i="89"/>
  <c r="I19" i="88"/>
  <c r="I37" i="88"/>
  <c r="K37" i="88"/>
  <c r="G37" i="88"/>
  <c r="G19" i="88"/>
  <c r="E37" i="88"/>
  <c r="M37" i="88"/>
  <c r="J37" i="88" l="1"/>
  <c r="D37" i="88"/>
  <c r="N19" i="88"/>
  <c r="F37" i="88"/>
  <c r="L37" i="88"/>
  <c r="L19" i="88"/>
  <c r="H19" i="88"/>
  <c r="H37" i="88"/>
  <c r="B37" i="88"/>
  <c r="B19" i="88"/>
  <c r="C37" i="88"/>
  <c r="C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sharedStrings.xml><?xml version="1.0" encoding="utf-8"?>
<sst xmlns="http://schemas.openxmlformats.org/spreadsheetml/2006/main" count="8017" uniqueCount="2099">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</sst>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Arial"/>
      <family val="2"/>
    </font>
    <font>
      <sz val="12"/>
      <color rgb="FF3B3B3B"/>
      <name val="Menlo"/>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6">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xf numFmtId="0" fontId="59" fillId="0" borderId="0" xfId="0" applyFont="1"/>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8.5044214978156205</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0.112799344654631</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29.638874095726901</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6.3416206170831702</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0.60965713746490025</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30.248531233191802</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1.62306262360624E-3</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861.73591004768605</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34.580619226692498</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0.32088717294454799</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0.35152338318653725</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21.110999999999901</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2.3364707027575902E-3</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0.22892350167467712</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#N/A</c:v>
                </c:pt>
                <c:pt idx="1">
                  <c:v>#N/A</c:v>
                </c:pt>
                <c:pt idx="2">
                  <c:v>#N/A</c:v>
                </c:pt>
                <c:pt idx="3">
                  <c:v>#N/A</c:v>
                </c:pt>
                <c:pt idx="4">
                  <c:v>#N/A</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1" t="s">
        <v>1663</v>
      </c>
      <c r="C19" s="942"/>
      <c r="D19" s="942"/>
      <c r="E19" s="942"/>
      <c r="F19" s="943"/>
      <c r="G19" s="428"/>
      <c r="H19" s="941" t="s">
        <v>1667</v>
      </c>
      <c r="I19" s="942"/>
      <c r="J19" s="942"/>
      <c r="K19" s="942"/>
      <c r="L19" s="943"/>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4"/>
      <c r="F27" s="944"/>
      <c r="G27" s="944"/>
      <c r="H27" s="445"/>
      <c r="I27" s="944"/>
      <c r="J27" s="944"/>
      <c r="K27" s="445"/>
      <c r="L27" s="944"/>
      <c r="M27" s="944"/>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5" t="s">
        <v>16</v>
      </c>
      <c r="H35" s="936"/>
      <c r="I35" s="936"/>
      <c r="J35" s="937"/>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38" t="s">
        <v>17</v>
      </c>
      <c r="H36" s="939"/>
      <c r="I36" s="940"/>
      <c r="J36" s="154" t="s">
        <v>31</v>
      </c>
      <c r="K36" s="134"/>
      <c r="L36" s="134"/>
      <c r="M36" s="134"/>
      <c r="N36" s="134"/>
      <c r="O36" s="134"/>
      <c r="P36" s="14"/>
      <c r="Q36" s="190"/>
      <c r="R36" s="191"/>
      <c r="S36" s="950" t="s">
        <v>15</v>
      </c>
      <c r="T36" s="948"/>
      <c r="U36" s="948"/>
      <c r="V36" s="948"/>
      <c r="W36" s="948"/>
      <c r="X36" s="948"/>
      <c r="Y36" s="949"/>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5" t="s">
        <v>16</v>
      </c>
      <c r="H63" s="936"/>
      <c r="I63" s="936"/>
      <c r="J63" s="937"/>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38" t="s">
        <v>17</v>
      </c>
      <c r="H64" s="939"/>
      <c r="I64" s="940"/>
      <c r="J64" s="154" t="s">
        <v>31</v>
      </c>
      <c r="K64" s="134"/>
      <c r="L64" s="134"/>
      <c r="M64" s="134"/>
      <c r="N64" s="134"/>
      <c r="O64" s="134"/>
      <c r="P64" s="14"/>
      <c r="Q64" s="138"/>
      <c r="R64" s="196"/>
      <c r="S64" s="948" t="s">
        <v>15</v>
      </c>
      <c r="T64" s="948"/>
      <c r="U64" s="948"/>
      <c r="V64" s="948"/>
      <c r="W64" s="948"/>
      <c r="X64" s="948"/>
      <c r="Y64" s="948"/>
      <c r="Z64" s="949"/>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5" t="s">
        <v>16</v>
      </c>
      <c r="K111" s="946"/>
      <c r="L111" s="946"/>
      <c r="M111" s="947"/>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38" t="s">
        <v>17</v>
      </c>
      <c r="K112" s="939"/>
      <c r="L112" s="940"/>
      <c r="M112" s="154" t="s">
        <v>39</v>
      </c>
      <c r="N112" s="450" t="s">
        <v>168</v>
      </c>
      <c r="O112" s="369" t="s">
        <v>168</v>
      </c>
      <c r="P112" s="14"/>
      <c r="Q112" s="138"/>
      <c r="R112" s="196"/>
      <c r="S112" s="948" t="s">
        <v>15</v>
      </c>
      <c r="T112" s="948"/>
      <c r="U112" s="948"/>
      <c r="V112" s="948"/>
      <c r="W112" s="948"/>
      <c r="X112" s="948"/>
      <c r="Y112" s="948"/>
      <c r="Z112" s="948"/>
      <c r="AA112" s="948"/>
      <c r="AB112" s="948"/>
      <c r="AC112" s="949"/>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5" t="s">
        <v>16</v>
      </c>
      <c r="K159" s="946"/>
      <c r="L159" s="946"/>
      <c r="M159" s="947"/>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38" t="s">
        <v>17</v>
      </c>
      <c r="K160" s="939"/>
      <c r="L160" s="940"/>
      <c r="M160" s="154" t="s">
        <v>39</v>
      </c>
      <c r="N160" s="450" t="s">
        <v>168</v>
      </c>
      <c r="O160" s="369" t="s">
        <v>168</v>
      </c>
      <c r="P160" s="14"/>
      <c r="Q160" s="138"/>
      <c r="R160" s="196"/>
      <c r="S160" s="948" t="s">
        <v>15</v>
      </c>
      <c r="T160" s="948"/>
      <c r="U160" s="948"/>
      <c r="V160" s="948"/>
      <c r="W160" s="948"/>
      <c r="X160" s="948"/>
      <c r="Y160" s="948"/>
      <c r="Z160" s="948"/>
      <c r="AA160" s="948"/>
      <c r="AB160" s="948"/>
      <c r="AC160" s="949"/>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B43" zoomScale="140" zoomScaleNormal="140" workbookViewId="0">
      <selection activeCell="L63" sqref="L63"/>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1" t="s">
        <v>2094</v>
      </c>
      <c r="F5" s="952"/>
      <c r="G5" s="952"/>
      <c r="H5" s="952"/>
      <c r="I5" s="953"/>
      <c r="K5" s="951" t="s">
        <v>2096</v>
      </c>
      <c r="L5" s="952"/>
      <c r="M5" s="952"/>
      <c r="N5" s="952"/>
      <c r="O5" s="953"/>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5" t="s">
        <v>16</v>
      </c>
      <c r="H56" s="936"/>
      <c r="I56" s="936"/>
      <c r="J56" s="93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8" t="s">
        <v>17</v>
      </c>
      <c r="H57" s="939"/>
      <c r="I57" s="940"/>
      <c r="J57" s="154" t="s">
        <v>31</v>
      </c>
      <c r="K57" s="134"/>
      <c r="L57" s="134"/>
      <c r="M57" s="134"/>
      <c r="N57" s="134"/>
      <c r="O57" s="134"/>
      <c r="P57" s="14"/>
      <c r="Q57" s="190"/>
      <c r="R57" s="191"/>
      <c r="S57" s="950" t="s">
        <v>15</v>
      </c>
      <c r="T57" s="948"/>
      <c r="U57" s="948"/>
      <c r="V57" s="948"/>
      <c r="W57" s="948"/>
      <c r="X57" s="948"/>
      <c r="Y57" s="949"/>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4">
        <v>3.0194791943114199</v>
      </c>
      <c r="D61" s="203">
        <v>0</v>
      </c>
      <c r="E61" s="203">
        <v>0</v>
      </c>
      <c r="F61" s="1015">
        <v>8.5044214978156205</v>
      </c>
      <c r="G61" s="291">
        <v>0</v>
      </c>
      <c r="H61" s="158">
        <v>0</v>
      </c>
      <c r="I61" s="158">
        <v>0</v>
      </c>
      <c r="J61" s="1015">
        <v>6.3416206170831702</v>
      </c>
      <c r="K61" s="14"/>
      <c r="L61" s="14"/>
      <c r="M61" s="14"/>
      <c r="N61" s="14"/>
      <c r="O61" s="14"/>
      <c r="P61" s="14"/>
      <c r="Q61" s="190" t="s">
        <v>118</v>
      </c>
      <c r="R61" s="208" t="s">
        <v>53</v>
      </c>
      <c r="S61" s="14">
        <v>-29</v>
      </c>
      <c r="T61" s="14">
        <v>3.9028408079599402</v>
      </c>
      <c r="U61" s="14">
        <v>29.638874095726901</v>
      </c>
      <c r="V61" s="14">
        <v>29.638874095726901</v>
      </c>
      <c r="W61" s="14">
        <v>30.248531233191802</v>
      </c>
      <c r="X61" s="14">
        <v>21.110999999999901</v>
      </c>
      <c r="Y61" s="14">
        <v>21.110999999999901</v>
      </c>
      <c r="Z61" s="14"/>
      <c r="AA61" s="14"/>
      <c r="AB61" s="14"/>
      <c r="AC61" s="14"/>
    </row>
    <row r="62" spans="1:29">
      <c r="A62" s="14"/>
      <c r="B62" s="173" t="s">
        <v>120</v>
      </c>
      <c r="C62" s="244"/>
      <c r="D62" s="213"/>
      <c r="E62" s="213"/>
      <c r="F62" s="292"/>
      <c r="G62" s="296"/>
      <c r="H62" s="244"/>
      <c r="I62" s="244"/>
      <c r="J62" s="360"/>
      <c r="K62" s="14"/>
      <c r="L62" s="14"/>
      <c r="M62" s="14"/>
      <c r="N62" s="14"/>
      <c r="O62" s="14"/>
      <c r="P62" s="14"/>
      <c r="Q62" s="192"/>
      <c r="R62" s="217" t="s">
        <v>49</v>
      </c>
      <c r="S62" s="14">
        <v>2.58927606190913E-4</v>
      </c>
      <c r="T62" s="14">
        <v>1.62283465955898E-3</v>
      </c>
      <c r="U62" s="14">
        <v>1.62306262360624E-3</v>
      </c>
      <c r="V62" s="14">
        <v>1.62306262360624E-3</v>
      </c>
      <c r="W62" s="14">
        <v>1.62306262360624E-3</v>
      </c>
      <c r="X62" s="14">
        <v>2.3364707027575902E-3</v>
      </c>
      <c r="Y62" s="14">
        <v>2.3364707027575902E-3</v>
      </c>
      <c r="Z62" s="14"/>
      <c r="AA62" s="14"/>
      <c r="AB62" s="14"/>
      <c r="AC62" s="14"/>
    </row>
    <row r="63" spans="1:29">
      <c r="A63" s="14"/>
      <c r="B63" s="11" t="s">
        <v>121</v>
      </c>
      <c r="C63" s="221"/>
      <c r="D63" s="222"/>
      <c r="E63" s="222"/>
      <c r="F63" s="361"/>
      <c r="G63" s="362"/>
      <c r="H63" s="221"/>
      <c r="I63" s="221"/>
      <c r="J63" s="363"/>
      <c r="K63" s="14"/>
      <c r="L63" s="14"/>
      <c r="M63" s="14"/>
      <c r="N63" s="14"/>
      <c r="O63" s="14"/>
      <c r="P63" s="14"/>
      <c r="Q63" s="192"/>
      <c r="R63" s="217" t="s">
        <v>50</v>
      </c>
      <c r="S63" s="14">
        <v>691.93664412655198</v>
      </c>
      <c r="T63" s="14">
        <v>786.90656033728101</v>
      </c>
      <c r="U63" s="14">
        <v>860.00431482197803</v>
      </c>
      <c r="V63" s="14">
        <v>860.00431482197803</v>
      </c>
      <c r="W63" s="14">
        <v>861.73591004768605</v>
      </c>
      <c r="X63" s="14">
        <v>836.73898577922398</v>
      </c>
      <c r="Y63" s="14">
        <v>836.73898577922398</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7.9967479538857598</v>
      </c>
      <c r="U64" s="14">
        <v>33.965463654616499</v>
      </c>
      <c r="V64" s="14">
        <v>33.965463654616499</v>
      </c>
      <c r="W64" s="14">
        <v>34.580619226692498</v>
      </c>
      <c r="X64" s="14">
        <v>27.172924160987701</v>
      </c>
      <c r="Y64" s="14">
        <v>27.172924160987701</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0.112799344654631</v>
      </c>
      <c r="T65" s="14">
        <v>0.35140131489242898</v>
      </c>
      <c r="U65" s="14">
        <v>0.32153327051299702</v>
      </c>
      <c r="V65" s="14">
        <v>0.32153327051299702</v>
      </c>
      <c r="W65" s="14">
        <v>0.32088717294454799</v>
      </c>
      <c r="X65" s="238" t="s">
        <v>205</v>
      </c>
      <c r="Y65" s="14">
        <v>0.21766644448912401</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153"/>
      <c r="T66" s="358"/>
      <c r="U66" s="358"/>
      <c r="V66" s="358"/>
      <c r="W66" s="358"/>
      <c r="X66" s="358"/>
      <c r="Y66" s="359"/>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51"/>
      <c r="T67" s="152"/>
      <c r="U67" s="152"/>
      <c r="V67" s="152"/>
      <c r="W67" s="152"/>
      <c r="X67" s="152"/>
      <c r="Y67" s="155"/>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c r="T68" s="152"/>
      <c r="U68" s="152"/>
      <c r="V68" s="152"/>
      <c r="W68" s="152"/>
      <c r="X68" s="152"/>
      <c r="Y68" s="155"/>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c r="T69" s="152"/>
      <c r="U69" s="152"/>
      <c r="V69" s="152"/>
      <c r="W69" s="152"/>
      <c r="X69" s="152"/>
      <c r="Y69" s="155"/>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c r="T70" s="238"/>
      <c r="U70" s="238"/>
      <c r="V70" s="238"/>
      <c r="W70" s="238"/>
      <c r="X70" s="238" t="s">
        <v>205</v>
      </c>
      <c r="Y70" s="364"/>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c r="T71" s="358"/>
      <c r="U71" s="358"/>
      <c r="V71" s="358"/>
      <c r="W71" s="358"/>
      <c r="X71" s="358"/>
      <c r="Y71" s="359"/>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c r="T72" s="152"/>
      <c r="U72" s="152"/>
      <c r="V72" s="152"/>
      <c r="W72" s="152"/>
      <c r="X72" s="152"/>
      <c r="Y72" s="155"/>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c r="T73" s="152"/>
      <c r="U73" s="152"/>
      <c r="V73" s="152"/>
      <c r="W73" s="152"/>
      <c r="X73" s="152"/>
      <c r="Y73" s="155"/>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c r="T74" s="152"/>
      <c r="U74" s="152"/>
      <c r="V74" s="152"/>
      <c r="W74" s="152"/>
      <c r="X74" s="152"/>
      <c r="Y74" s="155"/>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c r="T75" s="238"/>
      <c r="U75" s="238"/>
      <c r="V75" s="238"/>
      <c r="W75" s="238"/>
      <c r="X75" s="238" t="s">
        <v>205</v>
      </c>
      <c r="Y75" s="364"/>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5" t="s">
        <v>16</v>
      </c>
      <c r="H84" s="936"/>
      <c r="I84" s="936"/>
      <c r="J84" s="93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8" t="s">
        <v>17</v>
      </c>
      <c r="H85" s="939"/>
      <c r="I85" s="940"/>
      <c r="J85" s="154" t="s">
        <v>31</v>
      </c>
      <c r="K85" s="134"/>
      <c r="L85" s="134"/>
      <c r="M85" s="134"/>
      <c r="N85" s="134"/>
      <c r="O85" s="134"/>
      <c r="P85" s="14"/>
      <c r="Q85" s="138"/>
      <c r="R85" s="196"/>
      <c r="S85" s="948" t="s">
        <v>15</v>
      </c>
      <c r="T85" s="948"/>
      <c r="U85" s="948"/>
      <c r="V85" s="948"/>
      <c r="W85" s="948"/>
      <c r="X85" s="948"/>
      <c r="Y85" s="948"/>
      <c r="Z85" s="949"/>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c r="D89" s="203"/>
      <c r="E89" s="203"/>
      <c r="F89" s="356"/>
      <c r="G89" s="291"/>
      <c r="H89" s="158"/>
      <c r="I89" s="158"/>
      <c r="J89" s="357"/>
      <c r="K89" s="14"/>
      <c r="L89" s="14"/>
      <c r="M89" s="14"/>
      <c r="N89" s="14"/>
      <c r="O89" s="14"/>
      <c r="P89" s="14"/>
      <c r="Q89" s="138" t="s">
        <v>216</v>
      </c>
      <c r="R89" s="243" t="s">
        <v>53</v>
      </c>
      <c r="S89" s="366"/>
      <c r="T89" s="358"/>
      <c r="U89" s="358"/>
      <c r="V89" s="358"/>
      <c r="W89" s="358"/>
      <c r="X89" s="358"/>
      <c r="Y89" s="358"/>
      <c r="Z89" s="359"/>
      <c r="AA89" s="14"/>
      <c r="AB89" s="14"/>
      <c r="AC89" s="14"/>
    </row>
    <row r="90" spans="1:29">
      <c r="A90" s="14"/>
      <c r="B90" s="173" t="s">
        <v>217</v>
      </c>
      <c r="C90" s="244"/>
      <c r="D90" s="213"/>
      <c r="E90" s="213"/>
      <c r="F90" s="292"/>
      <c r="G90" s="296"/>
      <c r="H90" s="244"/>
      <c r="I90" s="244"/>
      <c r="J90" s="360"/>
      <c r="K90" s="14"/>
      <c r="L90" s="14"/>
      <c r="M90" s="14"/>
      <c r="N90" s="14"/>
      <c r="O90" s="14"/>
      <c r="P90" s="14"/>
      <c r="Q90" s="449"/>
      <c r="R90" s="245" t="s">
        <v>49</v>
      </c>
      <c r="S90" s="156"/>
      <c r="T90" s="152"/>
      <c r="U90" s="152"/>
      <c r="V90" s="152"/>
      <c r="W90" s="152"/>
      <c r="X90" s="152"/>
      <c r="Y90" s="152"/>
      <c r="Z90" s="155"/>
      <c r="AA90" s="14"/>
      <c r="AB90" s="14"/>
      <c r="AC90" s="14"/>
    </row>
    <row r="91" spans="1:29" ht="17">
      <c r="A91" s="14"/>
      <c r="B91" s="173" t="s">
        <v>218</v>
      </c>
      <c r="C91" s="244"/>
      <c r="D91" s="213"/>
      <c r="E91" s="213"/>
      <c r="F91" s="292"/>
      <c r="G91" s="296"/>
      <c r="H91" s="244"/>
      <c r="I91" s="244"/>
      <c r="J91" s="360"/>
      <c r="K91" s="14"/>
      <c r="L91" s="14"/>
      <c r="M91" s="14"/>
      <c r="N91" s="14"/>
      <c r="O91" s="14"/>
      <c r="P91" s="14"/>
      <c r="Q91" s="449"/>
      <c r="R91" s="246" t="s">
        <v>50</v>
      </c>
      <c r="S91" s="156"/>
      <c r="T91" s="152"/>
      <c r="U91" s="152"/>
      <c r="V91" s="152"/>
      <c r="W91" s="152"/>
      <c r="X91" s="152"/>
      <c r="Y91" s="152"/>
      <c r="Z91" s="155"/>
      <c r="AA91" s="14"/>
      <c r="AB91" s="14"/>
      <c r="AC91" s="14"/>
    </row>
    <row r="92" spans="1:29" ht="17">
      <c r="A92" s="14"/>
      <c r="B92" s="173" t="s">
        <v>219</v>
      </c>
      <c r="C92" s="244"/>
      <c r="D92" s="213"/>
      <c r="E92" s="213"/>
      <c r="F92" s="292"/>
      <c r="G92" s="296"/>
      <c r="H92" s="244"/>
      <c r="I92" s="244"/>
      <c r="J92" s="360"/>
      <c r="K92" s="14"/>
      <c r="L92" s="14"/>
      <c r="M92" s="14"/>
      <c r="N92" s="14"/>
      <c r="O92" s="14"/>
      <c r="P92" s="14"/>
      <c r="Q92" s="449"/>
      <c r="R92" s="246" t="s">
        <v>51</v>
      </c>
      <c r="S92" s="156"/>
      <c r="T92" s="152"/>
      <c r="U92" s="152"/>
      <c r="V92" s="152"/>
      <c r="W92" s="152"/>
      <c r="X92" s="152"/>
      <c r="Y92" s="152"/>
      <c r="Z92" s="155"/>
      <c r="AA92" s="14"/>
      <c r="AB92" s="14"/>
      <c r="AC92" s="14"/>
    </row>
    <row r="93" spans="1:29" ht="17">
      <c r="A93" s="14"/>
      <c r="B93" s="173" t="s">
        <v>220</v>
      </c>
      <c r="C93" s="244"/>
      <c r="D93" s="213"/>
      <c r="E93" s="213"/>
      <c r="F93" s="292"/>
      <c r="G93" s="296"/>
      <c r="H93" s="244"/>
      <c r="I93" s="244"/>
      <c r="J93" s="360"/>
      <c r="K93" s="14"/>
      <c r="L93" s="14"/>
      <c r="M93" s="14"/>
      <c r="N93" s="14"/>
      <c r="O93" s="14"/>
      <c r="P93" s="14"/>
      <c r="Q93" s="35"/>
      <c r="R93" s="247" t="s">
        <v>52</v>
      </c>
      <c r="S93" s="367"/>
      <c r="T93" s="238"/>
      <c r="U93" s="238"/>
      <c r="V93" s="238"/>
      <c r="W93" s="238"/>
      <c r="X93" s="238" t="s">
        <v>205</v>
      </c>
      <c r="Y93" s="238"/>
      <c r="Z93" s="364"/>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366"/>
      <c r="T94" s="358"/>
      <c r="U94" s="358"/>
      <c r="V94" s="358"/>
      <c r="W94" s="358"/>
      <c r="X94" s="358"/>
      <c r="Y94" s="358"/>
      <c r="Z94" s="359"/>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56"/>
      <c r="T95" s="152"/>
      <c r="U95" s="152"/>
      <c r="V95" s="152"/>
      <c r="W95" s="152"/>
      <c r="X95" s="152"/>
      <c r="Y95" s="152"/>
      <c r="Z95" s="155"/>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c r="T96" s="152"/>
      <c r="U96" s="152"/>
      <c r="V96" s="152"/>
      <c r="W96" s="152"/>
      <c r="X96" s="152"/>
      <c r="Y96" s="152"/>
      <c r="Z96" s="155"/>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c r="T97" s="152"/>
      <c r="U97" s="152"/>
      <c r="V97" s="152"/>
      <c r="W97" s="152"/>
      <c r="X97" s="152"/>
      <c r="Y97" s="152"/>
      <c r="Z97" s="155"/>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c r="T98" s="238"/>
      <c r="U98" s="238"/>
      <c r="V98" s="238"/>
      <c r="W98" s="238"/>
      <c r="X98" s="238" t="s">
        <v>205</v>
      </c>
      <c r="Y98" s="238"/>
      <c r="Z98" s="364"/>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c r="T99" s="358"/>
      <c r="U99" s="358"/>
      <c r="V99" s="358"/>
      <c r="W99" s="358"/>
      <c r="X99" s="358"/>
      <c r="Y99" s="358"/>
      <c r="Z99" s="359"/>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c r="T100" s="152"/>
      <c r="U100" s="152"/>
      <c r="V100" s="152"/>
      <c r="W100" s="152"/>
      <c r="X100" s="152"/>
      <c r="Y100" s="152"/>
      <c r="Z100" s="155"/>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c r="T101" s="152"/>
      <c r="U101" s="152"/>
      <c r="V101" s="152"/>
      <c r="W101" s="152"/>
      <c r="X101" s="152"/>
      <c r="Y101" s="152"/>
      <c r="Z101" s="155"/>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c r="T102" s="152"/>
      <c r="U102" s="152"/>
      <c r="V102" s="152"/>
      <c r="W102" s="152"/>
      <c r="X102" s="152"/>
      <c r="Y102" s="152"/>
      <c r="Z102" s="155"/>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c r="T103" s="238"/>
      <c r="U103" s="238"/>
      <c r="V103" s="238"/>
      <c r="W103" s="238"/>
      <c r="X103" s="238" t="s">
        <v>205</v>
      </c>
      <c r="Y103" s="238"/>
      <c r="Z103" s="364"/>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c r="T104" s="358"/>
      <c r="U104" s="358"/>
      <c r="V104" s="358"/>
      <c r="W104" s="358"/>
      <c r="X104" s="358"/>
      <c r="Y104" s="358"/>
      <c r="Z104" s="359"/>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c r="T105" s="152"/>
      <c r="U105" s="152"/>
      <c r="V105" s="152"/>
      <c r="W105" s="152"/>
      <c r="X105" s="152"/>
      <c r="Y105" s="152"/>
      <c r="Z105" s="155"/>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c r="T106" s="152"/>
      <c r="U106" s="152"/>
      <c r="V106" s="152"/>
      <c r="W106" s="152"/>
      <c r="X106" s="152"/>
      <c r="Y106" s="152"/>
      <c r="Z106" s="155"/>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c r="T107" s="152"/>
      <c r="U107" s="152"/>
      <c r="V107" s="152"/>
      <c r="W107" s="152"/>
      <c r="X107" s="152"/>
      <c r="Y107" s="152"/>
      <c r="Z107" s="155"/>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c r="T108" s="238"/>
      <c r="U108" s="238"/>
      <c r="V108" s="238"/>
      <c r="W108" s="238"/>
      <c r="X108" s="238" t="s">
        <v>205</v>
      </c>
      <c r="Y108" s="238"/>
      <c r="Z108" s="364"/>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c r="T109" s="358"/>
      <c r="U109" s="358"/>
      <c r="V109" s="358"/>
      <c r="W109" s="358"/>
      <c r="X109" s="358"/>
      <c r="Y109" s="358"/>
      <c r="Z109" s="359"/>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c r="T110" s="152"/>
      <c r="U110" s="152"/>
      <c r="V110" s="152"/>
      <c r="W110" s="152"/>
      <c r="X110" s="152"/>
      <c r="Y110" s="152"/>
      <c r="Z110" s="155"/>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c r="T111" s="152"/>
      <c r="U111" s="152"/>
      <c r="V111" s="152"/>
      <c r="W111" s="152"/>
      <c r="X111" s="152"/>
      <c r="Y111" s="152"/>
      <c r="Z111" s="155"/>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c r="T112" s="152"/>
      <c r="U112" s="152"/>
      <c r="V112" s="152"/>
      <c r="W112" s="152"/>
      <c r="X112" s="152"/>
      <c r="Y112" s="152"/>
      <c r="Z112" s="155"/>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c r="T113" s="238"/>
      <c r="U113" s="238"/>
      <c r="V113" s="238"/>
      <c r="W113" s="238"/>
      <c r="X113" s="238" t="s">
        <v>205</v>
      </c>
      <c r="Y113" s="238"/>
      <c r="Z113" s="364"/>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5" t="s">
        <v>16</v>
      </c>
      <c r="K132" s="946"/>
      <c r="L132" s="946"/>
      <c r="M132" s="947"/>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P133" s="14"/>
      <c r="Q133" s="138"/>
      <c r="R133" s="196"/>
      <c r="S133" s="948" t="s">
        <v>15</v>
      </c>
      <c r="T133" s="948"/>
      <c r="U133" s="948"/>
      <c r="V133" s="948"/>
      <c r="W133" s="948"/>
      <c r="X133" s="948"/>
      <c r="Y133" s="948"/>
      <c r="Z133" s="948"/>
      <c r="AA133" s="948"/>
      <c r="AB133" s="948"/>
      <c r="AC133" s="949"/>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5" t="s">
        <v>16</v>
      </c>
      <c r="K180" s="946"/>
      <c r="L180" s="946"/>
      <c r="M180" s="947"/>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P181" s="14"/>
      <c r="Q181" s="138"/>
      <c r="R181" s="196"/>
      <c r="S181" s="948" t="s">
        <v>15</v>
      </c>
      <c r="T181" s="948"/>
      <c r="U181" s="948"/>
      <c r="V181" s="948"/>
      <c r="W181" s="948"/>
      <c r="X181" s="948"/>
      <c r="Y181" s="948"/>
      <c r="Z181" s="948"/>
      <c r="AA181" s="948"/>
      <c r="AB181" s="948"/>
      <c r="AC181" s="949"/>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4" t="str">
        <f>'Title Page'!$A$5</f>
        <v>ASHRAE Standard 140-2023</v>
      </c>
      <c r="B1" s="954"/>
      <c r="C1" s="954"/>
      <c r="D1" s="954"/>
    </row>
    <row r="2" spans="1:4" ht="15" customHeight="1">
      <c r="A2" s="954" t="s">
        <v>1631</v>
      </c>
      <c r="B2" s="954"/>
      <c r="C2" s="954"/>
      <c r="D2" s="954"/>
    </row>
    <row r="3" spans="1:4" ht="15" customHeight="1">
      <c r="A3" s="954" t="str">
        <f>'Title Page'!$A$10</f>
        <v>Section 11, Airside HVAC Equipment Performance Tests AE101 through AE245</v>
      </c>
      <c r="B3" s="954"/>
      <c r="C3" s="954"/>
      <c r="D3" s="954"/>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4"/>
      <c r="B19" s="954"/>
      <c r="C19" s="954"/>
      <c r="D19" s="954"/>
    </row>
    <row r="20" spans="1:6" ht="15" customHeight="1">
      <c r="A20" s="954" t="str">
        <f>CONCATENATE(IF('Title Page'!A5="Airside HVAC BESTEST","Table 4.1-1","Table B17-13")," Airside HVAC Cases")</f>
        <v>Table B17-13 Airside HVAC Cases</v>
      </c>
      <c r="B20" s="954"/>
      <c r="C20" s="954"/>
      <c r="D20" s="954"/>
    </row>
    <row r="21" spans="1:6" ht="15" customHeight="1" thickBot="1">
      <c r="A21" s="954" t="s">
        <v>1632</v>
      </c>
      <c r="B21" s="954"/>
      <c r="C21" s="954"/>
      <c r="D21" s="954"/>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0" t="str">
        <f>IF('Title Page'!$B$21="Example",'Title Page'!$B$30, 'Title Page'!$A$5&amp;", Section 11 - Airside HVAC Analytical Verification Tests")</f>
        <v>ASHRAE Standard 140-2023, Informative Annex B16, Section B16.7.1</v>
      </c>
      <c r="B1" s="960"/>
      <c r="C1" s="960"/>
      <c r="D1" s="960"/>
      <c r="E1" s="960"/>
    </row>
    <row r="2" spans="1:5">
      <c r="A2" s="960" t="str">
        <f>'Title Page'!$B$32</f>
        <v>Example Results for Section 11, Airside HVAC BESTEST Cases AE101 through AE245</v>
      </c>
      <c r="B2" s="960"/>
      <c r="C2" s="960"/>
      <c r="D2" s="960"/>
      <c r="E2" s="960"/>
    </row>
    <row r="3" spans="1:5">
      <c r="A3" s="960" t="str">
        <f>'Title Page'!$B$34</f>
        <v/>
      </c>
      <c r="B3" s="960"/>
      <c r="C3" s="960"/>
      <c r="D3" s="960"/>
      <c r="E3" s="960"/>
    </row>
    <row r="4" spans="1:5" ht="4.5" customHeight="1"/>
    <row r="5" spans="1:5" ht="18.75" customHeight="1">
      <c r="B5" s="961" t="s">
        <v>1661</v>
      </c>
      <c r="C5" s="961"/>
      <c r="D5" s="961"/>
      <c r="E5" s="961"/>
    </row>
    <row r="6" spans="1:5" ht="2.25" customHeight="1" thickBot="1"/>
    <row r="7" spans="1:5" ht="18" thickTop="1" thickBot="1">
      <c r="B7" s="496" t="s">
        <v>1637</v>
      </c>
      <c r="C7" s="497" t="s">
        <v>1638</v>
      </c>
      <c r="D7" s="498" t="s">
        <v>1639</v>
      </c>
      <c r="E7" s="499" t="s">
        <v>1640</v>
      </c>
    </row>
    <row r="8" spans="1:5" ht="17" thickTop="1">
      <c r="B8" s="500" t="s">
        <v>2002</v>
      </c>
      <c r="C8" s="501" t="s">
        <v>1775</v>
      </c>
      <c r="D8" s="955" t="s">
        <v>1641</v>
      </c>
      <c r="E8" s="502" t="s">
        <v>1954</v>
      </c>
    </row>
    <row r="9" spans="1:5">
      <c r="B9" s="503" t="s">
        <v>2003</v>
      </c>
      <c r="C9" s="504" t="s">
        <v>1776</v>
      </c>
      <c r="D9" s="956"/>
      <c r="E9" s="502" t="s">
        <v>1955</v>
      </c>
    </row>
    <row r="10" spans="1:5">
      <c r="B10" s="503" t="s">
        <v>2004</v>
      </c>
      <c r="C10" s="504" t="s">
        <v>1777</v>
      </c>
      <c r="D10" s="956"/>
      <c r="E10" s="502" t="s">
        <v>1956</v>
      </c>
    </row>
    <row r="11" spans="1:5">
      <c r="B11" s="503" t="s">
        <v>2005</v>
      </c>
      <c r="C11" s="504" t="s">
        <v>1778</v>
      </c>
      <c r="D11" s="956"/>
      <c r="E11" s="502" t="s">
        <v>1957</v>
      </c>
    </row>
    <row r="12" spans="1:5">
      <c r="B12" s="503" t="s">
        <v>2006</v>
      </c>
      <c r="C12" s="504" t="s">
        <v>1779</v>
      </c>
      <c r="D12" s="956"/>
      <c r="E12" s="502" t="s">
        <v>1958</v>
      </c>
    </row>
    <row r="13" spans="1:5">
      <c r="B13" s="503" t="s">
        <v>2007</v>
      </c>
      <c r="C13" s="504" t="s">
        <v>1780</v>
      </c>
      <c r="D13" s="956"/>
      <c r="E13" s="502" t="s">
        <v>1959</v>
      </c>
    </row>
    <row r="14" spans="1:5">
      <c r="B14" s="503" t="s">
        <v>2008</v>
      </c>
      <c r="C14" s="504" t="s">
        <v>1781</v>
      </c>
      <c r="D14" s="956"/>
      <c r="E14" s="502" t="s">
        <v>1960</v>
      </c>
    </row>
    <row r="15" spans="1:5">
      <c r="B15" s="503" t="s">
        <v>2009</v>
      </c>
      <c r="C15" s="504" t="s">
        <v>1810</v>
      </c>
      <c r="D15" s="956"/>
      <c r="E15" s="502" t="s">
        <v>1961</v>
      </c>
    </row>
    <row r="16" spans="1:5">
      <c r="B16" s="503" t="s">
        <v>2010</v>
      </c>
      <c r="C16" s="504" t="s">
        <v>1952</v>
      </c>
      <c r="D16" s="956"/>
      <c r="E16" s="502" t="s">
        <v>1962</v>
      </c>
    </row>
    <row r="17" spans="2:5">
      <c r="B17" s="503" t="s">
        <v>2011</v>
      </c>
      <c r="C17" s="504" t="s">
        <v>1782</v>
      </c>
      <c r="D17" s="956"/>
      <c r="E17" s="502" t="s">
        <v>1963</v>
      </c>
    </row>
    <row r="18" spans="2:5">
      <c r="B18" s="503" t="s">
        <v>2012</v>
      </c>
      <c r="C18" s="504" t="s">
        <v>1783</v>
      </c>
      <c r="D18" s="956"/>
      <c r="E18" s="502" t="s">
        <v>1964</v>
      </c>
    </row>
    <row r="19" spans="2:5">
      <c r="B19" s="503" t="s">
        <v>2013</v>
      </c>
      <c r="C19" s="504" t="s">
        <v>1792</v>
      </c>
      <c r="D19" s="956"/>
      <c r="E19" s="502" t="s">
        <v>1965</v>
      </c>
    </row>
    <row r="20" spans="2:5">
      <c r="B20" s="503" t="s">
        <v>2014</v>
      </c>
      <c r="C20" s="504" t="s">
        <v>1784</v>
      </c>
      <c r="D20" s="956"/>
      <c r="E20" s="502" t="s">
        <v>1966</v>
      </c>
    </row>
    <row r="21" spans="2:5">
      <c r="B21" s="503" t="s">
        <v>2015</v>
      </c>
      <c r="C21" s="504" t="s">
        <v>1953</v>
      </c>
      <c r="D21" s="956"/>
      <c r="E21" s="502" t="s">
        <v>1967</v>
      </c>
    </row>
    <row r="22" spans="2:5">
      <c r="B22" s="503" t="s">
        <v>2016</v>
      </c>
      <c r="C22" s="504" t="s">
        <v>1785</v>
      </c>
      <c r="D22" s="956"/>
      <c r="E22" s="502" t="s">
        <v>1968</v>
      </c>
    </row>
    <row r="23" spans="2:5">
      <c r="B23" s="503" t="s">
        <v>2017</v>
      </c>
      <c r="C23" s="504" t="s">
        <v>1786</v>
      </c>
      <c r="D23" s="956"/>
      <c r="E23" s="502" t="s">
        <v>1969</v>
      </c>
    </row>
    <row r="24" spans="2:5">
      <c r="B24" s="503" t="s">
        <v>2018</v>
      </c>
      <c r="C24" s="504" t="s">
        <v>1787</v>
      </c>
      <c r="D24" s="956"/>
      <c r="E24" s="502" t="s">
        <v>1970</v>
      </c>
    </row>
    <row r="25" spans="2:5">
      <c r="B25" s="503" t="s">
        <v>2019</v>
      </c>
      <c r="C25" s="504" t="s">
        <v>1811</v>
      </c>
      <c r="D25" s="956"/>
      <c r="E25" s="502" t="s">
        <v>1971</v>
      </c>
    </row>
    <row r="26" spans="2:5">
      <c r="B26" s="503" t="s">
        <v>2020</v>
      </c>
      <c r="C26" s="504" t="s">
        <v>1790</v>
      </c>
      <c r="D26" s="956"/>
      <c r="E26" s="502" t="s">
        <v>1972</v>
      </c>
    </row>
    <row r="27" spans="2:5">
      <c r="B27" s="503" t="s">
        <v>2021</v>
      </c>
      <c r="C27" s="504" t="s">
        <v>1788</v>
      </c>
      <c r="D27" s="957"/>
      <c r="E27" s="502" t="s">
        <v>1973</v>
      </c>
    </row>
    <row r="28" spans="2:5">
      <c r="B28" s="503" t="s">
        <v>2022</v>
      </c>
      <c r="C28" s="504" t="s">
        <v>1789</v>
      </c>
      <c r="D28" s="958" t="s">
        <v>1688</v>
      </c>
      <c r="E28" s="502" t="s">
        <v>1975</v>
      </c>
    </row>
    <row r="29" spans="2:5" ht="16.5" customHeight="1" thickBot="1">
      <c r="B29" s="505" t="s">
        <v>2023</v>
      </c>
      <c r="C29" s="506" t="s">
        <v>1719</v>
      </c>
      <c r="D29" s="959"/>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0" t="str">
        <f>IF('Title Page'!$B$21="Example",'Title Page'!$B$30, 'Title Page'!$A$5&amp;", Section 11 - Airside HVAC Analytical Verification Tests")</f>
        <v>ASHRAE Standard 140-2023, Informative Annex B16, Section B16.7.1</v>
      </c>
      <c r="B1" s="960"/>
      <c r="C1" s="960"/>
      <c r="D1" s="960"/>
    </row>
    <row r="2" spans="1:4">
      <c r="A2" s="960" t="str">
        <f>'Title Page'!$B$32</f>
        <v>Example Results for Section 11, Airside HVAC BESTEST Cases AE101 through AE245</v>
      </c>
      <c r="B2" s="960"/>
      <c r="C2" s="960"/>
      <c r="D2" s="960"/>
    </row>
    <row r="3" spans="1:4" ht="15" customHeight="1">
      <c r="A3" s="960" t="str">
        <f>'Title Page'!$B$34</f>
        <v/>
      </c>
      <c r="B3" s="960"/>
      <c r="C3" s="960"/>
      <c r="D3" s="960"/>
    </row>
    <row r="4" spans="1:4" ht="4.5" customHeight="1"/>
    <row r="5" spans="1:4" ht="18.75" customHeight="1">
      <c r="B5" s="961" t="s">
        <v>1662</v>
      </c>
      <c r="C5" s="961"/>
      <c r="D5" s="961"/>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21" zoomScaleNormal="100" workbookViewId="0">
      <selection activeCell="B245" sqref="B245"/>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2" t="str">
        <f>'Title Page'!$B$30</f>
        <v>ASHRAE Standard 140-2023, Informative Annex B16, Section B16.7.1</v>
      </c>
      <c r="C1" s="962"/>
      <c r="D1" s="962"/>
      <c r="E1" s="962"/>
      <c r="F1" s="962"/>
      <c r="G1" s="962"/>
      <c r="H1" s="962"/>
      <c r="I1" s="962"/>
      <c r="J1" s="962"/>
      <c r="K1" s="962"/>
      <c r="L1"/>
      <c r="M1"/>
      <c r="N1"/>
      <c r="O1"/>
      <c r="P1"/>
      <c r="Q1"/>
      <c r="R1"/>
      <c r="S1"/>
      <c r="T1"/>
      <c r="U1"/>
      <c r="V1"/>
      <c r="W1"/>
      <c r="X1"/>
      <c r="Y1"/>
      <c r="Z1"/>
      <c r="AA1"/>
      <c r="AB1"/>
      <c r="AC1"/>
    </row>
    <row r="2" spans="2:29" ht="12.75" customHeight="1">
      <c r="B2" s="962" t="str">
        <f>'Title Page'!$B$32</f>
        <v>Example Results for Section 11, Airside HVAC BESTEST Cases AE101 through AE245</v>
      </c>
      <c r="C2" s="962"/>
      <c r="D2" s="962"/>
      <c r="E2" s="962"/>
      <c r="F2" s="962"/>
      <c r="G2" s="962"/>
      <c r="H2" s="962"/>
      <c r="I2" s="962"/>
      <c r="J2" s="962"/>
      <c r="K2" s="962"/>
      <c r="L2"/>
      <c r="M2"/>
      <c r="N2"/>
      <c r="O2"/>
      <c r="P2"/>
      <c r="Q2"/>
      <c r="R2"/>
      <c r="S2"/>
      <c r="T2"/>
      <c r="U2"/>
      <c r="V2"/>
      <c r="W2"/>
      <c r="X2"/>
      <c r="Y2"/>
      <c r="Z2"/>
      <c r="AA2"/>
      <c r="AB2"/>
      <c r="AC2"/>
    </row>
    <row r="3" spans="2:29" ht="12.75" customHeight="1">
      <c r="B3" s="962" t="str">
        <f>'Title Page'!$B$34</f>
        <v/>
      </c>
      <c r="C3" s="962"/>
      <c r="D3" s="962"/>
      <c r="E3" s="962"/>
      <c r="F3" s="962"/>
      <c r="G3" s="962"/>
      <c r="H3" s="962"/>
      <c r="I3" s="962"/>
      <c r="J3" s="962"/>
      <c r="K3" s="962"/>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8.5044214978156205</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t="str">
        <f ca="1">IF(ISNA('Aggregate Results'!J27),"",'Aggregate Results'!J27)</f>
        <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t="str">
        <f ca="1">IF(ISNA('Aggregate Results'!J28),"",'Aggregate Results'!J28)</f>
        <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t="str">
        <f ca="1">IF(ISNA('Aggregate Results'!J29),"",'Aggregate Results'!J29)</f>
        <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t="str">
        <f ca="1">IF(ISNA('Aggregate Results'!J30),"",'Aggregate Results'!J30)</f>
        <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t="str">
        <f ca="1">IF(ISNA('Aggregate Results'!J31),"",'Aggregate Results'!J31)</f>
        <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t="str">
        <f ca="1">IF(ISNA('Aggregate Results'!J32),"",'Aggregate Results'!J32)</f>
        <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t="str">
        <f ca="1">IF(ISNA('Aggregate Results'!J72),"",'Aggregate Results'!J72)</f>
        <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t="str">
        <f ca="1">IF(ISNA('Aggregate Results'!J73),"",'Aggregate Results'!J73)</f>
        <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t="str">
        <f ca="1">IF(ISNA('Aggregate Results'!J74),"",'Aggregate Results'!J74)</f>
        <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t="str">
        <f ca="1">IF(ISNA('Aggregate Results'!J75),"",'Aggregate Results'!J75)</f>
        <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t="str">
        <f ca="1">IF(ISNA('Aggregate Results'!J76),"",'Aggregate Results'!J76)</f>
        <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t="str">
        <f ca="1">IF(ISNA('Aggregate Results'!J77),"",'Aggregate Results'!J77)</f>
        <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t="str">
        <f ca="1">IF(ISNA('Aggregate Results'!J78),"",'Aggregate Results'!J78)</f>
        <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t="str">
        <f ca="1">IF(ISNA('Aggregate Results'!J42),"",'Aggregate Results'!J42)</f>
        <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t="str">
        <f ca="1">IF(ISNA('Aggregate Results'!J43),"",'Aggregate Results'!J43)</f>
        <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t="str">
        <f ca="1">IF(ISNA('Aggregate Results'!J44),"",'Aggregate Results'!J44)</f>
        <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t="str">
        <f ca="1">IF(ISNA('Aggregate Results'!J45),"",'Aggregate Results'!J45)</f>
        <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t="str">
        <f ca="1">IF(ISNA('Aggregate Results'!J46),"",'Aggregate Results'!J46)</f>
        <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t="str">
        <f ca="1">IF(ISNA('Aggregate Results'!J47),"",'Aggregate Results'!J47)</f>
        <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t="str">
        <f ca="1">IF(ISNA('Aggregate Results'!J48),"",'Aggregate Results'!J48)</f>
        <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t="str">
        <f ca="1">IF(ISNA('Aggregate Results'!J57),"",'Aggregate Results'!J57)</f>
        <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t="str">
        <f ca="1">IF(ISNA('Aggregate Results'!J58),"",'Aggregate Results'!J58)</f>
        <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t="str">
        <f ca="1">IF(ISNA('Aggregate Results'!J59),"",'Aggregate Results'!J59)</f>
        <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t="str">
        <f ca="1">IF(ISNA('Aggregate Results'!J60),"",'Aggregate Results'!J60)</f>
        <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t="str">
        <f ca="1">IF(ISNA('Aggregate Results'!J61),"",'Aggregate Results'!J61)</f>
        <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t="str">
        <f ca="1">IF(ISNA('Aggregate Results'!J62),"",'Aggregate Results'!J62)</f>
        <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t="str">
        <f ca="1">IF(ISNA('Aggregate Results'!J63),"",'Aggregate Results'!J63)</f>
        <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t="str">
        <f ca="1">IF(ISNA('Aggregate Results'!J87),"",'Aggregate Results'!J87)</f>
        <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t="str">
        <f ca="1">IF(ISNA('Aggregate Results'!J88),"",'Aggregate Results'!J88)</f>
        <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t="str">
        <f ca="1">IF(ISNA('Aggregate Results'!J89),"",'Aggregate Results'!J89)</f>
        <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t="str">
        <f ca="1">IF(ISNA('Aggregate Results'!J90),"",'Aggregate Results'!J90)</f>
        <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t="str">
        <f ca="1">IF(ISNA('Aggregate Results'!J91),"",'Aggregate Results'!J91)</f>
        <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t="str">
        <f ca="1">IF(ISNA('Aggregate Results'!J92),"",'Aggregate Results'!J92)</f>
        <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t="str">
        <f ca="1">IF(ISNA('Aggregate Results'!J93),"",'Aggregate Results'!J93)</f>
        <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t="str">
        <f ca="1">IF(ISNA('Aggregate Results'!J109),"",'Aggregate Results'!J109)</f>
        <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t="str">
        <f ca="1">IF(ISNA('Aggregate Results'!J110),"",'Aggregate Results'!J110)</f>
        <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t="str">
        <f ca="1">IF(ISNA('Aggregate Results'!J111),"",'Aggregate Results'!J111)</f>
        <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t="str">
        <f ca="1">IF(ISNA('Aggregate Results'!J112),"",'Aggregate Results'!J112)</f>
        <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t="str">
        <f ca="1">IF(ISNA('Aggregate Results'!J113),"",'Aggregate Results'!J113)</f>
        <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t="str">
        <f ca="1">IF(ISNA('Aggregate Results'!J114),"",'Aggregate Results'!J114)</f>
        <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t="str">
        <f ca="1">IF(ISNA('Aggregate Results'!J115),"",'Aggregate Results'!J115)</f>
        <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0.112799344654631</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t="str">
        <f ca="1">IF(ISNA('Aggregate Results'!J130),"",'Aggregate Results'!J130)</f>
        <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t="str">
        <f ca="1">IF(ISNA('Aggregate Results'!J131),"",'Aggregate Results'!J131)</f>
        <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t="str">
        <f ca="1">IF(ISNA('Aggregate Results'!J132),"",'Aggregate Results'!J132)</f>
        <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t="str">
        <f ca="1">IF(ISNA('Aggregate Results'!J133),"",'Aggregate Results'!J133)</f>
        <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t="str">
        <f ca="1">IF(ISNA('Aggregate Results'!J134),"",'Aggregate Results'!J134)</f>
        <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t="str">
        <f ca="1">IF(ISNA('Aggregate Results'!J135),"",'Aggregate Results'!J135)</f>
        <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t="str">
        <f ca="1">IF(ISNA('Aggregate Results'!J136),"",'Aggregate Results'!J136)</f>
        <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29.638874095726901</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t="str">
        <f ca="1">IF(ISNA('Aggregate Results'!J145),"",'Aggregate Results'!J145)</f>
        <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t="str">
        <f ca="1">IF(ISNA('Aggregate Results'!J146),"",'Aggregate Results'!J146)</f>
        <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t="str">
        <f ca="1">IF(ISNA('Aggregate Results'!J147),"",'Aggregate Results'!J147)</f>
        <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t="str">
        <f ca="1">IF(ISNA('Aggregate Results'!J148),"",'Aggregate Results'!J148)</f>
        <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t="str">
        <f ca="1">IF(ISNA('Aggregate Results'!J149),"",'Aggregate Results'!J149)</f>
        <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t="str">
        <f ca="1">IF(ISNA('Aggregate Results'!J150),"",'Aggregate Results'!J150)</f>
        <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t="str">
        <f ca="1">IF(ISNA('Aggregate Results'!J151),"",'Aggregate Results'!J151)</f>
        <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6.3416206170831702</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t="str">
        <f ca="1">IF(ISNA('Aggregate Results'!J12),"",'Aggregate Results'!J12)</f>
        <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t="str">
        <f ca="1">IF(ISNA('Aggregate Results'!J13),"",'Aggregate Results'!J13)</f>
        <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t="str">
        <f ca="1">IF(ISNA('Aggregate Results'!J14),"",'Aggregate Results'!J14)</f>
        <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t="str">
        <f ca="1">IF(ISNA('Aggregate Results'!J15),"",'Aggregate Results'!J15)</f>
        <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t="str">
        <f ca="1">IF(ISNA('Aggregate Results'!J16),"",'Aggregate Results'!J16)</f>
        <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t="str">
        <f ca="1">IF(ISNA('Aggregate Results'!J17),"",'Aggregate Results'!J17)</f>
        <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t="str">
        <f ca="1">IF(ISNA('Aggregate Results'!J18),"",'Aggregate Results'!J18)</f>
        <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0.60965713746490025</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t="str">
        <f ca="1">IF(ISNA('Aggregate Results'!J250),"",'Aggregate Results'!J250)</f>
        <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t="str">
        <f ca="1">IF(ISNA('Aggregate Results'!J251),"",'Aggregate Results'!J251)</f>
        <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t="str">
        <f ca="1">IF(ISNA('Aggregate Results'!J252),"",'Aggregate Results'!J252)</f>
        <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t="str">
        <f ca="1">IF(ISNA('Aggregate Results'!J253),"",'Aggregate Results'!J253)</f>
        <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t="str">
        <f ca="1">IF(ISNA('Aggregate Results'!J254),"",'Aggregate Results'!J254)</f>
        <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t="str">
        <f ca="1">IF(ISNA('Aggregate Results'!J255),"",'Aggregate Results'!J255)</f>
        <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t="str">
        <f ca="1">IF(ISNA('Aggregate Results'!J256),"",'Aggregate Results'!J256)</f>
        <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30.248531233191802</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t="str">
        <f ca="1">IF(ISNA('Aggregate Results'!J160),"",'Aggregate Results'!J160)</f>
        <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t="str">
        <f ca="1">IF(ISNA('Aggregate Results'!J161),"",'Aggregate Results'!J161)</f>
        <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t="str">
        <f ca="1">IF(ISNA('Aggregate Results'!J162),"",'Aggregate Results'!J162)</f>
        <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t="str">
        <f ca="1">IF(ISNA('Aggregate Results'!J163),"",'Aggregate Results'!J163)</f>
        <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t="str">
        <f ca="1">IF(ISNA('Aggregate Results'!J164),"",'Aggregate Results'!J164)</f>
        <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t="str">
        <f ca="1">IF(ISNA('Aggregate Results'!J165),"",'Aggregate Results'!J165)</f>
        <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t="str">
        <f ca="1">IF(ISNA('Aggregate Results'!J166),"",'Aggregate Results'!J166)</f>
        <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1.62306262360624E-3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t="str">
        <f ca="1">IF(ISNA('Aggregate Results'!J175),"",'Aggregate Results'!J175)</f>
        <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t="str">
        <f ca="1">IF(ISNA('Aggregate Results'!J176),"",'Aggregate Results'!J176)</f>
        <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t="str">
        <f ca="1">IF(ISNA('Aggregate Results'!J177),"",'Aggregate Results'!J177)</f>
        <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t="str">
        <f ca="1">IF(ISNA('Aggregate Results'!J178),"",'Aggregate Results'!J178)</f>
        <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t="str">
        <f ca="1">IF(ISNA('Aggregate Results'!J179),"",'Aggregate Results'!J179)</f>
        <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t="str">
        <f ca="1">IF(ISNA('Aggregate Results'!J180),"",'Aggregate Results'!J180)</f>
        <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t="str">
        <f ca="1">IF(ISNA('Aggregate Results'!J181),"",'Aggregate Results'!J181)</f>
        <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861.73591004768605</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t="str">
        <f ca="1">IF(ISNA('Aggregate Results'!J190),"",'Aggregate Results'!J190)</f>
        <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t="str">
        <f ca="1">IF(ISNA('Aggregate Results'!J191),"",'Aggregate Results'!J191)</f>
        <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t="str">
        <f ca="1">IF(ISNA('Aggregate Results'!J192),"",'Aggregate Results'!J192)</f>
        <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t="str">
        <f ca="1">IF(ISNA('Aggregate Results'!J193),"",'Aggregate Results'!J193)</f>
        <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t="str">
        <f ca="1">IF(ISNA('Aggregate Results'!J194),"",'Aggregate Results'!J194)</f>
        <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t="str">
        <f ca="1">IF(ISNA('Aggregate Results'!J195),"",'Aggregate Results'!J195)</f>
        <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t="str">
        <f ca="1">IF(ISNA('Aggregate Results'!J196),"",'Aggregate Results'!J196)</f>
        <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34.580619226692498</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t="str">
        <f ca="1">IF(ISNA('Aggregate Results'!J205),"",'Aggregate Results'!J205)</f>
        <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t="str">
        <f ca="1">IF(ISNA('Aggregate Results'!J206),"",'Aggregate Results'!J206)</f>
        <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t="str">
        <f ca="1">IF(ISNA('Aggregate Results'!J207),"",'Aggregate Results'!J207)</f>
        <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t="str">
        <f ca="1">IF(ISNA('Aggregate Results'!J208),"",'Aggregate Results'!J208)</f>
        <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t="str">
        <f ca="1">IF(ISNA('Aggregate Results'!J209),"",'Aggregate Results'!J209)</f>
        <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t="str">
        <f ca="1">IF(ISNA('Aggregate Results'!J210),"",'Aggregate Results'!J210)</f>
        <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t="str">
        <f ca="1">IF(ISNA('Aggregate Results'!J211),"",'Aggregate Results'!J211)</f>
        <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0.32088717294454799</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t="str">
        <f ca="1">IF(ISNA('Aggregate Results'!J220),"",'Aggregate Results'!J220)</f>
        <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t="str">
        <f ca="1">IF(ISNA('Aggregate Results'!J221),"",'Aggregate Results'!J221)</f>
        <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t="str">
        <f ca="1">IF(ISNA('Aggregate Results'!J222),"",'Aggregate Results'!J222)</f>
        <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t="str">
        <f ca="1">IF(ISNA('Aggregate Results'!J223),"",'Aggregate Results'!J223)</f>
        <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t="str">
        <f ca="1">IF(ISNA('Aggregate Results'!J224),"",'Aggregate Results'!J224)</f>
        <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t="str">
        <f ca="1">IF(ISNA('Aggregate Results'!J225),"",'Aggregate Results'!J225)</f>
        <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t="str">
        <f ca="1">IF(ISNA('Aggregate Results'!J226),"",'Aggregate Results'!J226)</f>
        <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0.35152338318653725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t="str">
        <f ca="1">IF(ISNA('Delta Results'!J39),"",'Delta Results'!J39)</f>
        <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t="str">
        <f ca="1">IF(ISNA('Delta Results'!J40),"",'Delta Results'!J40)</f>
        <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t="str">
        <f ca="1">IF(ISNA('Delta Results'!J41),"",'Delta Results'!J41)</f>
        <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t="str">
        <f ca="1">IF(ISNA('Delta Results'!J42),"",'Delta Results'!J42)</f>
        <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t="str">
        <f ca="1">IF(ISNA('Delta Results'!J43),"",'Delta Results'!J43)</f>
        <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t="str">
        <f ca="1">IF(ISNA('Delta Results'!J44),"",'Delta Results'!J44)</f>
        <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t="str">
        <f ca="1">IF(ISNA('Delta Results'!J45),"",'Delta Results'!J45)</f>
        <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21.110999999999901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t="str">
        <f ca="1">IF(ISNA('Aggregate Results'!J235),"",'Aggregate Results'!J235)</f>
        <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t="str">
        <f ca="1">IF(ISNA('Aggregate Results'!J236),"",'Aggregate Results'!J236)</f>
        <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t="str">
        <f ca="1">IF(ISNA('Aggregate Results'!J237),"",'Aggregate Results'!J237)</f>
        <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t="str">
        <f ca="1">IF(ISNA('Aggregate Results'!J238),"",'Aggregate Results'!J238)</f>
        <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t="str">
        <f ca="1">IF(ISNA('Aggregate Results'!J239),"",'Aggregate Results'!J239)</f>
        <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t="str">
        <f ca="1">IF(ISNA('Aggregate Results'!J240),"",'Aggregate Results'!J240)</f>
        <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t="str">
        <f ca="1">IF(ISNA('Aggregate Results'!J241),"",'Aggregate Results'!J241)</f>
        <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2.3364707027575902E-3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t="str">
        <f ca="1">IF(ISNA('Aggregate Results'!J295),"",'Aggregate Results'!J295)</f>
        <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t="str">
        <f ca="1">IF(ISNA('Aggregate Results'!J296),"",'Aggregate Results'!J296)</f>
        <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t="str">
        <f ca="1">IF(ISNA('Aggregate Results'!J297),"",'Aggregate Results'!J297)</f>
        <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t="str">
        <f ca="1">IF(ISNA('Aggregate Results'!J298),"",'Aggregate Results'!J298)</f>
        <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t="str">
        <f ca="1">IF(ISNA('Aggregate Results'!J299),"",'Aggregate Results'!J299)</f>
        <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t="str">
        <f ca="1">IF(ISNA('Aggregate Results'!J300),"",'Aggregate Results'!J300)</f>
        <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t="str">
        <f ca="1">IF(ISNA('Aggregate Results'!J301),"",'Aggregate Results'!J301)</f>
        <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0.22892350167467712</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t="str">
        <f ca="1">IF(ISNA('Aggregate Results'!J310),"",'Aggregate Results'!J310)</f>
        <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t="str">
        <f ca="1">IF(ISNA('Aggregate Results'!J311),"",'Aggregate Results'!J311)</f>
        <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t="str">
        <f ca="1">IF(ISNA('Aggregate Results'!J312),"",'Aggregate Results'!J312)</f>
        <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t="str">
        <f ca="1">IF(ISNA('Aggregate Results'!J313),"",'Aggregate Results'!J313)</f>
        <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t="str">
        <f ca="1">IF(ISNA('Aggregate Results'!J314),"",'Aggregate Results'!J314)</f>
        <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t="str">
        <f ca="1">IF(ISNA('Aggregate Results'!J315),"",'Aggregate Results'!J315)</f>
        <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t="str">
        <f ca="1">IF(ISNA('Aggregate Results'!J316),"",'Aggregate Results'!J316)</f>
        <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t="str">
        <f ca="1">IF(ISNA('Aggregate Results'!J267),"",'Aggregate Results'!J267)</f>
        <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t="str">
        <f ca="1">IF(ISNA('Aggregate Results'!J268),"",'Aggregate Results'!J268)</f>
        <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t="str">
        <f ca="1">IF(ISNA('Aggregate Results'!J269),"",'Aggregate Results'!J269)</f>
        <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t="str">
        <f ca="1">IF(ISNA('Aggregate Results'!J270),"",'Aggregate Results'!J270)</f>
        <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t="str">
        <f ca="1">IF(ISNA('Aggregate Results'!J271),"",'Aggregate Results'!J271)</f>
        <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2" t="str">
        <f>'Title Page'!$B$30</f>
        <v>ASHRAE Standard 140-2023, Informative Annex B16, Section B16.7.1</v>
      </c>
      <c r="C1" s="962"/>
      <c r="D1" s="962"/>
      <c r="E1" s="962"/>
      <c r="F1" s="962"/>
      <c r="G1" s="962"/>
      <c r="H1" s="962"/>
      <c r="I1" s="962"/>
      <c r="J1" s="962"/>
      <c r="K1" s="962"/>
      <c r="L1" s="962"/>
      <c r="M1"/>
      <c r="N1"/>
      <c r="O1"/>
      <c r="P1"/>
      <c r="Q1"/>
      <c r="R1"/>
      <c r="S1"/>
      <c r="T1"/>
      <c r="U1"/>
      <c r="V1"/>
      <c r="W1"/>
      <c r="X1"/>
      <c r="Y1"/>
      <c r="Z1"/>
      <c r="AA1"/>
      <c r="AB1"/>
      <c r="AC1"/>
      <c r="AD1"/>
    </row>
    <row r="2" spans="1:30" ht="12.75" customHeight="1">
      <c r="B2" s="962" t="str">
        <f>'Title Page'!$B$32</f>
        <v>Example Results for Section 11, Airside HVAC BESTEST Cases AE101 through AE245</v>
      </c>
      <c r="C2" s="962"/>
      <c r="D2" s="962"/>
      <c r="E2" s="962"/>
      <c r="F2" s="962"/>
      <c r="G2" s="962"/>
      <c r="H2" s="962"/>
      <c r="I2" s="962"/>
      <c r="J2" s="962"/>
      <c r="K2" s="962"/>
      <c r="L2" s="962"/>
      <c r="M2"/>
      <c r="N2"/>
      <c r="O2"/>
      <c r="P2"/>
      <c r="Q2"/>
      <c r="R2"/>
      <c r="S2"/>
      <c r="T2"/>
      <c r="U2"/>
      <c r="V2"/>
      <c r="W2"/>
      <c r="X2"/>
      <c r="Y2"/>
      <c r="Z2"/>
      <c r="AA2"/>
      <c r="AB2"/>
      <c r="AC2"/>
      <c r="AD2"/>
    </row>
    <row r="3" spans="1:30" ht="12.75" customHeight="1">
      <c r="A3" s="12"/>
      <c r="B3" s="962" t="str">
        <f>'Title Page'!$B$34</f>
        <v/>
      </c>
      <c r="C3" s="962"/>
      <c r="D3" s="962"/>
      <c r="E3" s="962"/>
      <c r="F3" s="962"/>
      <c r="G3" s="962"/>
      <c r="H3" s="962"/>
      <c r="I3" s="962"/>
      <c r="J3" s="962"/>
      <c r="K3" s="962"/>
      <c r="L3" s="962"/>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t="str">
        <f ca="1">IF(ISNA('Delta Results'!J11),"",'Delta Results'!J11)</f>
        <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t="str">
        <f ca="1">IF(ISNA('Delta Results'!J12),"",'Delta Results'!J12)</f>
        <v/>
      </c>
      <c r="M9"/>
      <c r="N9"/>
      <c r="O9"/>
      <c r="P9"/>
      <c r="Q9"/>
      <c r="R9"/>
      <c r="S9"/>
      <c r="T9"/>
      <c r="U9"/>
      <c r="V9"/>
      <c r="W9"/>
      <c r="X9"/>
      <c r="Y9"/>
      <c r="Z9"/>
      <c r="AA9"/>
      <c r="AB9"/>
      <c r="AC9"/>
      <c r="AD9"/>
    </row>
    <row r="10" spans="1:30" s="131" customFormat="1" ht="12.75" customHeight="1">
      <c r="B10" s="963"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t="str">
        <f ca="1">IF(ISNA('Delta Results'!J13),"",'Delta Results'!J13)</f>
        <v/>
      </c>
      <c r="M10"/>
      <c r="N10"/>
      <c r="O10"/>
      <c r="P10"/>
      <c r="Q10"/>
      <c r="R10"/>
      <c r="S10"/>
      <c r="T10"/>
      <c r="U10"/>
      <c r="V10"/>
      <c r="W10"/>
      <c r="X10"/>
      <c r="Y10"/>
      <c r="Z10"/>
      <c r="AA10"/>
      <c r="AB10"/>
      <c r="AC10"/>
      <c r="AD10"/>
    </row>
    <row r="11" spans="1:30" s="131" customFormat="1" ht="12.75" customHeight="1">
      <c r="B11" s="963"/>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t="str">
        <f ca="1">IF(ISNA('Delta Results'!J14),"",'Delta Results'!J14)</f>
        <v/>
      </c>
      <c r="M11"/>
      <c r="N11"/>
      <c r="O11"/>
      <c r="P11"/>
      <c r="Q11"/>
      <c r="R11"/>
      <c r="S11"/>
      <c r="T11"/>
      <c r="U11"/>
      <c r="V11"/>
      <c r="W11"/>
      <c r="X11"/>
      <c r="Y11"/>
      <c r="Z11"/>
      <c r="AA11"/>
      <c r="AB11"/>
      <c r="AC11"/>
      <c r="AD11"/>
    </row>
    <row r="12" spans="1:30" ht="13.5" customHeight="1" thickBot="1">
      <c r="B12" s="964"/>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t="str">
        <f ca="1">IF(ISNA('Delta Results'!J15),"",'Delta Results'!J15)</f>
        <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5"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3"/>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6"/>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5"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3"/>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4"/>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zoomScaleNormal="100" workbookViewId="0"/>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7" t="s">
        <v>1676</v>
      </c>
      <c r="E1" s="967"/>
      <c r="F1" s="967"/>
      <c r="G1" s="967"/>
      <c r="H1" s="967"/>
      <c r="I1" s="967"/>
      <c r="J1" s="967"/>
    </row>
    <row r="2" spans="1:22" ht="12" customHeight="1">
      <c r="A2" s="1" t="s">
        <v>1976</v>
      </c>
      <c r="D2" s="967"/>
      <c r="E2" s="967"/>
      <c r="F2" s="967"/>
      <c r="G2" s="967"/>
      <c r="H2" s="967"/>
      <c r="I2" s="967"/>
      <c r="J2" s="967"/>
    </row>
    <row r="3" spans="1:22" ht="28.5" customHeight="1">
      <c r="A3" s="1" t="s">
        <v>88</v>
      </c>
      <c r="D3" s="967"/>
      <c r="E3" s="967"/>
      <c r="F3" s="967"/>
      <c r="G3" s="967"/>
      <c r="H3" s="967"/>
      <c r="I3" s="967"/>
      <c r="J3" s="967"/>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zoomScale="80" zoomScaleNormal="80" workbookViewId="0"/>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68" t="s">
        <v>1880</v>
      </c>
      <c r="C8" s="968"/>
      <c r="D8" s="968"/>
      <c r="E8" s="968"/>
      <c r="F8" s="968"/>
      <c r="G8" s="968"/>
      <c r="H8" s="968"/>
      <c r="I8" s="968"/>
      <c r="J8" s="968"/>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6.3416206170831702</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t="e">
        <f t="shared" ca="1" si="2"/>
        <v>#N/A</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t="e">
        <f t="shared" ca="1" si="2"/>
        <v>#N/A</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t="e">
        <f t="shared" ca="1" si="2"/>
        <v>#N/A</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t="e">
        <f t="shared" ca="1" si="2"/>
        <v>#N/A</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t="e">
        <f t="shared" ca="1" si="2"/>
        <v>#N/A</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t="e">
        <f t="shared" ca="1" si="2"/>
        <v>#N/A</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t="e">
        <f t="shared" ca="1" si="2"/>
        <v>#N/A</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8.5044214978156205</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t="e">
        <f t="shared" ca="1" si="7"/>
        <v>#N/A</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t="e">
        <f t="shared" ca="1" si="9"/>
        <v>#N/A</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t="e">
        <f t="shared" ca="1" si="11"/>
        <v>#N/A</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t="e">
        <f t="shared" ca="1" si="13"/>
        <v>#N/A</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t="e">
        <f t="shared" ca="1" si="15"/>
        <v>#N/A</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t="e">
        <f t="shared" ca="1" si="17"/>
        <v>#N/A</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t="e">
        <f t="shared" ca="1" si="28"/>
        <v>#N/A</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t="e">
        <f t="shared" ca="1" si="30"/>
        <v>#N/A</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t="e">
        <f t="shared" ca="1" si="32"/>
        <v>#N/A</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t="e">
        <f t="shared" ca="1" si="34"/>
        <v>#N/A</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t="e">
        <f t="shared" ca="1" si="36"/>
        <v>#N/A</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t="e">
        <f t="shared" ca="1" si="38"/>
        <v>#N/A</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t="e">
        <f t="shared" ca="1" si="40"/>
        <v>#N/A</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t="e">
        <f t="shared" ca="1" si="49"/>
        <v>#N/A</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t="e">
        <f t="shared" ca="1" si="51"/>
        <v>#N/A</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t="e">
        <f t="shared" ca="1" si="53"/>
        <v>#N/A</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t="e">
        <f t="shared" ca="1" si="55"/>
        <v>#N/A</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t="e">
        <f t="shared" ca="1" si="57"/>
        <v>#N/A</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t="e">
        <f t="shared" ca="1" si="59"/>
        <v>#N/A</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t="e">
        <f t="shared" ca="1" si="61"/>
        <v>#N/A</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t="e">
        <f t="shared" ca="1" si="70"/>
        <v>#N/A</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t="e">
        <f t="shared" ca="1" si="72"/>
        <v>#N/A</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t="e">
        <f t="shared" ca="1" si="74"/>
        <v>#N/A</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t="e">
        <f t="shared" ca="1" si="76"/>
        <v>#N/A</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t="e">
        <f t="shared" ca="1" si="78"/>
        <v>#N/A</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t="e">
        <f t="shared" ca="1" si="80"/>
        <v>#N/A</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t="e">
        <f t="shared" ca="1" si="82"/>
        <v>#N/A</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t="e">
        <f t="shared" ca="1" si="91"/>
        <v>#N/A</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t="e">
        <f t="shared" ca="1" si="93"/>
        <v>#N/A</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t="e">
        <f t="shared" ca="1" si="95"/>
        <v>#N/A</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t="e">
        <f t="shared" ca="1" si="97"/>
        <v>#N/A</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t="e">
        <f t="shared" ca="1" si="99"/>
        <v>#N/A</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t="e">
        <f t="shared" ca="1" si="101"/>
        <v>#N/A</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t="e">
        <f t="shared" ca="1" si="103"/>
        <v>#N/A</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t="e">
        <f t="shared" ca="1" si="110"/>
        <v>#N/A</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t="e">
        <f t="shared" ca="1" si="111"/>
        <v>#N/A</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t="e">
        <f t="shared" ca="1" si="112"/>
        <v>#N/A</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t="e">
        <f t="shared" ca="1" si="113"/>
        <v>#N/A</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t="e">
        <f t="shared" ca="1" si="114"/>
        <v>#N/A</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t="e">
        <f t="shared" ca="1" si="118"/>
        <v>#N/A</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t="e">
        <f t="shared" ca="1" si="119"/>
        <v>#N/A</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t="e">
        <f t="shared" ca="1" si="120"/>
        <v>#N/A</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t="e">
        <f t="shared" ca="1" si="121"/>
        <v>#N/A</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t="e">
        <f t="shared" ca="1" si="122"/>
        <v>#N/A</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t="e">
        <f t="shared" ca="1" si="123"/>
        <v>#N/A</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t="e">
        <f t="shared" ca="1" si="124"/>
        <v>#N/A</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t="e">
        <f t="shared" ca="1" si="128"/>
        <v>#N/A</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t="e">
        <f t="shared" ca="1" si="129"/>
        <v>#N/A</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t="e">
        <f t="shared" ca="1" si="130"/>
        <v>#N/A</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t="e">
        <f t="shared" ca="1" si="131"/>
        <v>#N/A</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t="e">
        <f t="shared" ca="1" si="132"/>
        <v>#N/A</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0.112799344654631</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t="e">
        <f t="shared" ca="1" si="137"/>
        <v>#N/A</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t="e">
        <f t="shared" ca="1" si="139"/>
        <v>#N/A</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t="e">
        <f t="shared" ca="1" si="141"/>
        <v>#N/A</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t="e">
        <f t="shared" ca="1" si="143"/>
        <v>#N/A</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t="e">
        <f t="shared" ca="1" si="145"/>
        <v>#N/A</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t="e">
        <f t="shared" ca="1" si="147"/>
        <v>#N/A</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t="e">
        <f t="shared" ca="1" si="149"/>
        <v>#N/A</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29.638874095726901</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t="e">
        <f t="shared" ca="1" si="156"/>
        <v>#N/A</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t="e">
        <f t="shared" ca="1" si="157"/>
        <v>#N/A</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t="e">
        <f t="shared" ca="1" si="158"/>
        <v>#N/A</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t="e">
        <f t="shared" ca="1" si="159"/>
        <v>#N/A</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t="e">
        <f t="shared" ca="1" si="160"/>
        <v>#N/A</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t="e">
        <f t="shared" ca="1" si="161"/>
        <v>#N/A</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t="e">
        <f t="shared" ca="1" si="162"/>
        <v>#N/A</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30.248531233191802</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t="e">
        <f t="shared" ca="1" si="169"/>
        <v>#N/A</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t="e">
        <f t="shared" ca="1" si="171"/>
        <v>#N/A</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t="e">
        <f t="shared" ca="1" si="173"/>
        <v>#N/A</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t="e">
        <f t="shared" ca="1" si="175"/>
        <v>#N/A</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t="e">
        <f t="shared" ca="1" si="177"/>
        <v>#N/A</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t="e">
        <f t="shared" ca="1" si="179"/>
        <v>#N/A</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t="e">
        <f t="shared" ca="1" si="181"/>
        <v>#N/A</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1.62306262360624E-3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t="e">
        <f t="shared" ca="1" si="190"/>
        <v>#N/A</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t="e">
        <f t="shared" ca="1" si="192"/>
        <v>#N/A</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t="e">
        <f t="shared" ca="1" si="194"/>
        <v>#N/A</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t="e">
        <f t="shared" ca="1" si="196"/>
        <v>#N/A</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t="e">
        <f t="shared" ca="1" si="198"/>
        <v>#N/A</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t="e">
        <f t="shared" ca="1" si="200"/>
        <v>#N/A</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t="e">
        <f t="shared" ca="1" si="202"/>
        <v>#N/A</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861.73591004768605</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t="e">
        <f t="shared" ca="1" si="211"/>
        <v>#N/A</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t="e">
        <f t="shared" ca="1" si="213"/>
        <v>#N/A</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t="e">
        <f t="shared" ca="1" si="215"/>
        <v>#N/A</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t="e">
        <f t="shared" ca="1" si="217"/>
        <v>#N/A</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t="e">
        <f t="shared" ca="1" si="219"/>
        <v>#N/A</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t="e">
        <f t="shared" ca="1" si="221"/>
        <v>#N/A</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t="e">
        <f t="shared" ca="1" si="223"/>
        <v>#N/A</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34.580619226692498</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t="e">
        <f t="shared" ca="1" si="232"/>
        <v>#N/A</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t="e">
        <f t="shared" ca="1" si="234"/>
        <v>#N/A</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t="e">
        <f t="shared" ca="1" si="236"/>
        <v>#N/A</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t="e">
        <f t="shared" ca="1" si="238"/>
        <v>#N/A</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t="e">
        <f t="shared" ca="1" si="240"/>
        <v>#N/A</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t="e">
        <f t="shared" ca="1" si="242"/>
        <v>#N/A</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t="e">
        <f t="shared" ca="1" si="244"/>
        <v>#N/A</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0.32088717294454799</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t="e">
        <f t="shared" ca="1" si="253"/>
        <v>#N/A</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t="e">
        <f t="shared" ca="1" si="255"/>
        <v>#N/A</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t="e">
        <f t="shared" ca="1" si="257"/>
        <v>#N/A</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t="e">
        <f t="shared" ca="1" si="259"/>
        <v>#N/A</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t="e">
        <f t="shared" ca="1" si="261"/>
        <v>#N/A</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t="e">
        <f t="shared" ca="1" si="263"/>
        <v>#N/A</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t="e">
        <f t="shared" ca="1" si="265"/>
        <v>#N/A</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21.110999999999901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t="e">
        <f t="shared" ca="1" si="274"/>
        <v>#N/A</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t="e">
        <f t="shared" ca="1" si="276"/>
        <v>#N/A</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t="e">
        <f t="shared" ca="1" si="278"/>
        <v>#N/A</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t="e">
        <f t="shared" ca="1" si="280"/>
        <v>#N/A</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t="e">
        <f t="shared" ca="1" si="282"/>
        <v>#N/A</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t="e">
        <f t="shared" ca="1" si="284"/>
        <v>#N/A</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t="e">
        <f t="shared" ca="1" si="286"/>
        <v>#N/A</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0.60965713746490025</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t="e">
        <f t="shared" ca="1" si="295"/>
        <v>#N/A</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t="e">
        <f t="shared" ca="1" si="297"/>
        <v>#N/A</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t="e">
        <f t="shared" ca="1" si="299"/>
        <v>#N/A</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t="e">
        <f t="shared" ca="1" si="301"/>
        <v>#N/A</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t="e">
        <f t="shared" ca="1" si="303"/>
        <v>#N/A</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t="e">
        <f t="shared" ca="1" si="305"/>
        <v>#N/A</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t="e">
        <f t="shared" ca="1" si="307"/>
        <v>#N/A</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t="e">
        <f t="shared" ca="1" si="314"/>
        <v>#N/A</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t="e">
        <f t="shared" ca="1" si="316"/>
        <v>#N/A</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t="e">
        <f t="shared" ca="1" si="318"/>
        <v>#N/A</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t="e">
        <f t="shared" ca="1" si="320"/>
        <v>#N/A</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t="e">
        <f t="shared" ca="1" si="322"/>
        <v>#N/A</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7.134080791513502E-4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t="e">
        <f t="shared" ca="1" si="331"/>
        <v>#N/A</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t="e">
        <f t="shared" ca="1" si="333"/>
        <v>#N/A</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t="e">
        <f t="shared" ca="1" si="335"/>
        <v>#N/A</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t="e">
        <f t="shared" ca="1" si="337"/>
        <v>#N/A</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t="e">
        <f t="shared" ca="1" si="339"/>
        <v>#N/A</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t="e">
        <f t="shared" ca="1" si="341"/>
        <v>#N/A</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t="e">
        <f t="shared" ca="1" si="343"/>
        <v>#N/A</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2.3364707027575902E-3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t="e">
        <f t="shared" ca="1" si="352"/>
        <v>#N/A</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t="e">
        <f t="shared" ca="1" si="354"/>
        <v>#N/A</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t="e">
        <f t="shared" ca="1" si="356"/>
        <v>#N/A</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t="e">
        <f t="shared" ca="1" si="358"/>
        <v>#N/A</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t="e">
        <f t="shared" ca="1" si="360"/>
        <v>#N/A</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t="e">
        <f t="shared" ca="1" si="362"/>
        <v>#N/A</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t="e">
        <f t="shared" ca="1" si="364"/>
        <v>#N/A</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0.22892350167467712</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t="e">
        <f t="shared" ca="1" si="371"/>
        <v>#N/A</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t="shared" ca="1" si="372"/>
        <v>0.23169041867981272</v>
      </c>
      <c r="J311" s="416" t="e">
        <f t="shared" ca="1" si="372"/>
        <v>#N/A</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t="e">
        <f t="shared" ca="1" si="373"/>
        <v>#N/A</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t="e">
        <f t="shared" ca="1" si="374"/>
        <v>#N/A</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t="e">
        <f t="shared" ca="1" si="375"/>
        <v>#N/A</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t="e">
        <f t="shared" ca="1" si="376"/>
        <v>#N/A</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t="e">
        <f t="shared" ca="1" si="377"/>
        <v>#N/A</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t="e">
        <f ca="1">IF(ISNA('Aggregate Results'!J29),NA(),'Aggregate Results'!J29-'Aggregate Results'!J26)</f>
        <v>#N/A</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t="e">
        <f ca="1">IF(ISNA('Aggregate Results'!J75),NA(),'Aggregate Results'!J75-'Aggregate Results'!J72)</f>
        <v>#N/A</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t="e">
        <f ca="1">IF(ISNA('Aggregate Results'!J76),NA(),'Aggregate Results'!J76-'Aggregate Results'!J73)</f>
        <v>#N/A</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t="e">
        <f ca="1">IF(ISNA('Aggregate Results'!J46),NA(),'Aggregate Results'!J46-'Aggregate Results'!J43)</f>
        <v>#N/A</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t="e">
        <f ca="1">IF(ISNA('Aggregate Results'!J61),NA(),'Aggregate Results'!J61-'Aggregate Results'!J58)</f>
        <v>#N/A</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0.35152338318653725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t="e">
        <f ca="1">IF(ISNA('Aggregate Results'!J130),NA(),'Aggregate Results'!J130/'Aggregate Results'!J220)</f>
        <v>#N/A</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t="e">
        <f ca="1">IF(ISNA('Aggregate Results'!J131),NA(),'Aggregate Results'!J131/'Aggregate Results'!J221)</f>
        <v>#N/A</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t="e">
        <f ca="1">IF(ISNA('Aggregate Results'!J132),NA(),'Aggregate Results'!J132/'Aggregate Results'!J222)</f>
        <v>#N/A</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t="e">
        <f ca="1">IF(ISNA('Aggregate Results'!J133),NA(),'Aggregate Results'!J133/'Aggregate Results'!J223)</f>
        <v>#N/A</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t="e">
        <f ca="1">IF(ISNA('Aggregate Results'!J134),NA(),'Aggregate Results'!J134/'Aggregate Results'!J224)</f>
        <v>#N/A</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t="e">
        <f ca="1">IF(ISNA('Aggregate Results'!J135),NA(),'Aggregate Results'!J135/'Aggregate Results'!J225)</f>
        <v>#N/A</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t="e">
        <f ca="1">IF(ISNA('Aggregate Results'!J136),NA(),'Aggregate Results'!J136/'Aggregate Results'!J226)</f>
        <v>#N/A</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69" t="s">
        <v>136</v>
      </c>
      <c r="D54" s="969"/>
      <c r="E54" s="969" t="s">
        <v>137</v>
      </c>
      <c r="F54" s="969"/>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1" t="s">
        <v>1890</v>
      </c>
      <c r="F5" s="942"/>
      <c r="G5" s="942"/>
      <c r="H5" s="942"/>
      <c r="I5" s="943"/>
      <c r="J5" s="428"/>
      <c r="K5" s="941" t="s">
        <v>1869</v>
      </c>
      <c r="L5" s="942"/>
      <c r="M5" s="942"/>
      <c r="N5" s="942"/>
      <c r="O5" s="943"/>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5" t="s">
        <v>16</v>
      </c>
      <c r="H56" s="936"/>
      <c r="I56" s="936"/>
      <c r="J56" s="888" t="s">
        <v>38</v>
      </c>
      <c r="K56" s="18"/>
      <c r="L56" s="18"/>
      <c r="M56" s="18"/>
      <c r="N56" s="18"/>
      <c r="O56" s="18"/>
      <c r="Q56" s="28" t="s">
        <v>110</v>
      </c>
    </row>
    <row r="57" spans="2:31" ht="15" customHeight="1">
      <c r="B57" s="30"/>
      <c r="C57" s="154" t="s">
        <v>11</v>
      </c>
      <c r="D57" s="154" t="s">
        <v>11</v>
      </c>
      <c r="E57" s="154" t="s">
        <v>4</v>
      </c>
      <c r="F57" s="450" t="s">
        <v>13</v>
      </c>
      <c r="G57" s="938" t="s">
        <v>17</v>
      </c>
      <c r="H57" s="939"/>
      <c r="I57" s="940"/>
      <c r="J57" s="154" t="s">
        <v>31</v>
      </c>
      <c r="K57" s="134"/>
      <c r="L57" s="134"/>
      <c r="M57" s="134"/>
      <c r="N57" s="134"/>
      <c r="O57" s="134"/>
      <c r="Q57" s="138"/>
      <c r="R57" s="31"/>
      <c r="S57" s="970" t="s">
        <v>15</v>
      </c>
      <c r="T57" s="970"/>
      <c r="U57" s="970"/>
      <c r="V57" s="970"/>
      <c r="W57" s="970"/>
      <c r="X57" s="971"/>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5" t="s">
        <v>16</v>
      </c>
      <c r="H84" s="936"/>
      <c r="I84" s="936"/>
      <c r="J84" s="888"/>
      <c r="K84" s="18"/>
      <c r="L84" s="18"/>
      <c r="M84" s="18"/>
      <c r="N84" s="18"/>
      <c r="O84" s="18"/>
      <c r="Q84" s="14" t="s">
        <v>153</v>
      </c>
    </row>
    <row r="85" spans="2:31" ht="15" customHeight="1">
      <c r="B85" s="449"/>
      <c r="C85" s="154" t="s">
        <v>11</v>
      </c>
      <c r="D85" s="154" t="s">
        <v>11</v>
      </c>
      <c r="E85" s="154" t="s">
        <v>4</v>
      </c>
      <c r="F85" s="450" t="s">
        <v>13</v>
      </c>
      <c r="G85" s="938" t="s">
        <v>17</v>
      </c>
      <c r="H85" s="939"/>
      <c r="I85" s="940"/>
      <c r="J85" s="154" t="s">
        <v>31</v>
      </c>
      <c r="K85" s="134"/>
      <c r="L85" s="134"/>
      <c r="M85" s="134"/>
      <c r="N85" s="134"/>
      <c r="O85" s="134"/>
      <c r="Q85" s="138"/>
      <c r="R85" s="31"/>
      <c r="S85" s="970" t="s">
        <v>15</v>
      </c>
      <c r="T85" s="970"/>
      <c r="U85" s="970"/>
      <c r="V85" s="970"/>
      <c r="W85" s="970"/>
      <c r="X85" s="970"/>
      <c r="Y85" s="970"/>
      <c r="Z85" s="971"/>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5" t="s">
        <v>16</v>
      </c>
      <c r="K132" s="946"/>
      <c r="L132" s="946"/>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P133" s="134"/>
      <c r="Q133" s="138"/>
      <c r="R133" s="31"/>
      <c r="S133" s="970" t="s">
        <v>15</v>
      </c>
      <c r="T133" s="970"/>
      <c r="U133" s="970"/>
      <c r="V133" s="970"/>
      <c r="W133" s="970"/>
      <c r="X133" s="970"/>
      <c r="Y133" s="970"/>
      <c r="Z133" s="970"/>
      <c r="AA133" s="970"/>
      <c r="AB133" s="970"/>
      <c r="AC133" s="971"/>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5" t="s">
        <v>16</v>
      </c>
      <c r="K180" s="946"/>
      <c r="L180" s="946"/>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38" t="s">
        <v>17</v>
      </c>
      <c r="K181" s="939"/>
      <c r="L181" s="940"/>
      <c r="M181" s="154" t="s">
        <v>39</v>
      </c>
      <c r="N181" s="450" t="s">
        <v>168</v>
      </c>
      <c r="O181" s="369" t="s">
        <v>168</v>
      </c>
      <c r="P181" s="134"/>
      <c r="Q181" s="138"/>
      <c r="R181" s="31"/>
      <c r="S181" s="970" t="s">
        <v>15</v>
      </c>
      <c r="T181" s="970"/>
      <c r="U181" s="970"/>
      <c r="V181" s="970"/>
      <c r="W181" s="970"/>
      <c r="X181" s="970"/>
      <c r="Y181" s="970"/>
      <c r="Z181" s="970"/>
      <c r="AA181" s="970"/>
      <c r="AB181" s="970"/>
      <c r="AC181" s="971"/>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1" t="s">
        <v>1875</v>
      </c>
      <c r="F5" s="942"/>
      <c r="G5" s="942"/>
      <c r="H5" s="942"/>
      <c r="I5" s="943"/>
      <c r="J5" s="428"/>
      <c r="K5" s="941" t="s">
        <v>1870</v>
      </c>
      <c r="L5" s="942"/>
      <c r="M5" s="942"/>
      <c r="N5" s="942"/>
      <c r="O5" s="943"/>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2" t="s">
        <v>16</v>
      </c>
      <c r="H56" s="970"/>
      <c r="I56" s="971"/>
      <c r="J56" s="31" t="s">
        <v>38</v>
      </c>
      <c r="K56"/>
      <c r="L56"/>
      <c r="M56"/>
      <c r="N56"/>
      <c r="O56"/>
      <c r="P56"/>
      <c r="Q56" s="14" t="s">
        <v>110</v>
      </c>
      <c r="AC56"/>
      <c r="AD56"/>
    </row>
    <row r="57" spans="2:30" s="14" customFormat="1" ht="15" customHeight="1">
      <c r="B57" s="30"/>
      <c r="C57" s="154" t="s">
        <v>11</v>
      </c>
      <c r="D57" s="154" t="s">
        <v>11</v>
      </c>
      <c r="E57" s="32" t="s">
        <v>4</v>
      </c>
      <c r="F57" s="33" t="s">
        <v>13</v>
      </c>
      <c r="G57" s="973" t="s">
        <v>17</v>
      </c>
      <c r="H57" s="974"/>
      <c r="I57" s="975"/>
      <c r="J57" s="32" t="s">
        <v>39</v>
      </c>
      <c r="K57"/>
      <c r="L57"/>
      <c r="M57"/>
      <c r="N57"/>
      <c r="O57"/>
      <c r="P57"/>
      <c r="Q57" s="5"/>
      <c r="R57" s="31"/>
      <c r="S57" s="935" t="s">
        <v>15</v>
      </c>
      <c r="T57" s="936"/>
      <c r="U57" s="936"/>
      <c r="V57" s="936"/>
      <c r="W57" s="936"/>
      <c r="X57" s="936"/>
      <c r="Y57" s="936"/>
      <c r="Z57" s="937"/>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5" t="s">
        <v>16</v>
      </c>
      <c r="H84" s="936"/>
      <c r="I84" s="936"/>
      <c r="J84" s="937"/>
      <c r="K84" s="18"/>
      <c r="L84" s="18"/>
      <c r="M84" s="18"/>
      <c r="N84" s="18"/>
      <c r="O84" s="18"/>
      <c r="Q84" s="14" t="s">
        <v>215</v>
      </c>
    </row>
    <row r="85" spans="2:26" s="14" customFormat="1" ht="15" customHeight="1">
      <c r="B85" s="30"/>
      <c r="C85" s="137" t="s">
        <v>11</v>
      </c>
      <c r="D85" s="137" t="s">
        <v>11</v>
      </c>
      <c r="E85" s="137" t="s">
        <v>4</v>
      </c>
      <c r="F85" s="298" t="s">
        <v>13</v>
      </c>
      <c r="G85" s="938" t="s">
        <v>17</v>
      </c>
      <c r="H85" s="939"/>
      <c r="I85" s="940"/>
      <c r="J85" s="137" t="s">
        <v>31</v>
      </c>
      <c r="K85" s="134"/>
      <c r="L85" s="134"/>
      <c r="M85" s="134"/>
      <c r="N85" s="134"/>
      <c r="O85" s="134"/>
      <c r="Q85" s="138"/>
      <c r="R85" s="196"/>
      <c r="S85" s="948" t="s">
        <v>15</v>
      </c>
      <c r="T85" s="948"/>
      <c r="U85" s="948"/>
      <c r="V85" s="948"/>
      <c r="W85" s="948"/>
      <c r="X85" s="948"/>
      <c r="Y85" s="948"/>
      <c r="Z85" s="949"/>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5" t="s">
        <v>16</v>
      </c>
      <c r="K132" s="946"/>
      <c r="L132" s="946"/>
      <c r="M132" s="947"/>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38" t="s">
        <v>17</v>
      </c>
      <c r="K133" s="939"/>
      <c r="L133" s="940"/>
      <c r="M133" s="137" t="s">
        <v>39</v>
      </c>
      <c r="N133" s="298" t="s">
        <v>168</v>
      </c>
      <c r="O133" s="369" t="s">
        <v>168</v>
      </c>
      <c r="Q133" s="138"/>
      <c r="R133" s="196"/>
      <c r="S133" s="948" t="s">
        <v>15</v>
      </c>
      <c r="T133" s="948"/>
      <c r="U133" s="948"/>
      <c r="V133" s="948"/>
      <c r="W133" s="948"/>
      <c r="X133" s="948"/>
      <c r="Y133" s="948"/>
      <c r="Z133" s="948"/>
      <c r="AA133" s="948"/>
      <c r="AB133" s="948"/>
      <c r="AC133" s="949"/>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5" t="s">
        <v>16</v>
      </c>
      <c r="K180" s="946"/>
      <c r="L180" s="946"/>
      <c r="M180" s="947"/>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38" t="s">
        <v>17</v>
      </c>
      <c r="K181" s="939"/>
      <c r="L181" s="940"/>
      <c r="M181" s="137" t="s">
        <v>39</v>
      </c>
      <c r="N181" s="298" t="s">
        <v>168</v>
      </c>
      <c r="O181" s="369" t="s">
        <v>168</v>
      </c>
      <c r="Q181" s="138"/>
      <c r="R181" s="196"/>
      <c r="S181" s="948" t="s">
        <v>15</v>
      </c>
      <c r="T181" s="948"/>
      <c r="U181" s="948"/>
      <c r="V181" s="948"/>
      <c r="W181" s="948"/>
      <c r="X181" s="948"/>
      <c r="Y181" s="948"/>
      <c r="Z181" s="948"/>
      <c r="AA181" s="948"/>
      <c r="AB181" s="948"/>
      <c r="AC181" s="949"/>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1" t="s">
        <v>1874</v>
      </c>
      <c r="F5" s="942"/>
      <c r="G5" s="942"/>
      <c r="H5" s="942"/>
      <c r="I5" s="943"/>
      <c r="J5" s="428"/>
      <c r="K5" s="941" t="s">
        <v>1873</v>
      </c>
      <c r="L5" s="942"/>
      <c r="M5" s="942"/>
      <c r="N5" s="942"/>
      <c r="O5" s="943"/>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5" t="s">
        <v>16</v>
      </c>
      <c r="H56" s="986"/>
      <c r="I56" s="986"/>
      <c r="J56" s="987"/>
      <c r="K56" s="307"/>
      <c r="L56" s="307"/>
      <c r="M56" s="307"/>
      <c r="N56" s="307"/>
      <c r="O56" s="307"/>
      <c r="Q56" s="317" t="s">
        <v>207</v>
      </c>
    </row>
    <row r="57" spans="2:35" ht="15" customHeight="1">
      <c r="B57" s="688"/>
      <c r="C57" s="689" t="s">
        <v>11</v>
      </c>
      <c r="D57" s="689" t="s">
        <v>11</v>
      </c>
      <c r="E57" s="689" t="s">
        <v>4</v>
      </c>
      <c r="F57" s="690" t="s">
        <v>13</v>
      </c>
      <c r="G57" s="988" t="s">
        <v>17</v>
      </c>
      <c r="H57" s="989"/>
      <c r="I57" s="990"/>
      <c r="J57" s="689" t="s">
        <v>31</v>
      </c>
      <c r="K57" s="659"/>
      <c r="L57" s="659"/>
      <c r="M57" s="659"/>
      <c r="N57" s="659"/>
      <c r="O57" s="659"/>
      <c r="Q57" s="320"/>
      <c r="R57" s="321"/>
      <c r="S57" s="978" t="s">
        <v>15</v>
      </c>
      <c r="T57" s="979"/>
      <c r="U57" s="979"/>
      <c r="V57" s="979"/>
      <c r="W57" s="979"/>
      <c r="X57" s="979"/>
      <c r="Y57" s="980"/>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1"/>
      <c r="G68" s="981"/>
      <c r="H68" s="981"/>
      <c r="I68" s="981"/>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2"/>
      <c r="G69" s="982"/>
      <c r="H69" s="982"/>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5" t="s">
        <v>16</v>
      </c>
      <c r="H84" s="936"/>
      <c r="I84" s="936"/>
      <c r="J84" s="937"/>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38" t="s">
        <v>17</v>
      </c>
      <c r="H85" s="939"/>
      <c r="I85" s="940"/>
      <c r="J85" s="154" t="s">
        <v>31</v>
      </c>
      <c r="K85" s="134"/>
      <c r="L85" s="134"/>
      <c r="M85" s="134"/>
      <c r="N85" s="134"/>
      <c r="O85" s="134"/>
      <c r="P85" s="14"/>
      <c r="Q85" s="138"/>
      <c r="R85" s="196"/>
      <c r="S85" s="948" t="s">
        <v>15</v>
      </c>
      <c r="T85" s="948"/>
      <c r="U85" s="948"/>
      <c r="V85" s="948"/>
      <c r="W85" s="948"/>
      <c r="X85" s="948"/>
      <c r="Y85" s="948"/>
      <c r="Z85" s="949"/>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7"/>
      <c r="G100" s="977"/>
      <c r="H100" s="977"/>
      <c r="I100" s="977"/>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6"/>
      <c r="G101" s="976"/>
      <c r="H101" s="976"/>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5" t="s">
        <v>16</v>
      </c>
      <c r="K132" s="946"/>
      <c r="L132" s="946"/>
      <c r="M132" s="947"/>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P133" s="14"/>
      <c r="Q133" s="138"/>
      <c r="R133" s="196"/>
      <c r="S133" s="983" t="s">
        <v>15</v>
      </c>
      <c r="T133" s="983"/>
      <c r="U133" s="983"/>
      <c r="V133" s="983"/>
      <c r="W133" s="983"/>
      <c r="X133" s="983"/>
      <c r="Y133" s="983"/>
      <c r="Z133" s="983"/>
      <c r="AA133" s="983"/>
      <c r="AB133" s="983"/>
      <c r="AC133" s="984"/>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7"/>
      <c r="I147" s="977"/>
      <c r="J147" s="977"/>
      <c r="K147" s="977"/>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6"/>
      <c r="I148" s="976"/>
      <c r="J148" s="976"/>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5" t="s">
        <v>16</v>
      </c>
      <c r="K180" s="946"/>
      <c r="L180" s="946"/>
      <c r="M180" s="947"/>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P181" s="14"/>
      <c r="Q181" s="138"/>
      <c r="R181" s="196"/>
      <c r="S181" s="983" t="s">
        <v>15</v>
      </c>
      <c r="T181" s="983"/>
      <c r="U181" s="983"/>
      <c r="V181" s="983"/>
      <c r="W181" s="983"/>
      <c r="X181" s="983"/>
      <c r="Y181" s="983"/>
      <c r="Z181" s="983"/>
      <c r="AA181" s="983"/>
      <c r="AB181" s="983"/>
      <c r="AC181" s="984"/>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7"/>
      <c r="I197" s="977"/>
      <c r="J197" s="977"/>
      <c r="K197" s="977"/>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6"/>
      <c r="I198" s="976"/>
      <c r="J198" s="976"/>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1" t="s">
        <v>1876</v>
      </c>
      <c r="F5" s="942"/>
      <c r="G5" s="942"/>
      <c r="H5" s="942"/>
      <c r="I5" s="943"/>
      <c r="J5" s="428"/>
      <c r="K5" s="941" t="s">
        <v>1869</v>
      </c>
      <c r="L5" s="942"/>
      <c r="M5" s="942"/>
      <c r="N5" s="942"/>
      <c r="O5" s="943"/>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5" t="s">
        <v>16</v>
      </c>
      <c r="H56" s="996"/>
      <c r="I56" s="996"/>
      <c r="J56" s="997"/>
      <c r="Q56" s="28" t="s">
        <v>110</v>
      </c>
    </row>
    <row r="57" spans="2:26" ht="15" customHeight="1">
      <c r="B57" s="449"/>
      <c r="C57" s="154" t="s">
        <v>11</v>
      </c>
      <c r="D57" s="154"/>
      <c r="E57" s="154" t="s">
        <v>4</v>
      </c>
      <c r="F57" s="450" t="s">
        <v>13</v>
      </c>
      <c r="G57" s="998" t="s">
        <v>17</v>
      </c>
      <c r="H57" s="999"/>
      <c r="I57" s="1000"/>
      <c r="J57" s="580" t="s">
        <v>31</v>
      </c>
      <c r="Q57" s="138"/>
      <c r="R57" s="354"/>
      <c r="S57" s="1001" t="s">
        <v>15</v>
      </c>
      <c r="T57" s="1002"/>
      <c r="U57" s="1002"/>
      <c r="V57" s="1002"/>
      <c r="W57" s="1002"/>
      <c r="X57" s="1002"/>
      <c r="Y57" s="1002"/>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1" t="s">
        <v>16</v>
      </c>
      <c r="H84" s="992"/>
      <c r="I84" s="992"/>
      <c r="J84" s="993"/>
      <c r="Q84" s="14" t="s">
        <v>153</v>
      </c>
    </row>
    <row r="85" spans="2:26" ht="15" customHeight="1">
      <c r="B85" s="449"/>
      <c r="C85" s="154" t="s">
        <v>11</v>
      </c>
      <c r="D85" s="154" t="s">
        <v>11</v>
      </c>
      <c r="E85" s="154" t="s">
        <v>4</v>
      </c>
      <c r="F85" s="450" t="s">
        <v>13</v>
      </c>
      <c r="G85" s="973" t="s">
        <v>17</v>
      </c>
      <c r="H85" s="974"/>
      <c r="I85" s="975"/>
      <c r="J85" s="154" t="s">
        <v>39</v>
      </c>
      <c r="Q85" s="138"/>
      <c r="R85" s="142"/>
      <c r="S85" s="950" t="s">
        <v>15</v>
      </c>
      <c r="T85" s="948"/>
      <c r="U85" s="948"/>
      <c r="V85" s="948"/>
      <c r="W85" s="948"/>
      <c r="X85" s="948"/>
      <c r="Y85" s="948"/>
      <c r="Z85" s="949"/>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5" t="s">
        <v>16</v>
      </c>
      <c r="K132" s="946"/>
      <c r="L132" s="946"/>
      <c r="M132" s="947"/>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P133" s="134"/>
      <c r="Q133" s="138"/>
      <c r="R133" s="142"/>
      <c r="S133" s="950" t="s">
        <v>15</v>
      </c>
      <c r="T133" s="948"/>
      <c r="U133" s="948"/>
      <c r="V133" s="948"/>
      <c r="W133" s="948"/>
      <c r="X133" s="948"/>
      <c r="Y133" s="948"/>
      <c r="Z133" s="948"/>
      <c r="AA133" s="948"/>
      <c r="AB133" s="948"/>
      <c r="AC133" s="949"/>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5" t="s">
        <v>16</v>
      </c>
      <c r="K180" s="946"/>
      <c r="L180" s="946"/>
      <c r="M180" s="947"/>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P181" s="134"/>
      <c r="Q181" s="138"/>
      <c r="R181" s="142"/>
      <c r="S181" s="994" t="s">
        <v>15</v>
      </c>
      <c r="T181" s="994"/>
      <c r="U181" s="994"/>
      <c r="V181" s="994"/>
      <c r="W181" s="994"/>
      <c r="X181" s="994"/>
      <c r="Y181" s="994"/>
      <c r="Z181" s="994"/>
      <c r="AA181" s="994"/>
      <c r="AB181" s="994"/>
      <c r="AC181" s="994"/>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1" t="s">
        <v>1932</v>
      </c>
      <c r="F5" s="942"/>
      <c r="G5" s="942"/>
      <c r="H5" s="942"/>
      <c r="I5" s="943"/>
      <c r="J5" s="428"/>
      <c r="K5" s="941" t="s">
        <v>1877</v>
      </c>
      <c r="L5" s="942"/>
      <c r="M5" s="942"/>
      <c r="N5" s="942"/>
      <c r="O5" s="943"/>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5" t="s">
        <v>16</v>
      </c>
      <c r="H56" s="936"/>
      <c r="I56" s="936"/>
      <c r="J56" s="937"/>
      <c r="K56" s="18"/>
      <c r="L56" s="18"/>
      <c r="M56" s="18"/>
      <c r="N56" s="18"/>
      <c r="O56" s="18"/>
      <c r="Q56" s="28" t="s">
        <v>207</v>
      </c>
    </row>
    <row r="57" spans="2:25" ht="15" customHeight="1">
      <c r="B57" s="449"/>
      <c r="C57" s="154" t="s">
        <v>11</v>
      </c>
      <c r="D57" s="154" t="s">
        <v>11</v>
      </c>
      <c r="E57" s="154" t="s">
        <v>4</v>
      </c>
      <c r="F57" s="450" t="s">
        <v>13</v>
      </c>
      <c r="G57" s="938" t="s">
        <v>17</v>
      </c>
      <c r="H57" s="939"/>
      <c r="I57" s="940"/>
      <c r="J57" s="154" t="s">
        <v>31</v>
      </c>
      <c r="K57" s="134"/>
      <c r="L57" s="134"/>
      <c r="M57" s="134"/>
      <c r="N57" s="134"/>
      <c r="O57" s="134"/>
      <c r="Q57" s="190"/>
      <c r="R57" s="191"/>
      <c r="S57" s="950" t="s">
        <v>15</v>
      </c>
      <c r="T57" s="948"/>
      <c r="U57" s="948"/>
      <c r="V57" s="948"/>
      <c r="W57" s="948"/>
      <c r="X57" s="948"/>
      <c r="Y57" s="949"/>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5" t="s">
        <v>16</v>
      </c>
      <c r="H84" s="936"/>
      <c r="I84" s="936"/>
      <c r="J84" s="937"/>
      <c r="K84" s="18"/>
      <c r="L84" s="18"/>
      <c r="M84" s="18"/>
      <c r="N84" s="18"/>
      <c r="O84" s="18"/>
      <c r="Q84" s="14" t="s">
        <v>215</v>
      </c>
    </row>
    <row r="85" spans="2:26" ht="15" customHeight="1">
      <c r="B85" s="449"/>
      <c r="C85" s="154" t="s">
        <v>11</v>
      </c>
      <c r="D85" s="154" t="s">
        <v>11</v>
      </c>
      <c r="E85" s="154" t="s">
        <v>4</v>
      </c>
      <c r="F85" s="450" t="s">
        <v>13</v>
      </c>
      <c r="G85" s="938" t="s">
        <v>17</v>
      </c>
      <c r="H85" s="939"/>
      <c r="I85" s="940"/>
      <c r="J85" s="154" t="s">
        <v>31</v>
      </c>
      <c r="K85" s="134"/>
      <c r="L85" s="134"/>
      <c r="M85" s="134"/>
      <c r="N85" s="134"/>
      <c r="O85" s="134"/>
      <c r="Q85" s="138"/>
      <c r="R85" s="196"/>
      <c r="S85" s="948" t="s">
        <v>15</v>
      </c>
      <c r="T85" s="948"/>
      <c r="U85" s="948"/>
      <c r="V85" s="948"/>
      <c r="W85" s="948"/>
      <c r="X85" s="948"/>
      <c r="Y85" s="948"/>
      <c r="Z85" s="949"/>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5" t="s">
        <v>16</v>
      </c>
      <c r="K132" s="946"/>
      <c r="L132" s="946"/>
      <c r="M132" s="947"/>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Q133" s="138"/>
      <c r="R133" s="196"/>
      <c r="S133" s="948" t="s">
        <v>15</v>
      </c>
      <c r="T133" s="948"/>
      <c r="U133" s="948"/>
      <c r="V133" s="948"/>
      <c r="W133" s="948"/>
      <c r="X133" s="948"/>
      <c r="Y133" s="948"/>
      <c r="Z133" s="948"/>
      <c r="AA133" s="948"/>
      <c r="AB133" s="948"/>
      <c r="AC133" s="949"/>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5" t="s">
        <v>16</v>
      </c>
      <c r="K180" s="946"/>
      <c r="L180" s="946"/>
      <c r="M180" s="947"/>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Q181" s="138"/>
      <c r="R181" s="196"/>
      <c r="S181" s="948" t="s">
        <v>15</v>
      </c>
      <c r="T181" s="948"/>
      <c r="U181" s="948"/>
      <c r="V181" s="948"/>
      <c r="W181" s="948"/>
      <c r="X181" s="948"/>
      <c r="Y181" s="948"/>
      <c r="Z181" s="948"/>
      <c r="AA181" s="948"/>
      <c r="AB181" s="948"/>
      <c r="AC181" s="949"/>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5" t="s">
        <v>16</v>
      </c>
      <c r="G229" s="936"/>
      <c r="H229" s="936"/>
      <c r="I229" s="937"/>
      <c r="J229" s="18"/>
      <c r="K229" s="18"/>
      <c r="L229" s="18"/>
      <c r="M229" s="18"/>
      <c r="N229" s="18"/>
      <c r="O229" s="18"/>
      <c r="Q229" s="28" t="s">
        <v>207</v>
      </c>
    </row>
    <row r="230" spans="2:25" ht="15" customHeight="1">
      <c r="B230" s="449"/>
      <c r="C230" s="154" t="s">
        <v>11</v>
      </c>
      <c r="D230" s="154" t="s">
        <v>4</v>
      </c>
      <c r="E230" s="450" t="s">
        <v>13</v>
      </c>
      <c r="F230" s="1003" t="s">
        <v>17</v>
      </c>
      <c r="G230" s="1004"/>
      <c r="H230" s="1005"/>
      <c r="I230" s="154" t="s">
        <v>31</v>
      </c>
      <c r="J230" s="134"/>
      <c r="K230" s="134"/>
      <c r="L230" s="134"/>
      <c r="M230" s="134"/>
      <c r="N230" s="134"/>
      <c r="O230" s="134"/>
      <c r="Q230" s="190"/>
      <c r="R230" s="191"/>
      <c r="S230" s="950" t="s">
        <v>15</v>
      </c>
      <c r="T230" s="948"/>
      <c r="U230" s="948"/>
      <c r="V230" s="948"/>
      <c r="W230" s="948"/>
      <c r="X230" s="948"/>
      <c r="Y230" s="949"/>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1" t="s">
        <v>1936</v>
      </c>
      <c r="F5" s="942"/>
      <c r="G5" s="942"/>
      <c r="H5" s="942"/>
      <c r="I5" s="943"/>
      <c r="J5" s="428"/>
      <c r="K5" s="941" t="s">
        <v>1861</v>
      </c>
      <c r="L5" s="942"/>
      <c r="M5" s="942"/>
      <c r="N5" s="942"/>
      <c r="O5" s="943"/>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5" t="s">
        <v>16</v>
      </c>
      <c r="H56" s="936"/>
      <c r="I56" s="936"/>
      <c r="J56" s="937"/>
      <c r="K56" s="18"/>
      <c r="L56" s="18"/>
      <c r="M56" s="18"/>
      <c r="N56" s="18"/>
      <c r="O56" s="18"/>
      <c r="P56" s="14"/>
      <c r="Q56" s="28" t="s">
        <v>207</v>
      </c>
    </row>
    <row r="57" spans="2:25" ht="15" customHeight="1">
      <c r="B57" s="30"/>
      <c r="C57" s="154" t="s">
        <v>11</v>
      </c>
      <c r="D57" s="154" t="s">
        <v>11</v>
      </c>
      <c r="E57" s="154" t="s">
        <v>4</v>
      </c>
      <c r="F57" s="450" t="s">
        <v>13</v>
      </c>
      <c r="G57" s="938" t="s">
        <v>17</v>
      </c>
      <c r="H57" s="939"/>
      <c r="I57" s="940"/>
      <c r="J57" s="154" t="s">
        <v>31</v>
      </c>
      <c r="K57" s="134"/>
      <c r="L57" s="134"/>
      <c r="M57" s="134"/>
      <c r="N57" s="134"/>
      <c r="O57" s="134"/>
      <c r="P57" s="14"/>
      <c r="Q57" s="190"/>
      <c r="R57" s="191"/>
      <c r="S57" s="950" t="s">
        <v>15</v>
      </c>
      <c r="T57" s="948"/>
      <c r="U57" s="948"/>
      <c r="V57" s="948"/>
      <c r="W57" s="948"/>
      <c r="X57" s="948"/>
      <c r="Y57" s="949"/>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5" t="s">
        <v>16</v>
      </c>
      <c r="H84" s="936"/>
      <c r="I84" s="936"/>
      <c r="J84" s="937"/>
      <c r="K84" s="18"/>
      <c r="L84" s="18"/>
      <c r="M84" s="18"/>
      <c r="N84" s="18"/>
      <c r="O84" s="18"/>
      <c r="P84" s="14"/>
      <c r="Q84" s="14" t="s">
        <v>215</v>
      </c>
    </row>
    <row r="85" spans="2:26" ht="15" customHeight="1">
      <c r="B85" s="30"/>
      <c r="C85" s="154" t="s">
        <v>11</v>
      </c>
      <c r="D85" s="154" t="s">
        <v>11</v>
      </c>
      <c r="E85" s="154" t="s">
        <v>4</v>
      </c>
      <c r="F85" s="450" t="s">
        <v>13</v>
      </c>
      <c r="G85" s="938" t="s">
        <v>17</v>
      </c>
      <c r="H85" s="939"/>
      <c r="I85" s="940"/>
      <c r="J85" s="154" t="s">
        <v>31</v>
      </c>
      <c r="K85" s="134"/>
      <c r="L85" s="134"/>
      <c r="M85" s="134"/>
      <c r="N85" s="134"/>
      <c r="O85" s="134"/>
      <c r="P85" s="14"/>
      <c r="Q85" s="138"/>
      <c r="R85" s="196"/>
      <c r="S85" s="948" t="s">
        <v>15</v>
      </c>
      <c r="T85" s="948"/>
      <c r="U85" s="948"/>
      <c r="V85" s="948"/>
      <c r="W85" s="948"/>
      <c r="X85" s="948"/>
      <c r="Y85" s="948"/>
      <c r="Z85" s="949"/>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5" t="s">
        <v>16</v>
      </c>
      <c r="K132" s="946"/>
      <c r="L132" s="946"/>
      <c r="M132" s="947"/>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P133" s="14"/>
      <c r="Q133" s="138"/>
      <c r="R133" s="196"/>
      <c r="S133" s="948" t="s">
        <v>15</v>
      </c>
      <c r="T133" s="948"/>
      <c r="U133" s="948"/>
      <c r="V133" s="948"/>
      <c r="W133" s="948"/>
      <c r="X133" s="948"/>
      <c r="Y133" s="948"/>
      <c r="Z133" s="948"/>
      <c r="AA133" s="948"/>
      <c r="AB133" s="948"/>
      <c r="AC133" s="949"/>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5" t="s">
        <v>16</v>
      </c>
      <c r="K180" s="946"/>
      <c r="L180" s="946"/>
      <c r="M180" s="947"/>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P181" s="14"/>
      <c r="Q181" s="138"/>
      <c r="R181" s="196"/>
      <c r="S181" s="948" t="s">
        <v>15</v>
      </c>
      <c r="T181" s="948"/>
      <c r="U181" s="948"/>
      <c r="V181" s="948"/>
      <c r="W181" s="948"/>
      <c r="X181" s="948"/>
      <c r="Y181" s="948"/>
      <c r="Z181" s="948"/>
      <c r="AA181" s="948"/>
      <c r="AB181" s="948"/>
      <c r="AC181" s="949"/>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1" t="s">
        <v>1894</v>
      </c>
      <c r="F5" s="942"/>
      <c r="G5" s="942"/>
      <c r="H5" s="942"/>
      <c r="I5" s="943"/>
      <c r="K5" s="941" t="s">
        <v>1878</v>
      </c>
      <c r="L5" s="942"/>
      <c r="M5" s="942"/>
      <c r="N5" s="942"/>
      <c r="O5" s="943"/>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5" t="s">
        <v>16</v>
      </c>
      <c r="H56" s="936"/>
      <c r="I56" s="936"/>
      <c r="J56" s="937"/>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38" t="s">
        <v>17</v>
      </c>
      <c r="H57" s="939"/>
      <c r="I57" s="940"/>
      <c r="J57" s="154" t="s">
        <v>31</v>
      </c>
      <c r="K57" s="134"/>
      <c r="L57" s="134"/>
      <c r="M57" s="134"/>
      <c r="N57" s="134"/>
      <c r="O57" s="134"/>
      <c r="P57" s="14"/>
      <c r="Q57" s="190"/>
      <c r="R57" s="191"/>
      <c r="S57" s="950" t="s">
        <v>15</v>
      </c>
      <c r="T57" s="948"/>
      <c r="U57" s="948"/>
      <c r="V57" s="948"/>
      <c r="W57" s="948"/>
      <c r="X57" s="948"/>
      <c r="Y57" s="949"/>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5" t="s">
        <v>16</v>
      </c>
      <c r="H84" s="936"/>
      <c r="I84" s="936"/>
      <c r="J84" s="937"/>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38" t="s">
        <v>17</v>
      </c>
      <c r="H85" s="939"/>
      <c r="I85" s="940"/>
      <c r="J85" s="154" t="s">
        <v>31</v>
      </c>
      <c r="K85" s="134"/>
      <c r="L85" s="134"/>
      <c r="M85" s="134"/>
      <c r="N85" s="134"/>
      <c r="O85" s="134"/>
      <c r="P85" s="14"/>
      <c r="Q85" s="138"/>
      <c r="R85" s="196"/>
      <c r="S85" s="950" t="s">
        <v>15</v>
      </c>
      <c r="T85" s="948"/>
      <c r="U85" s="948"/>
      <c r="V85" s="948"/>
      <c r="W85" s="948"/>
      <c r="X85" s="948"/>
      <c r="Y85" s="948"/>
      <c r="Z85" s="949"/>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5" t="s">
        <v>16</v>
      </c>
      <c r="K132" s="946"/>
      <c r="L132" s="946"/>
      <c r="M132" s="947"/>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P133" s="14"/>
      <c r="Q133" s="138"/>
      <c r="R133" s="196"/>
      <c r="S133" s="948" t="s">
        <v>15</v>
      </c>
      <c r="T133" s="948"/>
      <c r="U133" s="948"/>
      <c r="V133" s="948"/>
      <c r="W133" s="948"/>
      <c r="X133" s="948"/>
      <c r="Y133" s="948"/>
      <c r="Z133" s="948"/>
      <c r="AA133" s="948"/>
      <c r="AB133" s="948"/>
      <c r="AC133" s="949"/>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5" t="s">
        <v>16</v>
      </c>
      <c r="K180" s="946"/>
      <c r="L180" s="946"/>
      <c r="M180" s="947"/>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P181" s="14"/>
      <c r="Q181" s="138"/>
      <c r="R181" s="196"/>
      <c r="S181" s="948" t="s">
        <v>15</v>
      </c>
      <c r="T181" s="948"/>
      <c r="U181" s="948"/>
      <c r="V181" s="948"/>
      <c r="W181" s="948"/>
      <c r="X181" s="948"/>
      <c r="Y181" s="948"/>
      <c r="Z181" s="948"/>
      <c r="AA181" s="948"/>
      <c r="AB181" s="948"/>
      <c r="AC181" s="949"/>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zoomScaleNormal="100" workbookViewId="0"/>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1" t="s">
        <v>1887</v>
      </c>
      <c r="F5" s="942"/>
      <c r="G5" s="942"/>
      <c r="H5" s="942"/>
      <c r="I5" s="943"/>
      <c r="J5" s="428"/>
      <c r="K5" s="941" t="s">
        <v>1879</v>
      </c>
      <c r="L5" s="942"/>
      <c r="M5" s="942"/>
      <c r="N5" s="942"/>
      <c r="O5" s="943"/>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2" t="s">
        <v>16</v>
      </c>
      <c r="H56" s="970"/>
      <c r="I56" s="971"/>
      <c r="J56" s="31" t="s">
        <v>38</v>
      </c>
      <c r="K56"/>
      <c r="L56"/>
      <c r="M56"/>
      <c r="N56"/>
      <c r="O56"/>
      <c r="P56"/>
      <c r="Q56" s="28" t="s">
        <v>110</v>
      </c>
    </row>
    <row r="57" spans="2:26" s="14" customFormat="1" ht="15" customHeight="1">
      <c r="B57" s="449"/>
      <c r="C57" s="154" t="s">
        <v>11</v>
      </c>
      <c r="D57" s="154" t="s">
        <v>11</v>
      </c>
      <c r="E57" s="154" t="s">
        <v>4</v>
      </c>
      <c r="F57" s="450" t="s">
        <v>13</v>
      </c>
      <c r="G57" s="973" t="s">
        <v>17</v>
      </c>
      <c r="H57" s="974"/>
      <c r="I57" s="975"/>
      <c r="J57" s="154" t="s">
        <v>39</v>
      </c>
      <c r="K57"/>
      <c r="L57"/>
      <c r="M57"/>
      <c r="N57"/>
      <c r="O57"/>
      <c r="P57"/>
      <c r="Q57" s="138"/>
      <c r="R57" s="354"/>
      <c r="S57" s="1006" t="s">
        <v>15</v>
      </c>
      <c r="T57" s="1007"/>
      <c r="U57" s="1007"/>
      <c r="V57" s="1007"/>
      <c r="W57" s="1007"/>
      <c r="X57" s="1007"/>
      <c r="Y57" s="1007"/>
      <c r="Z57" s="1008"/>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5" t="s">
        <v>16</v>
      </c>
      <c r="H84" s="936"/>
      <c r="I84" s="936"/>
      <c r="J84" s="937"/>
      <c r="K84" s="18"/>
      <c r="L84" s="18"/>
      <c r="M84" s="18"/>
      <c r="N84" s="18"/>
      <c r="O84" s="18"/>
      <c r="Q84" s="14" t="s">
        <v>215</v>
      </c>
    </row>
    <row r="85" spans="2:26" s="14" customFormat="1" ht="15" customHeight="1">
      <c r="B85" s="449"/>
      <c r="C85" s="154" t="s">
        <v>11</v>
      </c>
      <c r="D85" s="154" t="s">
        <v>11</v>
      </c>
      <c r="E85" s="154" t="s">
        <v>4</v>
      </c>
      <c r="F85" s="450" t="s">
        <v>13</v>
      </c>
      <c r="G85" s="938" t="s">
        <v>17</v>
      </c>
      <c r="H85" s="939"/>
      <c r="I85" s="940"/>
      <c r="J85" s="154" t="s">
        <v>31</v>
      </c>
      <c r="K85" s="134"/>
      <c r="L85" s="134"/>
      <c r="M85" s="134"/>
      <c r="N85" s="134"/>
      <c r="O85" s="134"/>
      <c r="Q85" s="138"/>
      <c r="R85" s="196"/>
      <c r="S85" s="948" t="s">
        <v>15</v>
      </c>
      <c r="T85" s="948"/>
      <c r="U85" s="948"/>
      <c r="V85" s="948"/>
      <c r="W85" s="948"/>
      <c r="X85" s="948"/>
      <c r="Y85" s="948"/>
      <c r="Z85" s="949"/>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5" t="s">
        <v>16</v>
      </c>
      <c r="K132" s="946"/>
      <c r="L132" s="946"/>
      <c r="M132" s="947"/>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38" t="s">
        <v>17</v>
      </c>
      <c r="K133" s="939"/>
      <c r="L133" s="940"/>
      <c r="M133" s="154" t="s">
        <v>39</v>
      </c>
      <c r="N133" s="450" t="s">
        <v>168</v>
      </c>
      <c r="O133" s="369" t="s">
        <v>168</v>
      </c>
      <c r="Q133" s="138"/>
      <c r="R133" s="196"/>
      <c r="S133" s="948" t="s">
        <v>15</v>
      </c>
      <c r="T133" s="948"/>
      <c r="U133" s="948"/>
      <c r="V133" s="948"/>
      <c r="W133" s="948"/>
      <c r="X133" s="948"/>
      <c r="Y133" s="948"/>
      <c r="Z133" s="948"/>
      <c r="AA133" s="948"/>
      <c r="AB133" s="948"/>
      <c r="AC133" s="949"/>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5" t="s">
        <v>16</v>
      </c>
      <c r="K180" s="946"/>
      <c r="L180" s="946"/>
      <c r="M180" s="947"/>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38" t="s">
        <v>17</v>
      </c>
      <c r="K181" s="939"/>
      <c r="L181" s="940"/>
      <c r="M181" s="154" t="s">
        <v>39</v>
      </c>
      <c r="N181" s="450" t="s">
        <v>168</v>
      </c>
      <c r="O181" s="369" t="s">
        <v>168</v>
      </c>
      <c r="Q181" s="138"/>
      <c r="R181" s="196"/>
      <c r="S181" s="948" t="s">
        <v>15</v>
      </c>
      <c r="T181" s="948"/>
      <c r="U181" s="948"/>
      <c r="V181" s="948"/>
      <c r="W181" s="948"/>
      <c r="X181" s="948"/>
      <c r="Y181" s="948"/>
      <c r="Z181" s="948"/>
      <c r="AA181" s="948"/>
      <c r="AB181" s="948"/>
      <c r="AC181" s="949"/>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1" t="s">
        <v>1860</v>
      </c>
      <c r="F5" s="942"/>
      <c r="G5" s="942"/>
      <c r="H5" s="942"/>
      <c r="I5" s="943"/>
      <c r="J5" s="428"/>
      <c r="K5" s="941"/>
      <c r="L5" s="942"/>
      <c r="M5" s="942"/>
      <c r="N5" s="942"/>
      <c r="O5" s="943"/>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2" t="s">
        <v>16</v>
      </c>
      <c r="H56" s="970"/>
      <c r="I56" s="971"/>
      <c r="J56" s="31" t="s">
        <v>38</v>
      </c>
      <c r="Q56" s="14" t="s">
        <v>110</v>
      </c>
    </row>
    <row r="57" spans="2:26" ht="15" customHeight="1">
      <c r="B57" s="30"/>
      <c r="C57" s="154" t="s">
        <v>11</v>
      </c>
      <c r="D57" s="154" t="s">
        <v>11</v>
      </c>
      <c r="E57" s="32" t="s">
        <v>4</v>
      </c>
      <c r="F57" s="33" t="s">
        <v>13</v>
      </c>
      <c r="G57" s="973" t="s">
        <v>17</v>
      </c>
      <c r="H57" s="974"/>
      <c r="I57" s="975"/>
      <c r="J57" s="32" t="s">
        <v>39</v>
      </c>
      <c r="Q57" s="5"/>
      <c r="R57" s="142"/>
      <c r="S57" s="1011" t="s">
        <v>15</v>
      </c>
      <c r="T57" s="1012"/>
      <c r="U57" s="1012"/>
      <c r="V57" s="1012"/>
      <c r="W57" s="1012"/>
      <c r="X57" s="1012"/>
      <c r="Y57" s="1012"/>
      <c r="Z57" s="1013"/>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4" t="s">
        <v>16</v>
      </c>
      <c r="H84" s="1014"/>
      <c r="I84" s="1014"/>
      <c r="J84" s="31" t="s">
        <v>38</v>
      </c>
      <c r="Q84" s="14" t="s">
        <v>153</v>
      </c>
    </row>
    <row r="85" spans="2:26" ht="15" customHeight="1">
      <c r="B85" s="30"/>
      <c r="C85" s="154" t="s">
        <v>11</v>
      </c>
      <c r="D85" s="154" t="s">
        <v>11</v>
      </c>
      <c r="E85" s="32" t="s">
        <v>4</v>
      </c>
      <c r="F85" s="33" t="s">
        <v>13</v>
      </c>
      <c r="G85" s="1009" t="s">
        <v>17</v>
      </c>
      <c r="H85" s="1009"/>
      <c r="I85" s="1009"/>
      <c r="J85" s="32" t="s">
        <v>39</v>
      </c>
      <c r="Q85" s="5"/>
      <c r="R85" s="142"/>
      <c r="S85" s="1010" t="s">
        <v>15</v>
      </c>
      <c r="T85" s="1010"/>
      <c r="U85" s="1010"/>
      <c r="V85" s="1010"/>
      <c r="W85" s="1010"/>
      <c r="X85" s="1010"/>
      <c r="Y85" s="1010"/>
      <c r="Z85" s="1010"/>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2025-04-09T10:46:05Z</dcterms:modified>
</cp:coreProperties>
</file>