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CA3A3C6C-A815-6F4C-B24F-2931B362E02C}" xr6:coauthVersionLast="47" xr6:coauthVersionMax="47" xr10:uidLastSave="{00000000-0000-0000-0000-000000000000}"/>
  <bookViews>
    <workbookView xWindow="44960" yWindow="2460" windowWidth="38080" windowHeight="20800" tabRatio="614" firstSheet="33" activeTab="39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L101" i="26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L103" i="26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L111" i="26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L116" i="26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S123" i="17" s="1"/>
  <c r="L117" i="26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J83" i="17" s="1"/>
  <c r="L7" i="26" s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J88" i="17" s="1"/>
  <c r="L12" i="26" s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Q20" i="70" s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J92" i="17" s="1"/>
  <c r="L16" i="26" s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CJ100" i="17" s="1"/>
  <c r="L24" i="26" s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CJ104" i="17" s="1"/>
  <c r="L28" i="26" s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CJ119" i="17" s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CJ123" i="17" s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Q197" i="17" s="1"/>
  <c r="L13" i="31" s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Q11" i="74" s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S238" i="17" s="1"/>
  <c r="L11" i="19" s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S239" i="17" s="1"/>
  <c r="L12" i="19" s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S248" i="17" s="1"/>
  <c r="L21" i="19" s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S277" i="17" s="1"/>
  <c r="L50" i="19" s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Q58" i="74" s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Q43" i="71" s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L542" i="1"/>
  <c r="Q61" i="71" s="1"/>
  <c r="C543" i="1"/>
  <c r="D543" i="1"/>
  <c r="CN546" i="17" s="1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L565" i="1"/>
  <c r="DA570" i="17" s="1"/>
  <c r="L80" i="34" s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C623" i="1"/>
  <c r="DF568" i="17" s="1"/>
  <c r="D168" i="34" s="1"/>
  <c r="D623" i="1"/>
  <c r="D84" i="72" s="1"/>
  <c r="G623" i="1"/>
  <c r="H623" i="1"/>
  <c r="K623" i="1"/>
  <c r="D624" i="1"/>
  <c r="DE569" i="17"/>
  <c r="C169" i="34" s="1"/>
  <c r="E624" i="1"/>
  <c r="DI569" i="17" s="1"/>
  <c r="G169" i="34" s="1"/>
  <c r="H624" i="1"/>
  <c r="N85" i="72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H620" i="1"/>
  <c r="D620" i="1"/>
  <c r="K619" i="1"/>
  <c r="C619" i="1"/>
  <c r="J618" i="1"/>
  <c r="F618" i="1"/>
  <c r="B618" i="1"/>
  <c r="I617" i="1"/>
  <c r="E617" i="1"/>
  <c r="L616" i="1"/>
  <c r="DR561" i="17" s="1"/>
  <c r="L161" i="34" s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DR517" i="17" s="1"/>
  <c r="L117" i="34" s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L518" i="1"/>
  <c r="Q35" i="71" s="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BS146" i="17"/>
  <c r="L140" i="26" s="1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Q34" i="69"/>
  <c r="H34" i="69"/>
  <c r="D34" i="69"/>
  <c r="N33" i="69"/>
  <c r="H32" i="69"/>
  <c r="D32" i="69"/>
  <c r="H30" i="69"/>
  <c r="D30" i="69"/>
  <c r="N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 s="1"/>
  <c r="Q45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Q86" i="72" s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Q50" i="72" s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A544" i="17" s="1"/>
  <c r="L54" i="34" s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Q29" i="72" s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Q13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C64" i="68"/>
  <c r="M63" i="68"/>
  <c r="Q57" i="68"/>
  <c r="D57" i="68"/>
  <c r="Q55" i="68"/>
  <c r="D55" i="68"/>
  <c r="D53" i="68"/>
  <c r="Q51" i="68"/>
  <c r="D51" i="68"/>
  <c r="Q49" i="68"/>
  <c r="D49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D23" i="68"/>
  <c r="D21" i="68"/>
  <c r="D19" i="68"/>
  <c r="D17" i="68"/>
  <c r="D15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Q23" i="73"/>
  <c r="H23" i="73"/>
  <c r="D23" i="73"/>
  <c r="F22" i="73"/>
  <c r="H21" i="73"/>
  <c r="D21" i="73"/>
  <c r="N20" i="73"/>
  <c r="F20" i="73"/>
  <c r="H19" i="73"/>
  <c r="D19" i="73"/>
  <c r="H17" i="73"/>
  <c r="D17" i="73"/>
  <c r="N16" i="73"/>
  <c r="F16" i="73"/>
  <c r="Q15" i="73"/>
  <c r="H15" i="73"/>
  <c r="D15" i="73"/>
  <c r="F14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H49" i="69"/>
  <c r="D49" i="69"/>
  <c r="F48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F116" i="26"/>
  <c r="BZ140" i="17"/>
  <c r="B115" i="26"/>
  <c r="BL121" i="17"/>
  <c r="BM121" i="17"/>
  <c r="BV139" i="17"/>
  <c r="F112" i="26"/>
  <c r="B111" i="26"/>
  <c r="BL117" i="17"/>
  <c r="BM117" i="17"/>
  <c r="BV135" i="17"/>
  <c r="L109" i="26"/>
  <c r="CJ133" i="17"/>
  <c r="L57" i="26" s="1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DR542" i="17" s="1"/>
  <c r="L142" i="34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Q42" i="72" s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D571" i="1"/>
  <c r="G570" i="1"/>
  <c r="CM574" i="17"/>
  <c r="C90" i="71"/>
  <c r="CP574" i="17"/>
  <c r="E84" i="34" s="1"/>
  <c r="F90" i="71"/>
  <c r="E568" i="1"/>
  <c r="L567" i="1"/>
  <c r="Q88" i="71" s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Q64" i="71" s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DR579" i="17" s="1"/>
  <c r="L179" i="34" s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L596" i="1"/>
  <c r="DR539" i="17" s="1"/>
  <c r="L139" i="34" s="1"/>
  <c r="H596" i="1"/>
  <c r="D596" i="1"/>
  <c r="L594" i="1"/>
  <c r="DR535" i="17" s="1"/>
  <c r="L135" i="34" s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DR531" i="17" s="1"/>
  <c r="L131" i="34" s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Q93" i="71" s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L516" i="1"/>
  <c r="DA517" i="17" s="1"/>
  <c r="L27" i="34" s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L481" i="1"/>
  <c r="Q26" i="72" s="1"/>
  <c r="H481" i="1"/>
  <c r="D481" i="1"/>
  <c r="K480" i="1"/>
  <c r="G480" i="1"/>
  <c r="C480" i="1"/>
  <c r="DJ508" i="17"/>
  <c r="H108" i="34" s="1"/>
  <c r="I24" i="72"/>
  <c r="I478" i="1"/>
  <c r="E478" i="1"/>
  <c r="L477" i="1"/>
  <c r="DR506" i="17" s="1"/>
  <c r="L106" i="34" s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Q14" i="72" s="1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Q71" i="69" s="1"/>
  <c r="BP105" i="17"/>
  <c r="C99" i="26"/>
  <c r="BF140" i="17"/>
  <c r="F98" i="26"/>
  <c r="BO104" i="17"/>
  <c r="I98" i="26" s="1"/>
  <c r="D98" i="26"/>
  <c r="B97" i="26"/>
  <c r="H97" i="26"/>
  <c r="BQ102" i="17"/>
  <c r="G96" i="26"/>
  <c r="L95" i="26"/>
  <c r="BS136" i="17"/>
  <c r="L130" i="26" s="1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Q12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F47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Q62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P524" i="17"/>
  <c r="K124" i="34" s="1"/>
  <c r="O40" i="72"/>
  <c r="C49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Q47" i="72"/>
  <c r="DO539" i="17"/>
  <c r="J139" i="34" s="1"/>
  <c r="N55" i="72"/>
  <c r="DD573" i="17"/>
  <c r="C89" i="72"/>
  <c r="DN578" i="17"/>
  <c r="I178" i="34" s="1"/>
  <c r="M94" i="72"/>
  <c r="CX544" i="17"/>
  <c r="J54" i="34" s="1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Q67" i="69"/>
  <c r="C134" i="26"/>
  <c r="D71" i="69"/>
  <c r="L134" i="26"/>
  <c r="H140" i="26"/>
  <c r="I77" i="69"/>
  <c r="H58" i="26"/>
  <c r="I65" i="70"/>
  <c r="BW136" i="17"/>
  <c r="BW140" i="17"/>
  <c r="D71" i="70" s="1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D577" i="17"/>
  <c r="C93" i="72"/>
  <c r="DE579" i="17"/>
  <c r="C179" i="34" s="1"/>
  <c r="D95" i="72"/>
  <c r="CP546" i="17"/>
  <c r="E56" i="34" s="1"/>
  <c r="F62" i="71"/>
  <c r="K62" i="71" s="1"/>
  <c r="DA548" i="17"/>
  <c r="L58" i="34" s="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Q64" i="70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R509" i="17"/>
  <c r="L109" i="34" s="1"/>
  <c r="Q25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DR570" i="17"/>
  <c r="L170" i="34" s="1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DA519" i="17"/>
  <c r="L29" i="34" s="1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L30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L119" i="26"/>
  <c r="L93" i="26"/>
  <c r="BS134" i="17"/>
  <c r="Q65" i="69" s="1"/>
  <c r="B36" i="75"/>
  <c r="B2" i="73" s="1"/>
  <c r="BS145" i="17"/>
  <c r="Q76" i="69" s="1"/>
  <c r="L104" i="26"/>
  <c r="CJ139" i="17"/>
  <c r="Q70" i="70" s="1"/>
  <c r="L118" i="26"/>
  <c r="CJ142" i="17"/>
  <c r="L27" i="26"/>
  <c r="BS138" i="17"/>
  <c r="L132" i="26" s="1"/>
  <c r="B1" i="68"/>
  <c r="B1" i="71"/>
  <c r="B1" i="74"/>
  <c r="B1" i="72"/>
  <c r="B1" i="70"/>
  <c r="B1" i="69"/>
  <c r="B1" i="73"/>
  <c r="L483" i="1" l="1"/>
  <c r="L631" i="1"/>
  <c r="Q92" i="72" s="1"/>
  <c r="L552" i="1"/>
  <c r="Q71" i="71" s="1"/>
  <c r="Q21" i="73"/>
  <c r="Q44" i="71"/>
  <c r="L607" i="1"/>
  <c r="DR550" i="17" s="1"/>
  <c r="L150" i="34" s="1"/>
  <c r="BS142" i="17"/>
  <c r="Q73" i="69" s="1"/>
  <c r="Q37" i="69"/>
  <c r="Q54" i="70"/>
  <c r="Q34" i="70"/>
  <c r="L604" i="1"/>
  <c r="L623" i="1"/>
  <c r="Q15" i="68"/>
  <c r="L630" i="1"/>
  <c r="Q51" i="74"/>
  <c r="Q49" i="69"/>
  <c r="L501" i="1"/>
  <c r="CJ85" i="17"/>
  <c r="L9" i="26" s="1"/>
  <c r="L538" i="1"/>
  <c r="DA541" i="17" s="1"/>
  <c r="L51" i="34" s="1"/>
  <c r="Q12" i="69"/>
  <c r="L534" i="1"/>
  <c r="DA535" i="17" s="1"/>
  <c r="L45" i="34" s="1"/>
  <c r="L573" i="1"/>
  <c r="DA578" i="17" s="1"/>
  <c r="L88" i="34" s="1"/>
  <c r="L571" i="1"/>
  <c r="DA576" i="17" s="1"/>
  <c r="L86" i="34" s="1"/>
  <c r="Q22" i="70"/>
  <c r="Q22" i="74"/>
  <c r="L611" i="1"/>
  <c r="DR554" i="17" s="1"/>
  <c r="L154" i="34" s="1"/>
  <c r="Q73" i="68"/>
  <c r="L570" i="1"/>
  <c r="L47" i="26"/>
  <c r="CJ141" i="17"/>
  <c r="Q86" i="71"/>
  <c r="Q66" i="72"/>
  <c r="L525" i="1"/>
  <c r="Q22" i="72"/>
  <c r="Q53" i="68"/>
  <c r="Q53" i="70"/>
  <c r="Q70" i="68"/>
  <c r="Q19" i="73"/>
  <c r="L624" i="1"/>
  <c r="CJ140" i="17"/>
  <c r="Q52" i="69"/>
  <c r="Q35" i="68"/>
  <c r="DR526" i="17"/>
  <c r="L126" i="34" s="1"/>
  <c r="CJ137" i="17"/>
  <c r="L61" i="26" s="1"/>
  <c r="Q15" i="74"/>
  <c r="L620" i="1"/>
  <c r="Q81" i="72" s="1"/>
  <c r="Q81" i="71"/>
  <c r="L619" i="1"/>
  <c r="Q80" i="72" s="1"/>
  <c r="L470" i="1"/>
  <c r="Q15" i="72" s="1"/>
  <c r="DR534" i="17"/>
  <c r="L134" i="34" s="1"/>
  <c r="L613" i="1"/>
  <c r="DR556" i="17" s="1"/>
  <c r="L156" i="34" s="1"/>
  <c r="Q64" i="68"/>
  <c r="L618" i="1"/>
  <c r="Q79" i="72" s="1"/>
  <c r="Q13" i="68"/>
  <c r="L468" i="1"/>
  <c r="L517" i="1"/>
  <c r="DA518" i="17" s="1"/>
  <c r="L28" i="34" s="1"/>
  <c r="Q47" i="68"/>
  <c r="Q30" i="69"/>
  <c r="L537" i="1"/>
  <c r="L497" i="1"/>
  <c r="Q13" i="73"/>
  <c r="Q30" i="68"/>
  <c r="L598" i="1"/>
  <c r="Q47" i="69"/>
  <c r="CJ135" i="17"/>
  <c r="L581" i="1"/>
  <c r="Q33" i="72"/>
  <c r="L622" i="1"/>
  <c r="L471" i="1"/>
  <c r="L617" i="1"/>
  <c r="Q77" i="72"/>
  <c r="Q46" i="69"/>
  <c r="Q55" i="72"/>
  <c r="DR498" i="17"/>
  <c r="L98" i="34" s="1"/>
  <c r="Q95" i="72"/>
  <c r="DR513" i="17"/>
  <c r="L113" i="34" s="1"/>
  <c r="Q58" i="72"/>
  <c r="Q51" i="72"/>
  <c r="DR519" i="17"/>
  <c r="L119" i="34" s="1"/>
  <c r="BS250" i="17"/>
  <c r="L23" i="19" s="1"/>
  <c r="L632" i="1"/>
  <c r="DA555" i="17"/>
  <c r="L65" i="34" s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L621" i="1"/>
  <c r="L409" i="1"/>
  <c r="Q209" i="17" s="1"/>
  <c r="L25" i="31" s="1"/>
  <c r="L519" i="1"/>
  <c r="Q31" i="68"/>
  <c r="L533" i="1"/>
  <c r="L428" i="1"/>
  <c r="BS256" i="17" s="1"/>
  <c r="L29" i="19" s="1"/>
  <c r="L408" i="1"/>
  <c r="Q208" i="17" s="1"/>
  <c r="L24" i="31" s="1"/>
  <c r="L597" i="1"/>
  <c r="Q60" i="71"/>
  <c r="L559" i="1"/>
  <c r="Q80" i="71" s="1"/>
  <c r="Q62" i="68"/>
  <c r="L558" i="1"/>
  <c r="L498" i="1"/>
  <c r="Q13" i="71" s="1"/>
  <c r="L482" i="1"/>
  <c r="Q23" i="70"/>
  <c r="Q94" i="72"/>
  <c r="L457" i="1"/>
  <c r="BS301" i="17" s="1"/>
  <c r="L74" i="19" s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614" i="1"/>
  <c r="DR557" i="17" s="1"/>
  <c r="L157" i="34" s="1"/>
  <c r="Q77" i="69"/>
  <c r="Q41" i="69"/>
  <c r="Q24" i="68"/>
  <c r="L418" i="1"/>
  <c r="Q218" i="17" s="1"/>
  <c r="L34" i="31" s="1"/>
  <c r="L438" i="1"/>
  <c r="Q40" i="74" s="1"/>
  <c r="L458" i="1"/>
  <c r="L139" i="26"/>
  <c r="L591" i="1"/>
  <c r="DR532" i="17" s="1"/>
  <c r="L132" i="34" s="1"/>
  <c r="L592" i="1"/>
  <c r="DR533" i="17" s="1"/>
  <c r="L133" i="34" s="1"/>
  <c r="L511" i="1"/>
  <c r="Q23" i="68"/>
  <c r="L437" i="1"/>
  <c r="BS265" i="17" s="1"/>
  <c r="L38" i="19" s="1"/>
  <c r="L417" i="1"/>
  <c r="Q217" i="17" s="1"/>
  <c r="L33" i="31" s="1"/>
  <c r="CJ144" i="17"/>
  <c r="DR576" i="17"/>
  <c r="L176" i="34" s="1"/>
  <c r="L551" i="1"/>
  <c r="L456" i="1"/>
  <c r="BS300" i="17" s="1"/>
  <c r="L73" i="19" s="1"/>
  <c r="L436" i="1"/>
  <c r="L478" i="1"/>
  <c r="DR507" i="17" s="1"/>
  <c r="L107" i="34" s="1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135" i="26"/>
  <c r="Q72" i="69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Q65" i="72" s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DR564" i="17"/>
  <c r="L164" i="34" s="1"/>
  <c r="L553" i="1"/>
  <c r="L540" i="1"/>
  <c r="Q48" i="68"/>
  <c r="L520" i="1"/>
  <c r="DA521" i="17" s="1"/>
  <c r="L31" i="34" s="1"/>
  <c r="Q14" i="68"/>
  <c r="L513" i="1"/>
  <c r="L500" i="1"/>
  <c r="L448" i="1"/>
  <c r="BS292" i="17" s="1"/>
  <c r="L65" i="19" s="1"/>
  <c r="L577" i="1"/>
  <c r="L522" i="1"/>
  <c r="Q33" i="71"/>
  <c r="L466" i="1"/>
  <c r="DR495" i="17" s="1"/>
  <c r="L95" i="34" s="1"/>
  <c r="L472" i="1"/>
  <c r="L467" i="1"/>
  <c r="CJ116" i="17"/>
  <c r="L128" i="26"/>
  <c r="L562" i="1"/>
  <c r="L561" i="1"/>
  <c r="L557" i="1"/>
  <c r="L521" i="1"/>
  <c r="L426" i="1"/>
  <c r="BS254" i="17" s="1"/>
  <c r="L27" i="19" s="1"/>
  <c r="BS98" i="17"/>
  <c r="L92" i="26" s="1"/>
  <c r="L579" i="1"/>
  <c r="Q28" i="70"/>
  <c r="Q11" i="70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Q9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R512" i="17" l="1"/>
  <c r="L112" i="34" s="1"/>
  <c r="Q28" i="72"/>
  <c r="Q63" i="72"/>
  <c r="DR547" i="17"/>
  <c r="L147" i="34" s="1"/>
  <c r="DR568" i="17"/>
  <c r="L168" i="34" s="1"/>
  <c r="Q84" i="72"/>
  <c r="DA500" i="17"/>
  <c r="L10" i="34" s="1"/>
  <c r="Q16" i="71"/>
  <c r="Q68" i="70"/>
  <c r="DR575" i="17"/>
  <c r="L175" i="34" s="1"/>
  <c r="Q91" i="72"/>
  <c r="Q94" i="71"/>
  <c r="DR565" i="17"/>
  <c r="L165" i="34" s="1"/>
  <c r="DR563" i="17"/>
  <c r="L163" i="34" s="1"/>
  <c r="L70" i="26"/>
  <c r="DA575" i="17"/>
  <c r="L85" i="34" s="1"/>
  <c r="Q91" i="71"/>
  <c r="Q70" i="72"/>
  <c r="Q75" i="74"/>
  <c r="L67" i="26"/>
  <c r="DA526" i="17"/>
  <c r="L36" i="34" s="1"/>
  <c r="Q42" i="71"/>
  <c r="L65" i="26"/>
  <c r="Q72" i="70"/>
  <c r="L64" i="26"/>
  <c r="Q71" i="70"/>
  <c r="DR569" i="17"/>
  <c r="L169" i="34" s="1"/>
  <c r="Q85" i="72"/>
  <c r="Q40" i="72"/>
  <c r="DR499" i="17"/>
  <c r="L99" i="34" s="1"/>
  <c r="Q72" i="72"/>
  <c r="Q31" i="73"/>
  <c r="Q30" i="73"/>
  <c r="Q30" i="74"/>
  <c r="Q34" i="71"/>
  <c r="Q12" i="71"/>
  <c r="DA496" i="17"/>
  <c r="L6" i="34" s="1"/>
  <c r="L59" i="26"/>
  <c r="Q66" i="70"/>
  <c r="DA540" i="17"/>
  <c r="L50" i="34" s="1"/>
  <c r="Q56" i="71"/>
  <c r="Q57" i="72"/>
  <c r="DR541" i="17"/>
  <c r="L141" i="34" s="1"/>
  <c r="DR497" i="17"/>
  <c r="L97" i="34" s="1"/>
  <c r="Q13" i="72"/>
  <c r="DR522" i="17"/>
  <c r="L122" i="34" s="1"/>
  <c r="Q38" i="72"/>
  <c r="DR562" i="17"/>
  <c r="L162" i="34" s="1"/>
  <c r="Q78" i="72"/>
  <c r="DR500" i="17"/>
  <c r="L100" i="34" s="1"/>
  <c r="Q16" i="72"/>
  <c r="DR567" i="17"/>
  <c r="L167" i="34" s="1"/>
  <c r="Q83" i="72"/>
  <c r="Q11" i="72"/>
  <c r="DA564" i="17"/>
  <c r="L74" i="34" s="1"/>
  <c r="DR577" i="17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64" i="69" l="1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<sst xmlns="http://schemas.openxmlformats.org/spreadsheetml/2006/main" count="5389" uniqueCount="877">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</sst>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4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4" xfId="0" applyFont="1" applyBorder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0" fontId="27" fillId="0" borderId="0" xfId="0" applyFont="1" applyBorder="1" applyAlignment="1">
      <alignment horizontal="center"/>
    </xf>
    <xf numFmtId="0" fontId="27" fillId="0" borderId="58" xfId="0" applyFont="1" applyBorder="1"/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2.37581331690919</c:v>
                </c:pt>
                <c:pt idx="1">
                  <c:v>3.38260139215528</c:v>
                </c:pt>
                <c:pt idx="2">
                  <c:v>3.5545761782577698</c:v>
                </c:pt>
                <c:pt idx="3">
                  <c:v>1.89356012356401</c:v>
                </c:pt>
                <c:pt idx="4">
                  <c:v>2.7706855602844098</c:v>
                </c:pt>
                <c:pt idx="5">
                  <c:v>3.6487448945168199</c:v>
                </c:pt>
                <c:pt idx="6">
                  <c:v>3.8302654824536799</c:v>
                </c:pt>
                <c:pt idx="7">
                  <c:v>2.9344307392851698</c:v>
                </c:pt>
                <c:pt idx="8">
                  <c:v>3.3984850397180302</c:v>
                </c:pt>
                <c:pt idx="9">
                  <c:v>4.0153619861854102</c:v>
                </c:pt>
                <c:pt idx="10">
                  <c:v>2.8384181297752402</c:v>
                </c:pt>
                <c:pt idx="11">
                  <c:v>3.3840748295529699</c:v>
                </c:pt>
                <c:pt idx="12">
                  <c:v>2.3108828962041401</c:v>
                </c:pt>
                <c:pt idx="13">
                  <c:v>3.6173252763756398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68.1744430565101</c:v>
                </c:pt>
                <c:pt idx="1">
                  <c:v>60.392553678472801</c:v>
                </c:pt>
                <c:pt idx="2">
                  <c:v>55.766668898736299</c:v>
                </c:pt>
                <c:pt idx="3">
                  <c:v>4.8493532512667397</c:v>
                </c:pt>
                <c:pt idx="4">
                  <c:v>3.8157547520131501</c:v>
                </c:pt>
                <c:pt idx="5">
                  <c:v>65.924539769792801</c:v>
                </c:pt>
                <c:pt idx="6">
                  <c:v>60.788916417148201</c:v>
                </c:pt>
                <c:pt idx="7">
                  <c:v>70.032336966587806</c:v>
                </c:pt>
                <c:pt idx="8">
                  <c:v>34.114242502554497</c:v>
                </c:pt>
                <c:pt idx="9">
                  <c:v>56.152447583293402</c:v>
                </c:pt>
                <c:pt idx="10">
                  <c:v>65.547882115879801</c:v>
                </c:pt>
                <c:pt idx="11">
                  <c:v>8.5042066940331296</c:v>
                </c:pt>
                <c:pt idx="12">
                  <c:v>10.5965132114566</c:v>
                </c:pt>
                <c:pt idx="13">
                  <c:v>72.5727183487829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-7.7818893780372989</c:v>
                </c:pt>
                <c:pt idx="1">
                  <c:v>-4.6258847797365021</c:v>
                </c:pt>
                <c:pt idx="2">
                  <c:v>-12.407774157773801</c:v>
                </c:pt>
                <c:pt idx="3">
                  <c:v>-63.325089805243358</c:v>
                </c:pt>
                <c:pt idx="4">
                  <c:v>-1.0335984992535896</c:v>
                </c:pt>
                <c:pt idx="5">
                  <c:v>-56.576798926459652</c:v>
                </c:pt>
                <c:pt idx="6">
                  <c:v>5.5319860913200003</c:v>
                </c:pt>
                <c:pt idx="7">
                  <c:v>-5.1356233526446005</c:v>
                </c:pt>
                <c:pt idx="8">
                  <c:v>9.2434205494396053</c:v>
                </c:pt>
                <c:pt idx="9">
                  <c:v>-31.810297267238305</c:v>
                </c:pt>
                <c:pt idx="10">
                  <c:v>-9.7720921864993997</c:v>
                </c:pt>
                <c:pt idx="11">
                  <c:v>22.038205080738905</c:v>
                </c:pt>
                <c:pt idx="12">
                  <c:v>9.3954345325863997</c:v>
                </c:pt>
                <c:pt idx="13">
                  <c:v>-47.648240889260272</c:v>
                </c:pt>
                <c:pt idx="14">
                  <c:v>4.6884519420199791</c:v>
                </c:pt>
                <c:pt idx="15">
                  <c:v>2.0923065174234701</c:v>
                </c:pt>
                <c:pt idx="16">
                  <c:v>-54.951368904423205</c:v>
                </c:pt>
                <c:pt idx="17">
                  <c:v>5.74715996018986</c:v>
                </c:pt>
                <c:pt idx="18">
                  <c:v>4.3982752922727997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3758.0131185012001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4515.8952191491999</c:v>
                </c:pt>
                <c:pt idx="6">
                  <c:v>4497.6529729929298</c:v>
                </c:pt>
                <c:pt idx="7">
                  <c:v>4538.2219478122997</c:v>
                </c:pt>
                <c:pt idx="8">
                  <c:v>2219.8008331774099</c:v>
                </c:pt>
                <c:pt idx="9">
                  <c:v>4488.3073331974601</c:v>
                </c:pt>
                <c:pt idx="10">
                  <c:v>4528.1065361762903</c:v>
                </c:pt>
                <c:pt idx="11">
                  <c:v>571.981811052387</c:v>
                </c:pt>
                <c:pt idx="12">
                  <c:v>594.886522750626</c:v>
                </c:pt>
                <c:pt idx="13">
                  <c:v>5500.3804713092104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-39.151244194559695</c:v>
                </c:pt>
                <c:pt idx="1">
                  <c:v>-16.728032407389946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-3563.5239508654113</c:v>
                </c:pt>
                <c:pt idx="6">
                  <c:v>757.88210064799978</c:v>
                </c:pt>
                <c:pt idx="7">
                  <c:v>-18.242246156270085</c:v>
                </c:pt>
                <c:pt idx="8">
                  <c:v>40.568974819369942</c:v>
                </c:pt>
                <c:pt idx="9">
                  <c:v>-2296.09438597179</c:v>
                </c:pt>
                <c:pt idx="10">
                  <c:v>-27.587885951739736</c:v>
                </c:pt>
                <c:pt idx="11">
                  <c:v>2268.5065000200502</c:v>
                </c:pt>
                <c:pt idx="12">
                  <c:v>39.799202978830181</c:v>
                </c:pt>
                <c:pt idx="13">
                  <c:v>-3916.3255221450731</c:v>
                </c:pt>
                <c:pt idx="14">
                  <c:v>377.49264341659801</c:v>
                </c:pt>
                <c:pt idx="15">
                  <c:v>22.904711698238998</c:v>
                </c:pt>
                <c:pt idx="16">
                  <c:v>-3933.2200134256645</c:v>
                </c:pt>
                <c:pt idx="17">
                  <c:v>379.61336308007003</c:v>
                </c:pt>
                <c:pt idx="18">
                  <c:v>1703.2161086134506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3758.0131185012001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3774.6894103161399</c:v>
                </c:pt>
                <c:pt idx="6">
                  <c:v>3756.3080783647101</c:v>
                </c:pt>
                <c:pt idx="7">
                  <c:v>3797.0217903519201</c:v>
                </c:pt>
                <c:pt idx="8">
                  <c:v>1480.6786262149301</c:v>
                </c:pt>
                <c:pt idx="9">
                  <c:v>1529.9951296347499</c:v>
                </c:pt>
                <c:pt idx="10">
                  <c:v>1572.80059254618</c:v>
                </c:pt>
                <c:pt idx="11">
                  <c:v>202.496598129826</c:v>
                </c:pt>
                <c:pt idx="12">
                  <c:v>225.188397489062</c:v>
                </c:pt>
                <c:pt idx="13">
                  <c:v>4277.0390599277698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-39.151244194559695</c:v>
                </c:pt>
                <c:pt idx="1">
                  <c:v>-16.728032407389946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-3563.5239508654113</c:v>
                </c:pt>
                <c:pt idx="6">
                  <c:v>16.676291814939759</c:v>
                </c:pt>
                <c:pt idx="7">
                  <c:v>-18.381331951429729</c:v>
                </c:pt>
                <c:pt idx="8">
                  <c:v>40.71371198720999</c:v>
                </c:pt>
                <c:pt idx="9">
                  <c:v>-2294.0107841012095</c:v>
                </c:pt>
                <c:pt idx="10">
                  <c:v>-2244.69428068139</c:v>
                </c:pt>
                <c:pt idx="11">
                  <c:v>49.31650341981981</c:v>
                </c:pt>
                <c:pt idx="12">
                  <c:v>42.805462911430141</c:v>
                </c:pt>
                <c:pt idx="13">
                  <c:v>-1327.4985315049239</c:v>
                </c:pt>
                <c:pt idx="14">
                  <c:v>8.0074304940370098</c:v>
                </c:pt>
                <c:pt idx="15">
                  <c:v>22.691799359236001</c:v>
                </c:pt>
                <c:pt idx="16">
                  <c:v>-1347.612195057118</c:v>
                </c:pt>
                <c:pt idx="17">
                  <c:v>9.9152378185060002</c:v>
                </c:pt>
                <c:pt idx="18">
                  <c:v>479.87469723201002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741.34489462821898</c:v>
                </c:pt>
                <c:pt idx="7">
                  <c:v>741.20015746038496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741.20580883305797</c:v>
                </c:pt>
                <c:pt idx="7">
                  <c:v>0.13908579516100872</c:v>
                </c:pt>
                <c:pt idx="8">
                  <c:v>-0.14473716783402324</c:v>
                </c:pt>
                <c:pt idx="9">
                  <c:v>-2.0836018705699644</c:v>
                </c:pt>
                <c:pt idx="10">
                  <c:v>2217.1063947296516</c:v>
                </c:pt>
                <c:pt idx="11">
                  <c:v>2219.189996600222</c:v>
                </c:pt>
                <c:pt idx="12">
                  <c:v>-3.0062599325997326</c:v>
                </c:pt>
                <c:pt idx="13">
                  <c:v>-2588.8269906401497</c:v>
                </c:pt>
                <c:pt idx="14">
                  <c:v>369.48521292255998</c:v>
                </c:pt>
                <c:pt idx="15">
                  <c:v>0.21291233900302586</c:v>
                </c:pt>
                <c:pt idx="16">
                  <c:v>-2585.6078183685472</c:v>
                </c:pt>
                <c:pt idx="17">
                  <c:v>369.69812526156301</c:v>
                </c:pt>
                <c:pt idx="18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22.2835459542564</c:v>
                </c:pt>
                <c:pt idx="6">
                  <c:v>26.788163780214798</c:v>
                </c:pt>
                <c:pt idx="7">
                  <c:v>23.381489411162899</c:v>
                </c:pt>
                <c:pt idx="8">
                  <c:v>22.2</c:v>
                </c:pt>
                <c:pt idx="9">
                  <c:v>22.1999999999999</c:v>
                </c:pt>
                <c:pt idx="10">
                  <c:v>22.204447100447599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26.784396804077002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4.4809001354240552E-15</c:v>
                </c:pt>
                <c:pt idx="1">
                  <c:v>4.4809001354240552E-15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1.5848299149856235E-5</c:v>
                </c:pt>
                <c:pt idx="6">
                  <c:v>4.4593696036758962E-5</c:v>
                </c:pt>
                <c:pt idx="7">
                  <c:v>4.816384501853175E-5</c:v>
                </c:pt>
                <c:pt idx="8">
                  <c:v>0</c:v>
                </c:pt>
                <c:pt idx="9">
                  <c:v>0</c:v>
                </c:pt>
                <c:pt idx="10">
                  <c:v>5.1371650081584009E-5</c:v>
                </c:pt>
                <c:pt idx="11">
                  <c:v>0</c:v>
                </c:pt>
                <c:pt idx="12">
                  <c:v>0</c:v>
                </c:pt>
                <c:pt idx="13">
                  <c:v>8.6520608276162436E-5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1.3062351061468412E-4</c:v>
                </c:pt>
                <c:pt idx="1">
                  <c:v>1.1445660428632079E-4</c:v>
                </c:pt>
                <c:pt idx="2">
                  <c:v>1.0584507051535721E-4</c:v>
                </c:pt>
                <c:pt idx="3">
                  <c:v>1.6389079617706528E-4</c:v>
                </c:pt>
                <c:pt idx="4">
                  <c:v>1.3973475683420471E-4</c:v>
                </c:pt>
                <c:pt idx="5">
                  <c:v>1.1802752841868617E-4</c:v>
                </c:pt>
                <c:pt idx="6">
                  <c:v>1.2036425288329649E-4</c:v>
                </c:pt>
                <c:pt idx="7">
                  <c:v>1.1029213717583886E-4</c:v>
                </c:pt>
                <c:pt idx="8">
                  <c:v>4.2973707588181912E-5</c:v>
                </c:pt>
                <c:pt idx="9">
                  <c:v>5.0770789829406966E-5</c:v>
                </c:pt>
                <c:pt idx="10">
                  <c:v>6.8869731048254966E-5</c:v>
                </c:pt>
                <c:pt idx="11">
                  <c:v>4.694113784238801E-4</c:v>
                </c:pt>
                <c:pt idx="12">
                  <c:v>4.2342763793747426E-4</c:v>
                </c:pt>
                <c:pt idx="13">
                  <c:v>3.833473574673789E-5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6.9897191943698398E-3</c:v>
                </c:pt>
                <c:pt idx="1">
                  <c:v>6.2191837150721097E-3</c:v>
                </c:pt>
                <c:pt idx="2">
                  <c:v>7.1563670290821302E-3</c:v>
                </c:pt>
                <c:pt idx="3">
                  <c:v>6.9917542878332002E-3</c:v>
                </c:pt>
                <c:pt idx="4">
                  <c:v>6.2254882569256903E-3</c:v>
                </c:pt>
                <c:pt idx="5">
                  <c:v>8.3802011785543695E-3</c:v>
                </c:pt>
                <c:pt idx="6">
                  <c:v>9.8658514955568197E-3</c:v>
                </c:pt>
                <c:pt idx="7">
                  <c:v>9.2352376204248594E-3</c:v>
                </c:pt>
                <c:pt idx="8">
                  <c:v>1.0691895681775801E-2</c:v>
                </c:pt>
                <c:pt idx="9">
                  <c:v>1.57411174063956E-2</c:v>
                </c:pt>
                <c:pt idx="10">
                  <c:v>1.5914521934346101E-2</c:v>
                </c:pt>
                <c:pt idx="11">
                  <c:v>1.5521893463147E-2</c:v>
                </c:pt>
                <c:pt idx="12">
                  <c:v>1.54448757592989E-2</c:v>
                </c:pt>
                <c:pt idx="13">
                  <c:v>1.11257627186455E-2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9.8907071468797914E-5</c:v>
                </c:pt>
                <c:pt idx="6">
                  <c:v>7.9424196832104154E-5</c:v>
                </c:pt>
                <c:pt idx="7">
                  <c:v>6.681611392059448E-5</c:v>
                </c:pt>
                <c:pt idx="8">
                  <c:v>4.1523089762902899E-4</c:v>
                </c:pt>
                <c:pt idx="9">
                  <c:v>4.0508803599356328E-4</c:v>
                </c:pt>
                <c:pt idx="10">
                  <c:v>2.598167159816081E-4</c:v>
                </c:pt>
                <c:pt idx="11">
                  <c:v>2.5831317151864702E-3</c:v>
                </c:pt>
                <c:pt idx="12">
                  <c:v>2.2026705273831054E-3</c:v>
                </c:pt>
                <c:pt idx="13">
                  <c:v>1.99175485136401E-4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4379.22078824859</c:v>
                </c:pt>
                <c:pt idx="6">
                  <c:v>4374.1525773466001</c:v>
                </c:pt>
                <c:pt idx="7">
                  <c:v>4390.6155785913797</c:v>
                </c:pt>
                <c:pt idx="8">
                  <c:v>2157.0304696052099</c:v>
                </c:pt>
                <c:pt idx="9">
                  <c:v>4376.2548338444703</c:v>
                </c:pt>
                <c:pt idx="10">
                  <c:v>4392.4166091494399</c:v>
                </c:pt>
                <c:pt idx="11">
                  <c:v>557.63335673418101</c:v>
                </c:pt>
                <c:pt idx="12">
                  <c:v>576.88577460626504</c:v>
                </c:pt>
                <c:pt idx="13">
                  <c:v>5345.8295354893498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3638.01497941553</c:v>
                </c:pt>
                <c:pt idx="6">
                  <c:v>3632.80768271838</c:v>
                </c:pt>
                <c:pt idx="7">
                  <c:v>3649.4154211309901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1437.11066551933</c:v>
                </c:pt>
                <c:pt idx="11">
                  <c:v>188.148143811621</c:v>
                </c:pt>
                <c:pt idx="12">
                  <c:v>207.18764934470099</c:v>
                </c:pt>
                <c:pt idx="13">
                  <c:v>4122.4881241079102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741.34489462821898</c:v>
                </c:pt>
                <c:pt idx="7">
                  <c:v>741.20015746038496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1223.3414113814399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142.61730011995996</c:v>
                </c:pt>
                <c:pt idx="1">
                  <c:v>122.50556145848032</c:v>
                </c:pt>
                <c:pt idx="2">
                  <c:v>111.11829154085035</c:v>
                </c:pt>
                <c:pt idx="3">
                  <c:v>8.0860970947510111</c:v>
                </c:pt>
                <c:pt idx="4">
                  <c:v>6.3416105930639901</c:v>
                </c:pt>
                <c:pt idx="5">
                  <c:v>136.67443090060988</c:v>
                </c:pt>
                <c:pt idx="6">
                  <c:v>123.50039564633016</c:v>
                </c:pt>
                <c:pt idx="7">
                  <c:v>147.60636922092999</c:v>
                </c:pt>
                <c:pt idx="8">
                  <c:v>62.770363572210044</c:v>
                </c:pt>
                <c:pt idx="9">
                  <c:v>112.0524993529898</c:v>
                </c:pt>
                <c:pt idx="10">
                  <c:v>135.68992702685</c:v>
                </c:pt>
                <c:pt idx="11">
                  <c:v>14.348454318205</c:v>
                </c:pt>
                <c:pt idx="12">
                  <c:v>18.000748144361012</c:v>
                </c:pt>
                <c:pt idx="13">
                  <c:v>154.55093581985966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1.00678807524609</c:v>
                </c:pt>
                <c:pt idx="1">
                  <c:v>0.17197478610248984</c:v>
                </c:pt>
                <c:pt idx="2">
                  <c:v>1.1787628613485799</c:v>
                </c:pt>
                <c:pt idx="3">
                  <c:v>-0.48225319334517991</c:v>
                </c:pt>
                <c:pt idx="4">
                  <c:v>0.87712543672039978</c:v>
                </c:pt>
                <c:pt idx="5">
                  <c:v>-0.61191583187087017</c:v>
                </c:pt>
                <c:pt idx="6">
                  <c:v>0.26614350236153994</c:v>
                </c:pt>
                <c:pt idx="7">
                  <c:v>0.18152058793685999</c:v>
                </c:pt>
                <c:pt idx="8">
                  <c:v>-0.89583474316851008</c:v>
                </c:pt>
                <c:pt idx="9">
                  <c:v>-0.25025985479878976</c:v>
                </c:pt>
                <c:pt idx="10">
                  <c:v>0.36661709166859024</c:v>
                </c:pt>
                <c:pt idx="11">
                  <c:v>0.61687694646738001</c:v>
                </c:pt>
                <c:pt idx="12">
                  <c:v>-1.17694385641017</c:v>
                </c:pt>
                <c:pt idx="13">
                  <c:v>-0.63128715663244028</c:v>
                </c:pt>
                <c:pt idx="14">
                  <c:v>0.61338926926856008</c:v>
                </c:pt>
                <c:pt idx="15">
                  <c:v>-1.0731919333488298</c:v>
                </c:pt>
                <c:pt idx="16">
                  <c:v>-0.5275352335711001</c:v>
                </c:pt>
                <c:pt idx="17">
                  <c:v>0.41732277264013007</c:v>
                </c:pt>
                <c:pt idx="18">
                  <c:v>1.2415119594664499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1538.22988371002</c:v>
                </c:pt>
                <c:pt idx="1">
                  <c:v>1074.7667600646701</c:v>
                </c:pt>
                <c:pt idx="2">
                  <c:v>1021.26571365047</c:v>
                </c:pt>
                <c:pt idx="3">
                  <c:v>109.416663301165</c:v>
                </c:pt>
                <c:pt idx="4">
                  <c:v>67.906489502546407</c:v>
                </c:pt>
                <c:pt idx="5">
                  <c:v>1200.19921659582</c:v>
                </c:pt>
                <c:pt idx="6">
                  <c:v>1141.9972252625901</c:v>
                </c:pt>
                <c:pt idx="7">
                  <c:v>1496.24099226253</c:v>
                </c:pt>
                <c:pt idx="8">
                  <c:v>634.70353374888305</c:v>
                </c:pt>
                <c:pt idx="9">
                  <c:v>1089.87803426036</c:v>
                </c:pt>
                <c:pt idx="10">
                  <c:v>1547.48750757535</c:v>
                </c:pt>
                <c:pt idx="11">
                  <c:v>164.781655156764</c:v>
                </c:pt>
                <c:pt idx="12">
                  <c:v>249.63872546370999</c:v>
                </c:pt>
                <c:pt idx="13">
                  <c:v>1477.8404281399701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-463.46312364534992</c:v>
                </c:pt>
                <c:pt idx="1">
                  <c:v>-53.501046414200005</c:v>
                </c:pt>
                <c:pt idx="2">
                  <c:v>-516.96417005954993</c:v>
                </c:pt>
                <c:pt idx="3">
                  <c:v>-1428.8132204088549</c:v>
                </c:pt>
                <c:pt idx="4">
                  <c:v>-41.510173798618595</c:v>
                </c:pt>
                <c:pt idx="5">
                  <c:v>-1006.8602705621237</c:v>
                </c:pt>
                <c:pt idx="6">
                  <c:v>125.43245653114991</c:v>
                </c:pt>
                <c:pt idx="7">
                  <c:v>-58.201991333229898</c:v>
                </c:pt>
                <c:pt idx="8">
                  <c:v>354.24376699993991</c:v>
                </c:pt>
                <c:pt idx="9">
                  <c:v>-565.49568284693692</c:v>
                </c:pt>
                <c:pt idx="10">
                  <c:v>-110.32118233545998</c:v>
                </c:pt>
                <c:pt idx="11">
                  <c:v>455.17450051147694</c:v>
                </c:pt>
                <c:pt idx="12">
                  <c:v>457.60947331499005</c:v>
                </c:pt>
                <c:pt idx="13">
                  <c:v>-925.09637910359595</c:v>
                </c:pt>
                <c:pt idx="14">
                  <c:v>96.875165654217597</c:v>
                </c:pt>
                <c:pt idx="15">
                  <c:v>84.857070306945985</c:v>
                </c:pt>
                <c:pt idx="16">
                  <c:v>-1297.84878211164</c:v>
                </c:pt>
                <c:pt idx="17">
                  <c:v>140.222062162545</c:v>
                </c:pt>
                <c:pt idx="18">
                  <c:v>-60.389455570049904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1324.8691267368699</c:v>
                </c:pt>
                <c:pt idx="1">
                  <c:v>885.76043466352405</c:v>
                </c:pt>
                <c:pt idx="2">
                  <c:v>846.73669431923997</c:v>
                </c:pt>
                <c:pt idx="3">
                  <c:v>94.239983681460302</c:v>
                </c:pt>
                <c:pt idx="4">
                  <c:v>55.964590371245997</c:v>
                </c:pt>
                <c:pt idx="5">
                  <c:v>993.87982361258105</c:v>
                </c:pt>
                <c:pt idx="6">
                  <c:v>951.750431290405</c:v>
                </c:pt>
                <c:pt idx="7">
                  <c:v>1277.06571545969</c:v>
                </c:pt>
                <c:pt idx="8">
                  <c:v>527.93858962051797</c:v>
                </c:pt>
                <c:pt idx="9">
                  <c:v>914.141670527462</c:v>
                </c:pt>
                <c:pt idx="10">
                  <c:v>1342.34691354602</c:v>
                </c:pt>
                <c:pt idx="11">
                  <c:v>138.166637910623</c:v>
                </c:pt>
                <c:pt idx="12">
                  <c:v>216.47556374637301</c:v>
                </c:pt>
                <c:pt idx="13">
                  <c:v>1250.7146984928499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-439.10869207334588</c:v>
                </c:pt>
                <c:pt idx="1">
                  <c:v>-39.023740344284079</c:v>
                </c:pt>
                <c:pt idx="2">
                  <c:v>-478.13243241762996</c:v>
                </c:pt>
                <c:pt idx="3">
                  <c:v>-1230.6291430554097</c:v>
                </c:pt>
                <c:pt idx="4">
                  <c:v>-38.275393310214305</c:v>
                </c:pt>
                <c:pt idx="5">
                  <c:v>-829.79584429227805</c:v>
                </c:pt>
                <c:pt idx="6">
                  <c:v>108.119388949057</c:v>
                </c:pt>
                <c:pt idx="7">
                  <c:v>-42.129392322176045</c:v>
                </c:pt>
                <c:pt idx="8">
                  <c:v>325.31528416928495</c:v>
                </c:pt>
                <c:pt idx="9">
                  <c:v>-465.94123399206308</c:v>
                </c:pt>
                <c:pt idx="10">
                  <c:v>-79.738153085119052</c:v>
                </c:pt>
                <c:pt idx="11">
                  <c:v>386.20308090694402</c:v>
                </c:pt>
                <c:pt idx="12">
                  <c:v>428.20524301855801</c:v>
                </c:pt>
                <c:pt idx="13">
                  <c:v>-775.97503261683903</c:v>
                </c:pt>
                <c:pt idx="14">
                  <c:v>82.202047539376991</c:v>
                </c:pt>
                <c:pt idx="15">
                  <c:v>78.308925835750017</c:v>
                </c:pt>
                <c:pt idx="16">
                  <c:v>-1125.8713497996471</c:v>
                </c:pt>
                <c:pt idx="17">
                  <c:v>122.23558006491271</c:v>
                </c:pt>
                <c:pt idx="18">
                  <c:v>-74.154428244019982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145.18631391664101</c:v>
                </c:pt>
                <c:pt idx="1">
                  <c:v>128.61377172267299</c:v>
                </c:pt>
                <c:pt idx="2">
                  <c:v>118.762350432494</c:v>
                </c:pt>
                <c:pt idx="3">
                  <c:v>10.327326368438399</c:v>
                </c:pt>
                <c:pt idx="4">
                  <c:v>8.1261443792872594</c:v>
                </c:pt>
                <c:pt idx="5">
                  <c:v>140.39485321344699</c:v>
                </c:pt>
                <c:pt idx="6">
                  <c:v>129.45787755503699</c:v>
                </c:pt>
                <c:pt idx="7">
                  <c:v>149.142939836251</c:v>
                </c:pt>
                <c:pt idx="8">
                  <c:v>72.650701625810498</c:v>
                </c:pt>
                <c:pt idx="9">
                  <c:v>119.583916149606</c:v>
                </c:pt>
                <c:pt idx="10">
                  <c:v>139.592711913447</c:v>
                </c:pt>
                <c:pt idx="11">
                  <c:v>18.110810552107601</c:v>
                </c:pt>
                <c:pt idx="12">
                  <c:v>22.5666485058799</c:v>
                </c:pt>
                <c:pt idx="13">
                  <c:v>154.55301129833401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-16.572542193968019</c:v>
                </c:pt>
                <c:pt idx="1">
                  <c:v>-9.8514212901789904</c:v>
                </c:pt>
                <c:pt idx="2">
                  <c:v>-26.423963484147009</c:v>
                </c:pt>
                <c:pt idx="3">
                  <c:v>-134.85898754820261</c:v>
                </c:pt>
                <c:pt idx="4">
                  <c:v>-2.2011819891511397</c:v>
                </c:pt>
                <c:pt idx="5">
                  <c:v>-120.48762734338574</c:v>
                </c:pt>
                <c:pt idx="6">
                  <c:v>11.781081490774</c:v>
                </c:pt>
                <c:pt idx="7">
                  <c:v>-10.936975658410006</c:v>
                </c:pt>
                <c:pt idx="8">
                  <c:v>19.685062281214016</c:v>
                </c:pt>
                <c:pt idx="9">
                  <c:v>-67.744151587636495</c:v>
                </c:pt>
                <c:pt idx="10">
                  <c:v>-20.810937063840996</c:v>
                </c:pt>
                <c:pt idx="11">
                  <c:v>46.933214523795499</c:v>
                </c:pt>
                <c:pt idx="12">
                  <c:v>20.008795763841007</c:v>
                </c:pt>
                <c:pt idx="13">
                  <c:v>-101.4731055974984</c:v>
                </c:pt>
                <c:pt idx="14">
                  <c:v>9.9846661728203419</c:v>
                </c:pt>
                <c:pt idx="15">
                  <c:v>4.4558379537722992</c:v>
                </c:pt>
                <c:pt idx="16">
                  <c:v>-117.02606340756711</c:v>
                </c:pt>
                <c:pt idx="17">
                  <c:v>12.239322137441501</c:v>
                </c:pt>
                <c:pt idx="18">
                  <c:v>9.366697381693001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866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869</v>
      </c>
    </row>
    <row r="11" spans="1:2">
      <c r="A11" s="454" t="s">
        <v>854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870</v>
      </c>
    </row>
    <row r="25" spans="1:2">
      <c r="A25" s="495" t="s">
        <v>819</v>
      </c>
    </row>
    <row r="26" spans="1:2">
      <c r="A26" s="495" t="s">
        <v>820</v>
      </c>
    </row>
    <row r="27" spans="1:2">
      <c r="A27" s="495" t="s">
        <v>821</v>
      </c>
    </row>
    <row r="28" spans="1:2">
      <c r="A28" s="495" t="s">
        <v>822</v>
      </c>
    </row>
    <row r="29" spans="1:2">
      <c r="A29" s="495" t="s">
        <v>836</v>
      </c>
    </row>
    <row r="30" spans="1:2">
      <c r="A30" s="495" t="s">
        <v>823</v>
      </c>
    </row>
    <row r="31" spans="1:2">
      <c r="A31" s="495" t="s">
        <v>824</v>
      </c>
    </row>
    <row r="32" spans="1:2">
      <c r="A32" s="495" t="s">
        <v>867</v>
      </c>
    </row>
    <row r="33" spans="1:1">
      <c r="A33" s="495" t="s">
        <v>825</v>
      </c>
    </row>
    <row r="34" spans="1:1">
      <c r="A34" s="495"/>
    </row>
    <row r="35" spans="1:1">
      <c r="A35" s="495" t="s">
        <v>826</v>
      </c>
    </row>
    <row r="36" spans="1:1">
      <c r="A36" s="495" t="s">
        <v>865</v>
      </c>
    </row>
    <row r="37" spans="1:1">
      <c r="A37" s="495" t="s">
        <v>827</v>
      </c>
    </row>
    <row r="38" spans="1:1">
      <c r="A38" s="495"/>
    </row>
    <row r="39" spans="1:1">
      <c r="A39" s="495" t="s">
        <v>677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828</v>
      </c>
    </row>
    <row r="48" spans="1:1">
      <c r="A48" s="497" t="s">
        <v>829</v>
      </c>
    </row>
    <row r="49" spans="1:1">
      <c r="A49" s="497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36" colorId="22" zoomScale="130" zoomScaleNormal="130" workbookViewId="0">
      <selection activeCell="G79" sqref="G79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59" t="s">
        <v>380</v>
      </c>
      <c r="K8" s="560"/>
      <c r="L8" s="561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3797.1643626957598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3758.0131185012001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3741.2850860938102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215.273159670556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194.48916763578899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4515.8952191491999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4497.6529729929298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4538.2219478122997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2219.8008331774099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4488.3073331974601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4528.1065361762903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571.981811052387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594.886522750626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5500.3804713092104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59" t="s">
        <v>380</v>
      </c>
      <c r="K25" s="560"/>
      <c r="L25" s="561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3797.1643626957598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3758.0131185012001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3741.2850860938102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215.273159670556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194.48916763578899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3774.6894103161399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3756.3080783647101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3797.0217903519201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1480.6786262149301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1529.9951296347499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1572.80059254618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202.496598129826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225.188397489062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4277.0390599277698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59" t="s">
        <v>380</v>
      </c>
      <c r="K42" s="560"/>
      <c r="L42" s="561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741.20580883305797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741.34489462821898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741.20015746038496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739.12220696248801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2958.3122035627098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2955.3059436301101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369.48521292255998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369.69812526156301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1223.3414113814399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59" t="s">
        <v>380</v>
      </c>
      <c r="K61" s="560"/>
      <c r="L61" s="561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142.61730011995996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122.50556145848032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111.11829154085035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8.0860970947510111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6.3416105930639901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136.67443090060988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123.50039564633016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147.60636922092999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62.770363572210044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112.0524993529898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135.68992702685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14.348454318205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18.000748144361012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154.55093581985966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59" t="s">
        <v>380</v>
      </c>
      <c r="K8" s="560"/>
      <c r="L8" s="561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207.18706257580499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188.147557042725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4379.22078824859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4374.1525773466001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4390.6155785913797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2157.0304696052099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4376.2548338444703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4392.4166091494399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557.63335673418101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576.88577460626504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5345.8295354893498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59" t="s">
        <v>380</v>
      </c>
      <c r="K25" s="560"/>
      <c r="L25" s="561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207.18706257580499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188.147557042725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3638.01497941553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3632.80768271838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3649.4154211309901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7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7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1437.11066551933</v>
      </c>
    </row>
    <row r="39" spans="1:17" ht="12" customHeight="1">
      <c r="A39" s="547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188.148143811621</v>
      </c>
    </row>
    <row r="40" spans="1:17" ht="12" customHeight="1">
      <c r="A40" s="547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207.18764934470099</v>
      </c>
    </row>
    <row r="41" spans="1:17" ht="12" customHeight="1" thickBot="1">
      <c r="A41" s="547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4122.4881241079102</v>
      </c>
    </row>
    <row r="42" spans="1:17" ht="12" customHeight="1" thickTop="1">
      <c r="A42" s="549"/>
      <c r="B42" s="326" t="s">
        <v>169</v>
      </c>
      <c r="C42" s="314"/>
      <c r="D42" s="314"/>
      <c r="E42" s="314"/>
      <c r="F42" s="314"/>
      <c r="G42" s="334"/>
      <c r="H42" s="334"/>
      <c r="I42" s="303"/>
      <c r="J42" s="559" t="s">
        <v>380</v>
      </c>
      <c r="K42" s="560"/>
      <c r="L42" s="561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50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50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51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0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741.20580883305797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741.34489462821898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741.20015746038496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739.12220696248801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2958.3122035627098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2955.3059436301101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369.48521292255998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369.69812526156301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1223.3414113814399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59" t="s">
        <v>380</v>
      </c>
      <c r="K61" s="560"/>
      <c r="L61" s="561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topLeftCell="A31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59" t="s">
        <v>380</v>
      </c>
      <c r="K8" s="560"/>
      <c r="L8" s="561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-463.46312364534992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-53.501046414200005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-516.96417005954993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-1428.8132204088549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-41.510173798618595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-1006.8602705621237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125.43245653114991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-58.201991333229898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354.24376699993991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-565.49568284693692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-110.32118233545998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455.17450051147694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457.60947331499005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-925.09637910359595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96.875165654217597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84.857070306945985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-1297.84878211164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140.222062162545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-60.389455570049904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59" t="s">
        <v>380</v>
      </c>
      <c r="K30" s="560"/>
      <c r="L30" s="561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-439.10869207334588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-39.023740344284079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-478.13243241762996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-1230.6291430554097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-38.275393310214305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-829.79584429227805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108.119388949057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-42.129392322176045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325.31528416928495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-465.94123399206308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-79.738153085119052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386.20308090694402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428.20524301855801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-775.97503261683903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82.202047539376991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78.308925835750017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-1125.8713497996471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122.23558006491271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-74.154428244019982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59" t="s">
        <v>380</v>
      </c>
      <c r="K52" s="560"/>
      <c r="L52" s="561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-16.572542193968019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-9.8514212901789904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-26.423963484147009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-134.85898754820261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-2.2011819891511397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-120.48762734338574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11.781081490774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-10.936975658410006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19.685062281214016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-67.744151587636495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-20.810937063840996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46.933214523795499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20.008795763841007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-101.4731055974984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9.9846661728203419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4.4558379537722992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-117.02606340756711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12.239322137441501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9.366697381693001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59" t="s">
        <v>380</v>
      </c>
      <c r="K74" s="560"/>
      <c r="L74" s="561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-7.7818893780372989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-4.6258847797365021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-12.407774157773801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-63.325089805243358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-1.0335984992535896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-56.576798926459652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5.5319860913200003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-5.1356233526446005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9.2434205494396053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-31.810297267238305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-9.7720921864993997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22.038205080738905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9.3954345325863997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-47.648240889260272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4.6884519420199791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2.0923065174234701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-54.951368904423205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5.74715996018986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4.3982752922727997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59" t="s">
        <v>380</v>
      </c>
      <c r="K8" s="560"/>
      <c r="L8" s="561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1.00678807524609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0.17197478610248984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1.1787628613485799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-0.48225319334517991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0.87712543672039978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-0.61191583187087017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0.26614350236153994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0.18152058793685999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-0.89583474316851008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-0.25025985479878976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0.36661709166859024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0.61687694646738001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-1.17694385641017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-0.63128715663244028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0.61338926926856008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-1.0731919333488298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-0.5275352335711001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0.41732277264013007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1.2415119594664499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59" t="s">
        <v>380</v>
      </c>
      <c r="K30" s="560"/>
      <c r="L30" s="561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-39.151244194559695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-16.728032407389946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-55.879276601949641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-3581.8912030252036</v>
      </c>
    </row>
    <row r="37" spans="1:17" ht="10" customHeight="1">
      <c r="A37" s="546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-20.78399203476701</v>
      </c>
    </row>
    <row r="38" spans="1:17" ht="10" customHeight="1">
      <c r="A38" s="546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-3563.5239508654113</v>
      </c>
    </row>
    <row r="39" spans="1:17" ht="10" customHeight="1">
      <c r="A39" s="546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757.88210064799978</v>
      </c>
    </row>
    <row r="40" spans="1:17" ht="10" customHeight="1">
      <c r="A40" s="546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-18.242246156270085</v>
      </c>
    </row>
    <row r="41" spans="1:17" ht="10" customHeight="1">
      <c r="A41" s="546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40.568974819369942</v>
      </c>
    </row>
    <row r="42" spans="1:17" ht="10" customHeight="1">
      <c r="A42" s="546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-2296.09438597179</v>
      </c>
    </row>
    <row r="43" spans="1:17" ht="10" customHeight="1">
      <c r="A43" s="546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-27.587885951739736</v>
      </c>
    </row>
    <row r="44" spans="1:17" ht="10" customHeight="1">
      <c r="A44" s="546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2268.5065000200502</v>
      </c>
    </row>
    <row r="45" spans="1:17" ht="10" customHeight="1">
      <c r="A45" s="546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39.799202978830181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-3916.3255221450731</v>
      </c>
    </row>
    <row r="47" spans="1:17" ht="10" customHeight="1">
      <c r="A47" s="418" t="s">
        <v>864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377.49264341659801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22.904711698238998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-3933.2200134256645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379.61336308007003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1703.2161086134506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59" t="s">
        <v>380</v>
      </c>
      <c r="K52" s="560"/>
      <c r="L52" s="561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-39.151244194559695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-16.728032407389946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-55.879276601949641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-3581.8912030252036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-20.78399203476701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-3563.5239508654113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16.676291814939759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-18.381331951429729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40.71371198720999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-2294.0107841012095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-2244.69428068139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49.31650341981981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42.805462911430141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-1327.4985315049239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8.0074304940370098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22.691799359236001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-1347.612195057118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9.9152378185060002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479.87469723201002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59" t="s">
        <v>380</v>
      </c>
      <c r="K74" s="560"/>
      <c r="L74" s="561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741.20580883305797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0.13908579516100872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-0.14473716783402324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-2.0836018705699644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2217.1063947296516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2219.189996600222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-3.0062599325997326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-2588.8269906401497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369.48521292255998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0.21291233900302586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-2585.6078183685472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369.69812526156301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1223.3414113814399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topLeftCell="A3" colorId="22" zoomScaleNormal="100" workbookViewId="0">
      <selection activeCell="M47" sqref="M47"/>
    </sheetView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59" t="s">
        <v>380</v>
      </c>
      <c r="K8" s="560"/>
      <c r="L8" s="561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22.2835459542564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26.788163780214798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23.381489411162899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22.204447100447599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26.784396804077002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59" t="s">
        <v>380</v>
      </c>
      <c r="K25" s="560"/>
      <c r="L25" s="561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4.4809001354240552E-15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4.4809001354240552E-15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1.5848299149856235E-5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4.4593696036758962E-5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4.816384501853175E-5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5.1371650081584009E-5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8.6520608276162436E-5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59" t="s">
        <v>380</v>
      </c>
      <c r="K44" s="560"/>
      <c r="L44" s="561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6.9897191943698398E-3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6.2191837150721097E-3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7.1563670290821302E-3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6.9917542878332002E-3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6.2254882569256903E-3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8.3802011785543695E-3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9.8658514955568197E-3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9.2352376204248594E-3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1.0691895681775801E-2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1.57411174063956E-2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1.5914521934346101E-2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1.5521893463147E-2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1.54448757592989E-2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1.11257627186455E-2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59" t="s">
        <v>380</v>
      </c>
      <c r="K61" s="560"/>
      <c r="L61" s="561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9.8907071468797914E-5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7.9424196832104154E-5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6.681611392059448E-5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4.1523089762902899E-4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4.0508803599356328E-4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2.598167159816081E-4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2.5831317151864702E-3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2.2026705273831054E-3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1.99175485136401E-4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1538.22988371002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1074.7667600646701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1021.26571365047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109.416663301165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67.906489502546407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1200.19921659582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1141.9972252625901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1496.24099226253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634.70353374888305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1089.87803426036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1547.48750757535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164.781655156764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249.63872546370999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1477.8404281399701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1324.8691267368699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885.76043466352405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846.73669431923997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94.239983681460302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55.964590371245997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993.87982361258105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951.750431290405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1277.06571545969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527.93858962051797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914.141670527462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1342.34691354602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138.166637910623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216.47556374637301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1250.7146984928499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145.18631391664101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128.61377172267299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118.762350432494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10.327326368438399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8.1261443792872594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140.39485321344699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129.45787755503699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149.142939836251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72.650701625810498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119.583916149606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139.592711913447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18.110810552107601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22.5666485058799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154.55301129833401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68.1744430565101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60.392553678472801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55.766668898736299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4.8493532512667397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3.8157547520131501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65.924539769792801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60.788916417148201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70.032336966587806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34.114242502554497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56.152447583293402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65.547882115879801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8.5042066940331296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10.5965132114566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72.5727183487829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3797.1643626957598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3758.0131185012001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3741.2850860938102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215.273159670556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194.48916763578899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4515.8952191491999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4497.6529729929298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4538.2219478122997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2219.8008331774099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4488.3073331974601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4528.1065361762903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571.981811052387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594.886522750626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5500.3804713092104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3797.1643626957598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3758.0131185012001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3741.2850860938102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215.273159670556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194.48916763578899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3774.6894103161399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3756.3080783647101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3797.0217903519201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1480.6786262149301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1529.9951296347499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1572.80059254618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202.496598129826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225.188397489062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4277.0390599277698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741.20580883305797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741.34489462821898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741.20015746038496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739.12220696248801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2958.3122035627098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2955.3059436301101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369.48521292255998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369.69812526156301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1223.3414113814399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207.18706257580499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4379.22078824859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4374.1525773466001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4390.6155785913797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2157.0304696052099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4376.2548338444703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4392.4166091494399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557.63335673418101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576.88577460626504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5345.8295354893498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207.18706257580499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3638.01497941553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3632.80768271838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3649.4154211309901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1437.11066551933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188.148143811621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207.18764934470099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4122.4881241079102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0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741.20580883305797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741.34489462821898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741.20015746038496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739.12220696248801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2958.3122035627098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2955.3059436301101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369.48521292255998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369.69812526156301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1223.3414113814399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2.37581331690919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3.38260139215528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3.5545761782577698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1.89356012356401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2.7706855602844098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3.6487448945168199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3.8302654824536799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2.9344307392851698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3.3984850397180302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4.0153619861854102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2.8384181297752402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3.3840748295529699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2.3108828962041401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3.6173252763756398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22.2835459542564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26.788163780214798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23.381489411162899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22.204447100447599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26.784396804077002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6.9897191943698398E-3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6.2191837150721097E-3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7.1563670290821302E-3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6.9917542878332002E-3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6.2254882569256903E-3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8.3802011785543695E-3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9.8658514955568197E-3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9.2352376204248594E-3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1.0691895681775801E-2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1.57411174063956E-2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1.5914521934346101E-2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1.5521893463147E-2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1.54448757592989E-2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1.11257627186455E-2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2.3759989093965599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3.3828346731965002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3.55480287549514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1.89374571605161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2.7709188413282102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3.64898658904381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3.83055253482864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2.9346246694417601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3.3985614043497798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4.0154504259706796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2.8385301433091299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3.3847421330032899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2.3113022365528999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3.6174001663470801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22.283758675688201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26.788882769562498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23.3821740309474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22.1999999999999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22.2051288962667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26.785802033810199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6.9897191943698398E-3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6.2191837150721097E-3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7.1563670290821302E-3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6.9917542878332002E-3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6.2254882569256903E-3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8.3805288368689595E-3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9.8661667430791494E-3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9.2354902385380494E-3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1.0693637296737901E-2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1.5743265349465199E-2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1.5916192866641501E-2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1.55389636283447E-2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1.5459018857644301E-2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1.1127346943891499E-2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2.3756885723205401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3.3824475121274999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3.5544266411289001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1.89343537897535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2.7705316802551798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3.6485559367020799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3.8300915077854998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2.9343010248041299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3.3984153588474402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4.01524656287119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2.8383346622159298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3.3831536097728598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2.3103237448666101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3.6172614971385002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22.1999999999999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22.1999999999999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22.283405519385798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26.7876881863295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23.381047888515099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22.203988217180001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26.783484631506401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6.9897191943698398E-3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6.2191837150721097E-3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7.1563670290821302E-3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6.9917542878332002E-3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6.2254882569256903E-3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8.3796999757120693E-3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9.86538315574805E-3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9.2348731758491193E-3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1.0689197691296601E-2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1.5736888811130698E-2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1.5912058007816102E-2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1.54988685330603E-2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1.5424998885010199E-2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1.1125130964704501E-2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1.3062351061468412E-4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1.1445660428632079E-4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1.0584507051535721E-4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1.6389079617706528E-4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1.3973475683420471E-4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1.1802752841868617E-4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1.2036425288329649E-4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1.1029213717583886E-4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4.2973707588181912E-5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5.0770789829406966E-5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6.8869731048254966E-5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4.694113784238801E-4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4.2342763793747426E-4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3.833473574673789E-5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4.4809001354240552E-15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4.4809001354240552E-15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1.5848299149856235E-5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4.4593696036758962E-5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4.816384501853175E-5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5.1371650081584009E-5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8.6520608276162436E-5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9.8907071468797914E-5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7.9424196832104154E-5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6.681611392059448E-5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4.1523089762902899E-4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4.0508803599356328E-4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2.598167159816081E-4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2.5831317151864702E-3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2.2026705273831054E-3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1.99175485136401E-4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1.00678807524609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0.17197478610248984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1.1787628613485799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-0.48225319334517991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0.87712543672039978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-0.61191583187087017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0.26614350236153994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0.18152058793685999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-0.89583474316851008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-0.25025985479878976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0.36661709166859024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0.61687694646738001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-1.17694385641017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-0.63128715663244028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0.61338926926856008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-1.0731919333488298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-0.5275352335711001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0.41732277264013007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1.2415119594664499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-463.46312364534992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-53.501046414200005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-516.96417005954993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-1428.8132204088549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-41.510173798618595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-1006.8602705621237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125.43245653114991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-58.201991333229898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354.24376699993991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-565.49568284693692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-110.32118233545998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455.17450051147694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457.60947331499005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-925.09637910359595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96.875165654217597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84.857070306945985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-1297.84878211164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140.222062162545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-60.389455570049904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-439.10869207334588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-39.023740344284079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-478.13243241762996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-1230.6291430554097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-38.275393310214305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-829.79584429227805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108.119388949057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-42.129392322176045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325.31528416928495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-465.94123399206308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-79.738153085119052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386.20308090694402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428.20524301855801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-775.97503261683903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82.202047539376991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78.308925835750017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-1125.8713497996471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122.23558006491271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-74.154428244019982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-16.572542193968019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-9.8514212901789904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-26.423963484147009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-134.85898754820261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-2.2011819891511397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-120.48762734338574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11.781081490774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-10.936975658410006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19.685062281214016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-67.744151587636495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-20.810937063840996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46.933214523795499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20.008795763841007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-101.4731055974984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9.9846661728203419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4.4558379537722992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-117.02606340756711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12.239322137441501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9.366697381693001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-7.7818893780372989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-4.6258847797365021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-12.407774157773801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-63.325089805243358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-1.0335984992535896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-56.576798926459652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5.5319860913200003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-5.1356233526446005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9.2434205494396053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-31.810297267238305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-9.7720921864993997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22.038205080738905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9.3954345325863997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-47.648240889260272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4.6884519420199791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2.0923065174234701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-54.951368904423205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5.74715996018986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4.3982752922727997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-39.151244194559695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-16.728032407389946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-55.879276601949641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-3581.8912030252036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-20.78399203476701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-3563.5239508654113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757.88210064799978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-18.242246156270085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40.568974819369942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-2296.09438597179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-27.587885951739736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2268.5065000200502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39.799202978830181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-3916.3255221450731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377.49264341659801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22.904711698238998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-3933.2200134256645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379.61336308007003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1703.2161086134506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-39.151244194559695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-16.728032407389946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-55.879276601949641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-3581.8912030252036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-20.78399203476701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-3563.5239508654113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16.676291814939759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-18.381331951429729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40.71371198720999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-2294.0107841012095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-2244.69428068139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49.31650341981981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42.805462911430141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-1327.4985315049239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8.0074304940370098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22.691799359236001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-1347.612195057118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9.9152378185060002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479.87469723201002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741.20580883305797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0.13908579516100872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-0.14473716783402324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-2.0836018705699644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2217.1063947296516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2219.189996600222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-3.0062599325997326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-2588.8269906401497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369.48521292255998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0.21291233900302586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-2585.6078183685472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369.69812526156301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1223.3414113814399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1538.22988371002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1074.7667600646701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1021.26571365047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109.416663301165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67.906489502546407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1200.19921659582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1141.9972252625901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1496.24099226253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634.70353374888305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1089.87803426036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1547.48750757535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164.781655156764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249.63872546370999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1477.8404281399701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1324.8691267368699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885.76043466352405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846.73669431923997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94.239983681460302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55.964590371245997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993.87982361258105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951.750431290405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1277.06571545969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527.93858962051797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914.141670527462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1342.34691354602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138.166637910623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216.47556374637301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1250.7146984928499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145.18631391664101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128.61377172267299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118.762350432494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10.327326368438399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8.1261443792872594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140.39485321344699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129.45787755503699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149.142939836251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72.650701625810498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119.583916149606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139.592711913447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18.110810552107601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22.5666485058799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154.55301129833401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68.1744430565101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60.392553678472801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55.766668898736299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4.8493532512667397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3.8157547520131501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65.924539769792801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60.788916417148201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70.032336966587806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34.114242502554497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56.152447583293402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65.547882115879801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8.5042066940331296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10.5965132114566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72.5727183487829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3797.1643626957598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3758.0131185012001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3741.2850860938102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215.273159670556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207.18706257580499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194.48916763578899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4515.8952191491999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4379.22078824859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4497.6529729929298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4374.1525773466001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4538.2219478122997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4390.6155785913797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2219.8008331774099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2157.0304696052099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4488.3073331974601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4376.2548338444703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4528.1065361762903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4392.4166091494399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571.981811052387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557.63335673418101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594.886522750626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576.88577460626504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5500.3804713092104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5345.8295354893498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3797.1643626957598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3758.0131185012001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3741.2850860938102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215.273159670556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207.18706257580499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194.48916763578899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3774.6894103161399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3638.01497941553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3756.3080783647101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3632.80768271838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3797.0217903519201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3649.4154211309901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1480.6786262149301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1529.9951296347499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1572.80059254618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1437.11066551933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202.496598129826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188.148143811621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225.188397489062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207.18764934470099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4277.0390599277698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4122.4881241079102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0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741.20580883305797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741.20580883305797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741.34489462821898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741.34489462821898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741.20015746038496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741.20015746038496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739.12220696248801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739.12220696248801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2958.3122035627098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2958.3122035627098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2955.3059436301101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2955.3059436301101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369.48521292255998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369.48521292255998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369.69812526156301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369.69812526156301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1223.3414113814399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1223.3414113814399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142.61730011995996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122.50556145848032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111.11829154085035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8.0860970947510111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6.3416105930639901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136.67443090060988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123.50039564633016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147.60636922092999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62.770363572210044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112.0524993529898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135.68992702685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14.348454318205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18.000748144361012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154.55093581985966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2.37581331690919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3.38260139215528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3.5545761782577698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1.89356012356401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2.7706855602844098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3.6487448945168199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3.8302654824536799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2.9344307392851698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3.3984850397180302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4.0153619861854102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2.8384181297752402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3.3840748295529699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2.3108828962041401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3.6173252763756398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1.3062351061468412E-4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1.1445660428632079E-4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1.0584507051535721E-4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1.6389079617706528E-4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1.3973475683420471E-4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1.1802752841868617E-4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1.2036425288329649E-4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1.1029213717583886E-4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4.2973707588181912E-5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5.0770789829406966E-5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6.8869731048254966E-5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4.694113784238801E-4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4.2342763793747426E-4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3.833473574673789E-5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22.2835459542564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26.788163780214798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23.381489411162899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22.204447100447599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26.784396804077002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4.4809001354240552E-15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4.4809001354240552E-15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1.5848299149856235E-5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4.4593696036758962E-5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4.816384501853175E-5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5.1371650081584009E-5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8.6520608276162436E-5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6.9897191943698398E-3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6.2191837150721097E-3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7.1563670290821302E-3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6.9917542878332002E-3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6.2254882569256903E-3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8.3802011785543695E-3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9.8658514955568197E-3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9.2352376204248594E-3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1.0691895681775801E-2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1.57411174063956E-2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1.5914521934346101E-2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1.5521893463147E-2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1.54448757592989E-2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1.11257627186455E-2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9.8907071468797914E-5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7.9424196832104154E-5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6.681611392059448E-5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4.1523089762902899E-4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4.0508803599356328E-4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2.598167159816081E-4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2.5831317151864702E-3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2.2026705273831054E-3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1.99175485136401E-4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-463.46312364534992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1.00678807524609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-53.501046414200005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0.17197478610248984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-516.96417005954993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1.1787628613485799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-1428.8132204088549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-0.48225319334517991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-41.510173798618595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0.87712543672039978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-1006.8602705621237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-0.61191583187087017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125.43245653114991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0.26614350236153994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-58.201991333229898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0.18152058793685999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354.24376699993991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-0.89583474316851008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-565.49568284693692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-0.25025985479878976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-110.32118233545998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0.36661709166859024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455.17450051147694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0.61687694646738001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457.60947331499005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-1.17694385641017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-925.09637910359595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-0.63128715663244028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96.875165654217597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0.61338926926856008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84.857070306945985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-1.0731919333488298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-1297.84878211164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-0.5275352335711001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140.222062162545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0.41732277264013007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-60.389455570049904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1.2415119594664499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-439.10869207334588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-39.151244194559695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-39.023740344284079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-16.728032407389946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-478.13243241762996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-55.879276601949641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-1230.6291430554097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-3581.8912030252036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-38.275393310214305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-20.78399203476701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-829.79584429227805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-3563.5239508654113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108.119388949057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757.88210064799978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-42.129392322176045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-18.242246156270085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325.31528416928495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40.568974819369942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-465.94123399206308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-2296.09438597179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-79.738153085119052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-27.587885951739736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386.20308090694402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2268.5065000200502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428.20524301855801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39.799202978830181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-775.97503261683903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-3916.3255221450731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82.202047539376991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377.49264341659801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78.308925835750017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22.904711698238998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-1125.8713497996471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-3933.2200134256645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122.23558006491271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379.61336308007003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-74.154428244019982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1703.2161086134506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-16.572542193968019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-39.151244194559695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-9.8514212901789904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-16.728032407389946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-26.423963484147009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-55.879276601949641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-134.85898754820261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-3581.8912030252036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-2.2011819891511397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-20.78399203476701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-120.48762734338574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-3563.5239508654113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11.781081490774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16.676291814939759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-10.936975658410006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-18.381331951429729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19.685062281214016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40.71371198720999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-67.744151587636495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-2294.0107841012095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-20.810937063840996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-2244.69428068139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46.933214523795499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49.31650341981981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20.008795763841007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42.805462911430141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-101.4731055974984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-1327.4985315049239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9.9846661728203419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8.0074304940370098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4.4558379537722992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22.691799359236001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-117.02606340756711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-1347.612195057118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12.239322137441501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9.9152378185060002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9.366697381693001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479.87469723201002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-7.7818893780372989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-4.6258847797365021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-12.407774157773801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-63.325089805243358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-1.0335984992535896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-56.576798926459652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5.5319860913200003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741.20580883305797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-5.1356233526446005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0.13908579516100872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9.2434205494396053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-0.14473716783402324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-31.810297267238305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-2.0836018705699644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-9.7720921864993997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2217.1063947296516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22.038205080738905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2219.189996600222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9.3954345325863997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-3.0062599325997326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-47.648240889260272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-2588.8269906401497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4.6884519420199791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369.48521292255998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2.0923065174234701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0.21291233900302586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-54.951368904423205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-2585.6078183685472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5.74715996018986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369.69812526156301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4.3982752922727997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1223.3414113814399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1538.22988371002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1074.7667600646701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1021.26571365047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109.416663301165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67.906489502546407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1200.19921659582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1141.9972252625901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1496.24099226253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634.70353374888305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1089.87803426036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1547.48750757535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164.781655156764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249.63872546370999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1477.8404281399701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1324.8691267368699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885.76043466352405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846.73669431923997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94.239983681460302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55.964590371245997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993.87982361258105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951.750431290405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1277.06571545969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527.93858962051797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914.141670527462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1342.34691354602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138.166637910623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216.47556374637301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1250.7146984928499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145.18631391664101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128.61377172267299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118.762350432494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10.327326368438399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8.1261443792872594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140.39485321344699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129.45787755503699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149.142939836251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72.650701625810498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119.583916149606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139.592711913447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18.110810552107601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22.5666485058799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154.55301129833401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68.1744430565101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60.392553678472801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55.766668898736299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4.8493532512667397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3.8157547520131501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65.924539769792801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60.788916417148201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70.032336966587806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34.114242502554497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56.152447583293402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65.547882115879801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8.5042066940331296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10.5965132114566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72.5727183487829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2.37581331690919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3.38260139215528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3.5545761782577698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1.89356012356401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2.7706855602844098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3.6487448945168199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3.8302654824536799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2.9344307392851698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3.3984850397180302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4.0153619861854102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2.8384181297752402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3.3840748295529699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2.3108828962041401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3.6173252763756398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1.3062351061468412E-4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1.1445660428632079E-4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1.0584507051535721E-4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1.6389079617706528E-4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1.3973475683420471E-4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1.1802752841868617E-4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1.2036425288329649E-4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1.1029213717583886E-4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4.2973707588181912E-5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5.0770789829406966E-5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6.8869731048254966E-5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4.694113784238801E-4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4.2342763793747426E-4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3.833473574673789E-5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207.18706257580499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188.147557042725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4379.22078824859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4374.1525773466001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4390.6155785913797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2157.0304696052099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4376.2548338444703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4392.4166091494399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557.63335673418101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576.88577460626504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5345.8295354893498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207.18706257580499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188.147557042725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3638.01497941553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3632.80768271838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3649.4154211309901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1437.11066551933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188.148143811621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207.18764934470099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4122.4881241079102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0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741.20580883305797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741.34489462821898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741.20015746038496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739.12220696248801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2958.3122035627098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2955.3059436301101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369.48521292255998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369.69812526156301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1223.3414113814399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3797.1643626957598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3758.0131185012001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3741.2850860938102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215.273159670556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194.48916763578899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4515.8952191491999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4497.6529729929298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4538.2219478122997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2219.8008331774099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4488.3073331974601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4528.1065361762903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571.981811052387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594.886522750626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5500.3804713092104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3797.1643626957598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3758.0131185012001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3741.2850860938102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215.273159670556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194.48916763578899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3774.6894103161399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3756.3080783647101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3797.0217903519201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1480.6786262149301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1529.9951296347499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1572.80059254618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202.496598129826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225.188397489062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4277.0390599277698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741.20580883305797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741.34489462821898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741.20015746038496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739.12220696248801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2958.3122035627098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2955.3059436301101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369.48521292255998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369.69812526156301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1223.3414113814399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142.61730011995996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122.50556145848032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111.11829154085035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8.0860970947510111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6.3416105930639901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136.67443090060988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123.50039564633016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147.60636922092999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62.770363572210044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112.0524993529898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135.68992702685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14.348454318205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18.000748144361012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154.55093581985966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871</v>
      </c>
    </row>
    <row r="2" spans="1:9">
      <c r="A2" t="s">
        <v>875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872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868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-463.46312364534992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-53.501046414200005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-516.96417005954993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-1428.8132204088549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-41.510173798618595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-1006.8602705621237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125.43245653114991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-58.201991333229898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354.24376699993991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-565.49568284693692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-110.32118233545998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455.17450051147694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457.60947331499005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-925.09637910359595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96.875165654217597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84.857070306945985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-1297.84878211164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140.222062162545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-60.389455570049904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-439.10869207334588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-39.023740344284079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-478.13243241762996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-1230.6291430554097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-38.275393310214305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-829.79584429227805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108.119388949057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-42.129392322176045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325.31528416928495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-465.94123399206308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-79.738153085119052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386.20308090694402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428.20524301855801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-775.97503261683903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82.202047539376991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78.308925835750017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-1125.8713497996471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122.23558006491271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-74.154428244019982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-16.572542193968019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-9.8514212901789904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-26.423963484147009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-134.85898754820261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-2.2011819891511397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-120.48762734338574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11.781081490774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-10.936975658410006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19.685062281214016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-67.744151587636495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-20.810937063840996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46.933214523795499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20.008795763841007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-101.4731055974984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9.9846661728203419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4.4558379537722992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-117.02606340756711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12.239322137441501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9.366697381693001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-7.7818893780372989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-4.6258847797365021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-12.407774157773801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-63.325089805243358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-1.0335984992535896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-56.576798926459652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5.5319860913200003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-5.1356233526446005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9.2434205494396053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-31.810297267238305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-9.7720921864993997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22.038205080738905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9.3954345325863997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-47.648240889260272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4.6884519420199791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2.0923065174234701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-54.951368904423205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5.74715996018986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4.3982752922727997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1.00678807524609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0.17197478610248984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1.1787628613485799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-0.48225319334517991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0.87712543672039978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-0.61191583187087017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0.26614350236153994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0.18152058793685999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-0.89583474316851008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-0.25025985479878976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0.36661709166859024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0.61687694646738001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-1.17694385641017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-0.63128715663244028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0.61338926926856008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-1.0731919333488298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-0.5275352335711001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0.41732277264013007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1.2415119594664499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-39.151244194559695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-16.728032407389946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-55.879276601949641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-3581.8912030252036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-20.78399203476701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-3563.5239508654113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757.88210064799978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-18.242246156270085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40.568974819369942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-2296.09438597179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-27.587885951739736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2268.5065000200502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39.799202978830181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-3916.3255221450731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377.49264341659801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22.904711698238998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-3933.2200134256645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379.61336308007003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1703.2161086134506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-39.151244194559695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-16.728032407389946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-55.879276601949641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-3581.8912030252036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-20.78399203476701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-3563.5239508654113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16.676291814939759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-18.381331951429729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40.71371198720999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-2294.0107841012095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-2244.69428068139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49.31650341981981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42.805462911430141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-1327.4985315049239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8.0074304940370098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22.691799359236001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-1347.612195057118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9.9152378185060002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479.87469723201002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741.20580883305797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0.13908579516100872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-0.14473716783402324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-2.0836018705699644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2217.1063947296516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2219.189996600222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-3.0062599325997326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-2588.8269906401497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369.48521292255998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0.21291233900302586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-2585.6078183685472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369.69812526156301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1223.3414113814399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22.2835459542564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26.788163780214798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23.381489411162899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22.204447100447599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26.784396804077002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4.4809001354240552E-15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4.4809001354240552E-15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1.5848299149856235E-5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4.4593696036758962E-5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4.816384501853175E-5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5.1371650081584009E-5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8.6520608276162436E-5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6.9897191943698398E-3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6.2191837150721097E-3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7.1563670290821302E-3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6.9917542878332002E-3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6.2254882569256903E-3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8.3802011785543695E-3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9.8658514955568197E-3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9.2352376204248594E-3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1.0691895681775801E-2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1.57411174063956E-2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1.5914521934346101E-2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1.5521893463147E-2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1.54448757592989E-2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1.11257627186455E-2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9.8907071468797914E-5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7.9424196832104154E-5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6.681611392059448E-5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4.1523089762902899E-4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4.0508803599356328E-4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2.598167159816081E-4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2.5831317151864702E-3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2.2026705273831054E-3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1.99175485136401E-4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opLeftCell="A15" zoomScale="120" zoomScaleNormal="120" workbookViewId="0">
      <selection activeCell="C53" sqref="C53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871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3" t="s">
        <v>849</v>
      </c>
      <c r="G2" s="554"/>
      <c r="H2" s="554"/>
      <c r="I2" s="554"/>
      <c r="J2" s="555"/>
      <c r="K2" s="455" t="s">
        <v>271</v>
      </c>
    </row>
    <row r="3" spans="1:11">
      <c r="A3"/>
      <c r="F3" s="442" t="s">
        <v>267</v>
      </c>
      <c r="G3" s="331"/>
      <c r="H3" s="331"/>
      <c r="J3" s="544">
        <v>39814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489" t="s">
        <v>850</v>
      </c>
      <c r="K4" s="455" t="s">
        <v>273</v>
      </c>
    </row>
    <row r="5" spans="1:11">
      <c r="A5" s="498" t="s">
        <v>873</v>
      </c>
      <c r="F5" s="442" t="s">
        <v>270</v>
      </c>
      <c r="G5" s="331"/>
      <c r="H5" s="331"/>
      <c r="J5" s="544">
        <v>40179</v>
      </c>
    </row>
    <row r="6" spans="1:11">
      <c r="A6"/>
      <c r="F6" s="442" t="s">
        <v>275</v>
      </c>
      <c r="J6" s="449"/>
    </row>
    <row r="7" spans="1:11">
      <c r="A7" t="s">
        <v>107</v>
      </c>
      <c r="F7" s="553" t="s">
        <v>851</v>
      </c>
      <c r="G7" s="554"/>
      <c r="H7" s="554"/>
      <c r="I7" s="554"/>
      <c r="J7" s="555"/>
    </row>
    <row r="8" spans="1:11">
      <c r="A8"/>
      <c r="F8" s="442" t="s">
        <v>276</v>
      </c>
      <c r="G8" s="331"/>
      <c r="H8" s="331"/>
      <c r="I8" s="331"/>
      <c r="J8" s="489" t="s">
        <v>852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5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>
      <c r="A24" s="448"/>
      <c r="B24" s="485" t="s">
        <v>20</v>
      </c>
      <c r="C24" s="562" t="s">
        <v>20</v>
      </c>
      <c r="D24" s="562" t="s">
        <v>20</v>
      </c>
      <c r="E24" s="562" t="s">
        <v>20</v>
      </c>
      <c r="F24" s="485" t="s">
        <v>20</v>
      </c>
      <c r="G24" s="562" t="s">
        <v>20</v>
      </c>
      <c r="H24" s="562" t="s">
        <v>20</v>
      </c>
      <c r="I24" s="485" t="s">
        <v>20</v>
      </c>
      <c r="J24" s="562" t="s">
        <v>20</v>
      </c>
      <c r="K24" s="562" t="s">
        <v>20</v>
      </c>
      <c r="L24" s="485"/>
      <c r="M24" s="562" t="s">
        <v>21</v>
      </c>
      <c r="N24" s="562" t="s">
        <v>122</v>
      </c>
      <c r="O24" s="485"/>
      <c r="P24" s="562" t="s">
        <v>21</v>
      </c>
      <c r="Q24" s="487" t="s">
        <v>122</v>
      </c>
      <c r="R24" s="562"/>
      <c r="S24" s="562" t="s">
        <v>21</v>
      </c>
      <c r="T24" s="487" t="s">
        <v>122</v>
      </c>
    </row>
    <row r="25" spans="1:20">
      <c r="A25" s="552" t="s">
        <v>320</v>
      </c>
      <c r="B25" s="563">
        <v>1538.22988371002</v>
      </c>
      <c r="C25" s="563">
        <v>1324.8691267368699</v>
      </c>
      <c r="D25" s="563">
        <v>145.18631391664101</v>
      </c>
      <c r="E25" s="563">
        <v>68.1744430565101</v>
      </c>
      <c r="F25" s="563">
        <v>3797.1643626957598</v>
      </c>
      <c r="G25" s="563">
        <v>3797.1643626957598</v>
      </c>
      <c r="H25" s="563">
        <v>0</v>
      </c>
      <c r="I25" s="563">
        <v>3654.5470625757998</v>
      </c>
      <c r="J25" s="563">
        <v>3654.5470625757998</v>
      </c>
      <c r="K25" s="563">
        <v>0</v>
      </c>
      <c r="L25" s="563">
        <v>2.37581331690919</v>
      </c>
      <c r="M25" s="563">
        <v>22.2</v>
      </c>
      <c r="N25" s="563">
        <v>6.9897191943698398E-3</v>
      </c>
      <c r="O25" s="563">
        <v>2.3759989093965599</v>
      </c>
      <c r="P25" s="563">
        <v>22.2</v>
      </c>
      <c r="Q25" s="563">
        <v>6.9897191943698398E-3</v>
      </c>
      <c r="R25" s="563">
        <v>2.3756885723205401</v>
      </c>
      <c r="S25" s="563">
        <v>22.1999999999999</v>
      </c>
      <c r="T25" s="563">
        <v>6.9897191943698398E-3</v>
      </c>
    </row>
    <row r="26" spans="1:20">
      <c r="A26" s="552" t="s">
        <v>307</v>
      </c>
      <c r="B26" s="563">
        <v>1074.7667600646701</v>
      </c>
      <c r="C26" s="563">
        <v>885.76043466352405</v>
      </c>
      <c r="D26" s="563">
        <v>128.61377172267299</v>
      </c>
      <c r="E26" s="563">
        <v>60.392553678472801</v>
      </c>
      <c r="F26" s="563">
        <v>3758.0131185012001</v>
      </c>
      <c r="G26" s="563">
        <v>3758.0131185012001</v>
      </c>
      <c r="H26" s="563">
        <v>0</v>
      </c>
      <c r="I26" s="563">
        <v>3635.5075570427198</v>
      </c>
      <c r="J26" s="563">
        <v>3635.5075570427198</v>
      </c>
      <c r="K26" s="563">
        <v>0</v>
      </c>
      <c r="L26" s="563">
        <v>3.38260139215528</v>
      </c>
      <c r="M26" s="563">
        <v>22.2</v>
      </c>
      <c r="N26" s="563">
        <v>6.2191837150721097E-3</v>
      </c>
      <c r="O26" s="563">
        <v>3.3828346731965002</v>
      </c>
      <c r="P26" s="563">
        <v>22.2</v>
      </c>
      <c r="Q26" s="563">
        <v>6.2191837150721097E-3</v>
      </c>
      <c r="R26" s="563">
        <v>3.3824475121274999</v>
      </c>
      <c r="S26" s="563">
        <v>22.1999999999999</v>
      </c>
      <c r="T26" s="563">
        <v>6.2191837150721097E-3</v>
      </c>
    </row>
    <row r="27" spans="1:20">
      <c r="A27" s="447" t="s">
        <v>308</v>
      </c>
      <c r="B27" s="563">
        <v>1021.26571365047</v>
      </c>
      <c r="C27" s="563">
        <v>846.73669431923997</v>
      </c>
      <c r="D27" s="563">
        <v>118.762350432494</v>
      </c>
      <c r="E27" s="563">
        <v>55.766668898736299</v>
      </c>
      <c r="F27" s="563">
        <v>3741.2850860938102</v>
      </c>
      <c r="G27" s="563">
        <v>3741.2850860938102</v>
      </c>
      <c r="H27" s="563">
        <v>0</v>
      </c>
      <c r="I27" s="563">
        <v>3630.1667945529598</v>
      </c>
      <c r="J27" s="563">
        <v>3630.1667945529598</v>
      </c>
      <c r="K27" s="563">
        <v>0</v>
      </c>
      <c r="L27" s="563">
        <v>3.5545761782577698</v>
      </c>
      <c r="M27" s="563">
        <v>26.7</v>
      </c>
      <c r="N27" s="563">
        <v>7.1563670290821302E-3</v>
      </c>
      <c r="O27" s="563">
        <v>3.55480287549514</v>
      </c>
      <c r="P27" s="563">
        <v>26.7</v>
      </c>
      <c r="Q27" s="563">
        <v>7.1563670290821302E-3</v>
      </c>
      <c r="R27" s="563">
        <v>3.5544266411289001</v>
      </c>
      <c r="S27" s="563">
        <v>26.7</v>
      </c>
      <c r="T27" s="563">
        <v>7.1563670290821302E-3</v>
      </c>
    </row>
    <row r="28" spans="1:20">
      <c r="A28" s="447" t="s">
        <v>309</v>
      </c>
      <c r="B28" s="563">
        <v>109.416663301165</v>
      </c>
      <c r="C28" s="563">
        <v>94.239983681460302</v>
      </c>
      <c r="D28" s="563">
        <v>10.327326368438399</v>
      </c>
      <c r="E28" s="563">
        <v>4.8493532512667397</v>
      </c>
      <c r="F28" s="563">
        <v>215.273159670556</v>
      </c>
      <c r="G28" s="563">
        <v>215.273159670556</v>
      </c>
      <c r="H28" s="563">
        <v>0</v>
      </c>
      <c r="I28" s="563">
        <v>207.18706257580499</v>
      </c>
      <c r="J28" s="563">
        <v>207.18706257580499</v>
      </c>
      <c r="K28" s="563">
        <v>0</v>
      </c>
      <c r="L28" s="563">
        <v>1.89356012356401</v>
      </c>
      <c r="M28" s="563">
        <v>22.2</v>
      </c>
      <c r="N28" s="563">
        <v>6.9917542878332002E-3</v>
      </c>
      <c r="O28" s="563">
        <v>1.89374571605161</v>
      </c>
      <c r="P28" s="563">
        <v>22.2</v>
      </c>
      <c r="Q28" s="563">
        <v>6.9917542878332002E-3</v>
      </c>
      <c r="R28" s="563">
        <v>1.89343537897535</v>
      </c>
      <c r="S28" s="563">
        <v>22.2</v>
      </c>
      <c r="T28" s="563">
        <v>6.9917542878332002E-3</v>
      </c>
    </row>
    <row r="29" spans="1:20">
      <c r="A29" s="447" t="s">
        <v>310</v>
      </c>
      <c r="B29" s="563">
        <v>67.906489502546407</v>
      </c>
      <c r="C29" s="563">
        <v>55.964590371245997</v>
      </c>
      <c r="D29" s="563">
        <v>8.1261443792872594</v>
      </c>
      <c r="E29" s="563">
        <v>3.8157547520131501</v>
      </c>
      <c r="F29" s="563">
        <v>194.48916763578899</v>
      </c>
      <c r="G29" s="563">
        <v>194.48916763578899</v>
      </c>
      <c r="H29" s="563">
        <v>0</v>
      </c>
      <c r="I29" s="563">
        <v>188.147557042725</v>
      </c>
      <c r="J29" s="563">
        <v>188.147557042725</v>
      </c>
      <c r="K29" s="563">
        <v>0</v>
      </c>
      <c r="L29" s="563">
        <v>2.7706855602844098</v>
      </c>
      <c r="M29" s="563">
        <v>22.2</v>
      </c>
      <c r="N29" s="563">
        <v>6.2254882569256903E-3</v>
      </c>
      <c r="O29" s="563">
        <v>2.7709188413282102</v>
      </c>
      <c r="P29" s="563">
        <v>22.2</v>
      </c>
      <c r="Q29" s="563">
        <v>6.2254882569256903E-3</v>
      </c>
      <c r="R29" s="563">
        <v>2.7705316802551798</v>
      </c>
      <c r="S29" s="563">
        <v>22.2</v>
      </c>
      <c r="T29" s="563">
        <v>6.2254882569256903E-3</v>
      </c>
    </row>
    <row r="30" spans="1:20">
      <c r="A30" s="447" t="s">
        <v>311</v>
      </c>
      <c r="B30" s="563">
        <v>1200.19921659582</v>
      </c>
      <c r="C30" s="563">
        <v>993.87982361258105</v>
      </c>
      <c r="D30" s="563">
        <v>140.39485321344699</v>
      </c>
      <c r="E30" s="563">
        <v>65.924539769792801</v>
      </c>
      <c r="F30" s="563">
        <v>4515.8952191491999</v>
      </c>
      <c r="G30" s="563">
        <v>3774.6894103161399</v>
      </c>
      <c r="H30" s="563">
        <v>741.20580883305797</v>
      </c>
      <c r="I30" s="563">
        <v>4379.22078824859</v>
      </c>
      <c r="J30" s="563">
        <v>3638.01497941553</v>
      </c>
      <c r="K30" s="563">
        <v>741.20580883305797</v>
      </c>
      <c r="L30" s="563">
        <v>3.6487448945168199</v>
      </c>
      <c r="M30" s="563">
        <v>22.2835459542564</v>
      </c>
      <c r="N30" s="563">
        <v>8.3802011785543695E-3</v>
      </c>
      <c r="O30" s="563">
        <v>3.64898658904381</v>
      </c>
      <c r="P30" s="563">
        <v>22.283758675688201</v>
      </c>
      <c r="Q30" s="563">
        <v>8.3805288368689595E-3</v>
      </c>
      <c r="R30" s="563">
        <v>3.6485559367020799</v>
      </c>
      <c r="S30" s="563">
        <v>22.283405519385798</v>
      </c>
      <c r="T30" s="563">
        <v>8.3796999757120693E-3</v>
      </c>
    </row>
    <row r="31" spans="1:20">
      <c r="A31" s="447" t="s">
        <v>312</v>
      </c>
      <c r="B31" s="563">
        <v>1141.9972252625901</v>
      </c>
      <c r="C31" s="563">
        <v>951.750431290405</v>
      </c>
      <c r="D31" s="563">
        <v>129.45787755503699</v>
      </c>
      <c r="E31" s="563">
        <v>60.788916417148201</v>
      </c>
      <c r="F31" s="563">
        <v>4497.6529729929298</v>
      </c>
      <c r="G31" s="563">
        <v>3756.3080783647101</v>
      </c>
      <c r="H31" s="563">
        <v>741.34489462821898</v>
      </c>
      <c r="I31" s="563">
        <v>4374.1525773466001</v>
      </c>
      <c r="J31" s="563">
        <v>3632.80768271838</v>
      </c>
      <c r="K31" s="563">
        <v>741.34489462821898</v>
      </c>
      <c r="L31" s="563">
        <v>3.8302654824536799</v>
      </c>
      <c r="M31" s="563">
        <v>26.788163780214798</v>
      </c>
      <c r="N31" s="563">
        <v>9.8658514955568197E-3</v>
      </c>
      <c r="O31" s="563">
        <v>3.83055253482864</v>
      </c>
      <c r="P31" s="563">
        <v>26.788882769562498</v>
      </c>
      <c r="Q31" s="563">
        <v>9.8661667430791494E-3</v>
      </c>
      <c r="R31" s="563">
        <v>3.8300915077854998</v>
      </c>
      <c r="S31" s="563">
        <v>26.7876881863295</v>
      </c>
      <c r="T31" s="563">
        <v>9.86538315574805E-3</v>
      </c>
    </row>
    <row r="32" spans="1:20">
      <c r="A32" s="447" t="s">
        <v>313</v>
      </c>
      <c r="B32" s="563">
        <v>1496.24099226253</v>
      </c>
      <c r="C32" s="563">
        <v>1277.06571545969</v>
      </c>
      <c r="D32" s="563">
        <v>149.142939836251</v>
      </c>
      <c r="E32" s="563">
        <v>70.032336966587806</v>
      </c>
      <c r="F32" s="563">
        <v>4538.2219478122997</v>
      </c>
      <c r="G32" s="563">
        <v>3797.0217903519201</v>
      </c>
      <c r="H32" s="563">
        <v>741.20015746038496</v>
      </c>
      <c r="I32" s="563">
        <v>4390.6155785913797</v>
      </c>
      <c r="J32" s="563">
        <v>3649.4154211309901</v>
      </c>
      <c r="K32" s="563">
        <v>741.20015746038496</v>
      </c>
      <c r="L32" s="563">
        <v>2.9344307392851698</v>
      </c>
      <c r="M32" s="563">
        <v>23.381489411162899</v>
      </c>
      <c r="N32" s="563">
        <v>9.2352376204248594E-3</v>
      </c>
      <c r="O32" s="563">
        <v>2.9346246694417601</v>
      </c>
      <c r="P32" s="563">
        <v>23.3821740309474</v>
      </c>
      <c r="Q32" s="563">
        <v>9.2354902385380494E-3</v>
      </c>
      <c r="R32" s="563">
        <v>2.9343010248041299</v>
      </c>
      <c r="S32" s="563">
        <v>23.381047888515099</v>
      </c>
      <c r="T32" s="563">
        <v>9.2348731758491193E-3</v>
      </c>
    </row>
    <row r="33" spans="1:20">
      <c r="A33" s="447" t="s">
        <v>314</v>
      </c>
      <c r="B33" s="563">
        <v>634.70353374888305</v>
      </c>
      <c r="C33" s="563">
        <v>527.93858962051797</v>
      </c>
      <c r="D33" s="563">
        <v>72.650701625810498</v>
      </c>
      <c r="E33" s="563">
        <v>34.114242502554497</v>
      </c>
      <c r="F33" s="563">
        <v>2219.8008331774099</v>
      </c>
      <c r="G33" s="563">
        <v>1480.6786262149301</v>
      </c>
      <c r="H33" s="563">
        <v>739.12220696248801</v>
      </c>
      <c r="I33" s="563">
        <v>2157.0304696052099</v>
      </c>
      <c r="J33" s="563">
        <v>1417.90826264272</v>
      </c>
      <c r="K33" s="563">
        <v>739.12220696248801</v>
      </c>
      <c r="L33" s="563">
        <v>3.3984850397180302</v>
      </c>
      <c r="M33" s="563">
        <v>22.2</v>
      </c>
      <c r="N33" s="563">
        <v>1.0691895681775801E-2</v>
      </c>
      <c r="O33" s="563">
        <v>3.3985614043497798</v>
      </c>
      <c r="P33" s="563">
        <v>22.2</v>
      </c>
      <c r="Q33" s="563">
        <v>1.0693637296737901E-2</v>
      </c>
      <c r="R33" s="563">
        <v>3.3984153588474402</v>
      </c>
      <c r="S33" s="563">
        <v>22.2</v>
      </c>
      <c r="T33" s="563">
        <v>1.0689197691296601E-2</v>
      </c>
    </row>
    <row r="34" spans="1:20">
      <c r="A34" s="447" t="s">
        <v>315</v>
      </c>
      <c r="B34" s="563">
        <v>1089.87803426036</v>
      </c>
      <c r="C34" s="563">
        <v>914.141670527462</v>
      </c>
      <c r="D34" s="563">
        <v>119.583916149606</v>
      </c>
      <c r="E34" s="563">
        <v>56.152447583293402</v>
      </c>
      <c r="F34" s="563">
        <v>4488.3073331974601</v>
      </c>
      <c r="G34" s="563">
        <v>1529.9951296347499</v>
      </c>
      <c r="H34" s="563">
        <v>2958.3122035627098</v>
      </c>
      <c r="I34" s="563">
        <v>4376.2548338444703</v>
      </c>
      <c r="J34" s="563">
        <v>1417.9426302817601</v>
      </c>
      <c r="K34" s="563">
        <v>2958.3122035627098</v>
      </c>
      <c r="L34" s="563">
        <v>4.0153619861854102</v>
      </c>
      <c r="M34" s="563">
        <v>22.1999999999999</v>
      </c>
      <c r="N34" s="563">
        <v>1.57411174063956E-2</v>
      </c>
      <c r="O34" s="563">
        <v>4.0154504259706796</v>
      </c>
      <c r="P34" s="563">
        <v>22.1999999999999</v>
      </c>
      <c r="Q34" s="563">
        <v>1.5743265349465199E-2</v>
      </c>
      <c r="R34" s="563">
        <v>4.01524656287119</v>
      </c>
      <c r="S34" s="563">
        <v>22.1999999999999</v>
      </c>
      <c r="T34" s="563">
        <v>1.5736888811130698E-2</v>
      </c>
    </row>
    <row r="35" spans="1:20">
      <c r="A35" s="447" t="s">
        <v>316</v>
      </c>
      <c r="B35" s="563">
        <v>1547.48750757535</v>
      </c>
      <c r="C35" s="563">
        <v>1342.34691354602</v>
      </c>
      <c r="D35" s="563">
        <v>139.592711913447</v>
      </c>
      <c r="E35" s="563">
        <v>65.547882115879801</v>
      </c>
      <c r="F35" s="563">
        <v>4528.1065361762903</v>
      </c>
      <c r="G35" s="563">
        <v>1572.80059254618</v>
      </c>
      <c r="H35" s="563">
        <v>2955.3059436301101</v>
      </c>
      <c r="I35" s="563">
        <v>4392.4166091494399</v>
      </c>
      <c r="J35" s="563">
        <v>1437.11066551933</v>
      </c>
      <c r="K35" s="563">
        <v>2955.3059436301101</v>
      </c>
      <c r="L35" s="563">
        <v>2.8384181297752402</v>
      </c>
      <c r="M35" s="563">
        <v>22.204447100447599</v>
      </c>
      <c r="N35" s="563">
        <v>1.5914521934346101E-2</v>
      </c>
      <c r="O35" s="563">
        <v>2.8385301433091299</v>
      </c>
      <c r="P35" s="563">
        <v>22.2051288962667</v>
      </c>
      <c r="Q35" s="563">
        <v>1.5916192866641501E-2</v>
      </c>
      <c r="R35" s="563">
        <v>2.8383346622159298</v>
      </c>
      <c r="S35" s="563">
        <v>22.203988217180001</v>
      </c>
      <c r="T35" s="563">
        <v>1.5912058007816102E-2</v>
      </c>
    </row>
    <row r="36" spans="1:20">
      <c r="A36" s="447" t="s">
        <v>317</v>
      </c>
      <c r="B36" s="563">
        <v>164.781655156764</v>
      </c>
      <c r="C36" s="563">
        <v>138.166637910623</v>
      </c>
      <c r="D36" s="563">
        <v>18.110810552107601</v>
      </c>
      <c r="E36" s="563">
        <v>8.5042066940331296</v>
      </c>
      <c r="F36" s="563">
        <v>571.981811052387</v>
      </c>
      <c r="G36" s="563">
        <v>202.496598129826</v>
      </c>
      <c r="H36" s="563">
        <v>369.48521292255998</v>
      </c>
      <c r="I36" s="563">
        <v>557.63335673418101</v>
      </c>
      <c r="J36" s="563">
        <v>188.148143811621</v>
      </c>
      <c r="K36" s="563">
        <v>369.48521292255998</v>
      </c>
      <c r="L36" s="563">
        <v>3.3840748295529699</v>
      </c>
      <c r="M36" s="563">
        <v>22.1999999999999</v>
      </c>
      <c r="N36" s="563">
        <v>1.5521893463147E-2</v>
      </c>
      <c r="O36" s="563">
        <v>3.3847421330032899</v>
      </c>
      <c r="P36" s="563">
        <v>22.1999999999999</v>
      </c>
      <c r="Q36" s="563">
        <v>1.55389636283447E-2</v>
      </c>
      <c r="R36" s="563">
        <v>3.3831536097728598</v>
      </c>
      <c r="S36" s="563">
        <v>22.1999999999999</v>
      </c>
      <c r="T36" s="563">
        <v>1.54988685330603E-2</v>
      </c>
    </row>
    <row r="37" spans="1:20">
      <c r="A37" s="447" t="s">
        <v>318</v>
      </c>
      <c r="B37" s="563">
        <v>249.63872546370999</v>
      </c>
      <c r="C37" s="563">
        <v>216.47556374637301</v>
      </c>
      <c r="D37" s="563">
        <v>22.5666485058799</v>
      </c>
      <c r="E37" s="563">
        <v>10.5965132114566</v>
      </c>
      <c r="F37" s="563">
        <v>594.886522750626</v>
      </c>
      <c r="G37" s="563">
        <v>225.188397489062</v>
      </c>
      <c r="H37" s="563">
        <v>369.69812526156301</v>
      </c>
      <c r="I37" s="563">
        <v>576.88577460626504</v>
      </c>
      <c r="J37" s="563">
        <v>207.18764934470099</v>
      </c>
      <c r="K37" s="563">
        <v>369.69812526156301</v>
      </c>
      <c r="L37" s="563">
        <v>2.3108828962041401</v>
      </c>
      <c r="M37" s="563">
        <v>22.1999999999999</v>
      </c>
      <c r="N37" s="563">
        <v>1.54448757592989E-2</v>
      </c>
      <c r="O37" s="563">
        <v>2.3113022365528999</v>
      </c>
      <c r="P37" s="563">
        <v>22.1999999999999</v>
      </c>
      <c r="Q37" s="563">
        <v>1.5459018857644301E-2</v>
      </c>
      <c r="R37" s="563">
        <v>2.3103237448666101</v>
      </c>
      <c r="S37" s="563">
        <v>22.1999999999999</v>
      </c>
      <c r="T37" s="563">
        <v>1.5424998885010199E-2</v>
      </c>
    </row>
    <row r="38" spans="1:20">
      <c r="A38" s="448" t="s">
        <v>319</v>
      </c>
      <c r="B38" s="563">
        <v>1477.8404281399701</v>
      </c>
      <c r="C38" s="563">
        <v>1250.7146984928499</v>
      </c>
      <c r="D38" s="563">
        <v>154.55301129833401</v>
      </c>
      <c r="E38" s="563">
        <v>72.5727183487829</v>
      </c>
      <c r="F38" s="563">
        <v>5500.3804713092104</v>
      </c>
      <c r="G38" s="563">
        <v>4277.0390599277698</v>
      </c>
      <c r="H38" s="563">
        <v>1223.3414113814399</v>
      </c>
      <c r="I38" s="563">
        <v>5345.8295354893498</v>
      </c>
      <c r="J38" s="563">
        <v>4122.4881241079102</v>
      </c>
      <c r="K38" s="563">
        <v>1223.3414113814399</v>
      </c>
      <c r="L38" s="563">
        <v>3.6173252763756398</v>
      </c>
      <c r="M38" s="563">
        <v>26.784396804077002</v>
      </c>
      <c r="N38" s="563">
        <v>1.11257627186455E-2</v>
      </c>
      <c r="O38" s="563">
        <v>3.6174001663470801</v>
      </c>
      <c r="P38" s="563">
        <v>26.785802033810199</v>
      </c>
      <c r="Q38" s="563">
        <v>1.1127346943891499E-2</v>
      </c>
      <c r="R38" s="563">
        <v>3.6172614971385002</v>
      </c>
      <c r="S38" s="563">
        <v>26.783484631506401</v>
      </c>
      <c r="T38" s="563">
        <v>1.1125130964704501E-2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874</v>
      </c>
      <c r="B5" s="443" t="s">
        <v>682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1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869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876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786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8"/>
      <c r="B37" s="455" t="s">
        <v>797</v>
      </c>
    </row>
    <row r="38" spans="1:4">
      <c r="A38" s="548"/>
      <c r="B38" s="524" t="str">
        <f>IF('Title Page'!$B$21="Example","", "By "&amp;'Title Page'!$A$20&amp;" "&amp;'Title Page'!$A$21&amp;", "&amp;'Title Page'!$A$24)</f>
        <v/>
      </c>
    </row>
    <row r="39" spans="1:4">
      <c r="A39" s="548"/>
      <c r="B39" s="455" t="s">
        <v>274</v>
      </c>
    </row>
    <row r="40" spans="1:4" ht="48" customHeight="1">
      <c r="A40" s="548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8"/>
    </row>
    <row r="42" spans="1:4">
      <c r="A42" s="548"/>
    </row>
    <row r="43" spans="1:4">
      <c r="A43" s="548"/>
    </row>
    <row r="44" spans="1:4">
      <c r="A44" s="548"/>
      <c r="B44" s="522"/>
    </row>
    <row r="45" spans="1:4">
      <c r="A45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90" t="s">
        <v>840</v>
      </c>
      <c r="B6" s="331"/>
      <c r="C6" s="331"/>
    </row>
    <row r="7" spans="1:4">
      <c r="A7" s="490" t="s">
        <v>841</v>
      </c>
      <c r="B7" s="331"/>
      <c r="C7" s="331"/>
    </row>
    <row r="8" spans="1:4">
      <c r="A8" s="490" t="s">
        <v>842</v>
      </c>
      <c r="B8" s="331"/>
      <c r="C8" s="331"/>
    </row>
    <row r="9" spans="1:4">
      <c r="A9" s="331"/>
      <c r="B9" s="331"/>
      <c r="C9" s="331"/>
    </row>
    <row r="10" spans="1:4">
      <c r="A10" s="490" t="s">
        <v>846</v>
      </c>
      <c r="B10" s="331"/>
      <c r="C10" s="331"/>
    </row>
    <row r="11" spans="1:4">
      <c r="A11" s="490" t="s">
        <v>845</v>
      </c>
      <c r="B11" s="331"/>
      <c r="C11" s="331"/>
    </row>
    <row r="12" spans="1:4">
      <c r="A12" s="331"/>
    </row>
    <row r="13" spans="1:4">
      <c r="A13" s="490" t="s">
        <v>844</v>
      </c>
    </row>
    <row r="14" spans="1:4">
      <c r="A14" s="490" t="s">
        <v>843</v>
      </c>
    </row>
    <row r="15" spans="1:4">
      <c r="A15" s="331"/>
    </row>
    <row r="16" spans="1:4">
      <c r="A16" s="490" t="s">
        <v>848</v>
      </c>
    </row>
    <row r="17" spans="1:4">
      <c r="A17" s="490" t="s">
        <v>847</v>
      </c>
    </row>
    <row r="18" spans="1:4">
      <c r="A18" s="331"/>
    </row>
    <row r="19" spans="1:4">
      <c r="A19" s="490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838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839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837</v>
      </c>
      <c r="B36" s="331"/>
      <c r="C36" s="331"/>
    </row>
    <row r="37" spans="1:4">
      <c r="A37" s="461" t="s">
        <v>855</v>
      </c>
      <c r="B37" s="331"/>
      <c r="C37" s="331"/>
    </row>
    <row r="38" spans="1:4">
      <c r="A38" s="461" t="s">
        <v>856</v>
      </c>
      <c r="B38" s="331"/>
      <c r="C38" s="331"/>
    </row>
    <row r="39" spans="1:4">
      <c r="A39" s="461" t="s">
        <v>857</v>
      </c>
      <c r="B39" s="331"/>
      <c r="C39" s="331"/>
    </row>
    <row r="40" spans="1:4">
      <c r="A40" s="461" t="s">
        <v>858</v>
      </c>
      <c r="B40" s="331"/>
      <c r="C40" s="331"/>
    </row>
    <row r="41" spans="1:4">
      <c r="A41" s="461" t="s">
        <v>859</v>
      </c>
      <c r="B41" s="331"/>
      <c r="C41" s="331"/>
    </row>
    <row r="42" spans="1:4">
      <c r="A42" s="461" t="s">
        <v>860</v>
      </c>
      <c r="B42" s="331"/>
      <c r="C42" s="331"/>
    </row>
    <row r="43" spans="1:4">
      <c r="A43" s="461" t="s">
        <v>861</v>
      </c>
      <c r="B43" s="331"/>
      <c r="C43" s="331"/>
    </row>
    <row r="44" spans="1:4">
      <c r="A44" s="461" t="s">
        <v>862</v>
      </c>
      <c r="B44" s="331"/>
      <c r="C44" s="331"/>
    </row>
    <row r="45" spans="1:4">
      <c r="A45" s="461" t="s">
        <v>863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864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56" t="str">
        <f>IF('Title Page'!$B$21="Example",'Title Page'!$B$34,"ASHRAE Standard 140-2023 Section 9 - HVAC Equipment Performance Tests CE100-CE200")</f>
        <v>ASHRAE Standard 140-2023, Informative Annex B16, Section B16.5.1</v>
      </c>
      <c r="B1" s="556"/>
      <c r="C1" s="556"/>
      <c r="D1" s="556"/>
      <c r="E1" s="556"/>
      <c r="F1" s="556"/>
    </row>
    <row r="2" spans="1:6">
      <c r="B2" s="556" t="str">
        <f>'Title Page'!$B$36</f>
        <v>Example Results for Section 9 - HVAC Equipment Performance Tests CE100 through CE200</v>
      </c>
      <c r="C2" s="556"/>
      <c r="D2" s="556"/>
      <c r="E2" s="556"/>
    </row>
    <row r="3" spans="1:6" ht="15" customHeight="1">
      <c r="B3" s="556" t="str">
        <f>'Title Page'!$B$38</f>
        <v/>
      </c>
      <c r="C3" s="556"/>
      <c r="D3" s="556"/>
      <c r="E3" s="556"/>
    </row>
    <row r="5" spans="1:6" ht="15" customHeight="1">
      <c r="B5" s="557" t="s">
        <v>784</v>
      </c>
      <c r="C5" s="557"/>
      <c r="D5" s="557"/>
      <c r="E5" s="557"/>
    </row>
    <row r="6" spans="1:6" ht="17" thickBot="1"/>
    <row r="7" spans="1:6" ht="18" thickTop="1" thickBot="1">
      <c r="B7" s="511" t="s">
        <v>683</v>
      </c>
      <c r="C7" s="512" t="s">
        <v>684</v>
      </c>
      <c r="D7" s="513" t="s">
        <v>686</v>
      </c>
      <c r="E7" s="514" t="s">
        <v>685</v>
      </c>
    </row>
    <row r="8" spans="1:6" ht="17" thickTop="1">
      <c r="B8" s="499" t="s">
        <v>696</v>
      </c>
      <c r="C8" s="500" t="s">
        <v>151</v>
      </c>
      <c r="D8" s="501" t="s">
        <v>687</v>
      </c>
      <c r="E8" s="502" t="s">
        <v>787</v>
      </c>
    </row>
    <row r="9" spans="1:6">
      <c r="B9" s="503" t="s">
        <v>699</v>
      </c>
      <c r="C9" s="504" t="s">
        <v>254</v>
      </c>
      <c r="D9" s="505" t="s">
        <v>688</v>
      </c>
      <c r="E9" s="506" t="s">
        <v>788</v>
      </c>
    </row>
    <row r="10" spans="1:6">
      <c r="B10" s="503" t="s">
        <v>702</v>
      </c>
      <c r="C10" s="504" t="s">
        <v>165</v>
      </c>
      <c r="D10" s="505" t="s">
        <v>689</v>
      </c>
      <c r="E10" s="506" t="s">
        <v>802</v>
      </c>
    </row>
    <row r="11" spans="1:6">
      <c r="B11" s="503" t="s">
        <v>705</v>
      </c>
      <c r="C11" s="504" t="s">
        <v>804</v>
      </c>
      <c r="D11" s="505" t="s">
        <v>689</v>
      </c>
      <c r="E11" s="506" t="s">
        <v>801</v>
      </c>
    </row>
    <row r="12" spans="1:6">
      <c r="B12" s="503" t="s">
        <v>708</v>
      </c>
      <c r="C12" s="504" t="s">
        <v>166</v>
      </c>
      <c r="D12" s="505" t="s">
        <v>690</v>
      </c>
      <c r="E12" s="506" t="s">
        <v>802</v>
      </c>
    </row>
    <row r="13" spans="1:6">
      <c r="B13" s="503" t="s">
        <v>711</v>
      </c>
      <c r="C13" s="504" t="s">
        <v>805</v>
      </c>
      <c r="D13" s="505" t="s">
        <v>690</v>
      </c>
      <c r="E13" s="506" t="s">
        <v>801</v>
      </c>
    </row>
    <row r="14" spans="1:6">
      <c r="B14" s="503" t="s">
        <v>714</v>
      </c>
      <c r="C14" s="504" t="s">
        <v>175</v>
      </c>
      <c r="D14" s="505" t="s">
        <v>691</v>
      </c>
      <c r="E14" s="506" t="s">
        <v>789</v>
      </c>
    </row>
    <row r="15" spans="1:6">
      <c r="B15" s="503" t="s">
        <v>717</v>
      </c>
      <c r="C15" s="504" t="s">
        <v>174</v>
      </c>
      <c r="D15" s="505" t="s">
        <v>692</v>
      </c>
      <c r="E15" s="506" t="s">
        <v>789</v>
      </c>
    </row>
    <row r="16" spans="1:6">
      <c r="B16" s="503" t="s">
        <v>720</v>
      </c>
      <c r="C16" s="504" t="s">
        <v>172</v>
      </c>
      <c r="D16" s="505" t="s">
        <v>693</v>
      </c>
      <c r="E16" s="506" t="s">
        <v>790</v>
      </c>
    </row>
    <row r="17" spans="1:6" ht="17" thickBot="1">
      <c r="B17" s="507" t="s">
        <v>723</v>
      </c>
      <c r="C17" s="508" t="s">
        <v>173</v>
      </c>
      <c r="D17" s="509" t="s">
        <v>693</v>
      </c>
      <c r="E17" s="510" t="s">
        <v>791</v>
      </c>
    </row>
    <row r="18" spans="1:6" ht="17" thickTop="1"/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56" t="str">
        <f>IF('Title Page'!$B$21="Example",'Title Page'!$B$34,"ASHRAE Standard 140-2023 Section 9 - HVAC Equipment Performance Tests CE100-CE200")</f>
        <v>ASHRAE Standard 140-2023, Informative Annex B16, Section B16.5.1</v>
      </c>
      <c r="B1" s="556"/>
      <c r="C1" s="556"/>
      <c r="D1" s="556"/>
      <c r="E1" s="556"/>
      <c r="F1" s="526"/>
    </row>
    <row r="2" spans="1:6">
      <c r="A2" s="556" t="str">
        <f>'Title Page'!$B$36</f>
        <v>Example Results for Section 9 - HVAC Equipment Performance Tests CE100 through CE200</v>
      </c>
      <c r="B2" s="556"/>
      <c r="C2" s="556"/>
      <c r="D2" s="556"/>
      <c r="E2" s="556"/>
    </row>
    <row r="3" spans="1:6" ht="17.25" customHeight="1">
      <c r="A3" s="556" t="str">
        <f>'Title Page'!$B$38</f>
        <v/>
      </c>
      <c r="B3" s="556"/>
      <c r="C3" s="556"/>
      <c r="D3" s="556"/>
      <c r="E3" s="556"/>
    </row>
    <row r="5" spans="1:6" ht="19" thickBot="1">
      <c r="B5" s="558" t="s">
        <v>785</v>
      </c>
      <c r="C5" s="558"/>
      <c r="D5" s="558"/>
    </row>
    <row r="6" spans="1:6" ht="17" thickBot="1"/>
    <row r="7" spans="1:6" ht="18" thickTop="1" thickBot="1">
      <c r="B7" s="511" t="s">
        <v>694</v>
      </c>
      <c r="C7" s="512" t="s">
        <v>695</v>
      </c>
      <c r="D7" s="514" t="s">
        <v>686</v>
      </c>
    </row>
    <row r="8" spans="1:6" ht="17" thickTop="1">
      <c r="B8" s="517" t="s">
        <v>696</v>
      </c>
      <c r="C8" s="518" t="s">
        <v>697</v>
      </c>
      <c r="D8" s="519" t="s">
        <v>698</v>
      </c>
    </row>
    <row r="9" spans="1:6">
      <c r="B9" s="503" t="s">
        <v>699</v>
      </c>
      <c r="C9" s="504" t="s">
        <v>700</v>
      </c>
      <c r="D9" s="515" t="s">
        <v>701</v>
      </c>
    </row>
    <row r="10" spans="1:6">
      <c r="B10" s="503" t="s">
        <v>702</v>
      </c>
      <c r="C10" s="504" t="s">
        <v>703</v>
      </c>
      <c r="D10" s="515" t="s">
        <v>704</v>
      </c>
    </row>
    <row r="11" spans="1:6">
      <c r="B11" s="503" t="s">
        <v>705</v>
      </c>
      <c r="C11" s="504" t="s">
        <v>706</v>
      </c>
      <c r="D11" s="515" t="s">
        <v>707</v>
      </c>
    </row>
    <row r="12" spans="1:6">
      <c r="B12" s="503" t="s">
        <v>708</v>
      </c>
      <c r="C12" s="504" t="s">
        <v>709</v>
      </c>
      <c r="D12" s="515" t="s">
        <v>710</v>
      </c>
    </row>
    <row r="13" spans="1:6">
      <c r="B13" s="503" t="s">
        <v>711</v>
      </c>
      <c r="C13" s="504" t="s">
        <v>712</v>
      </c>
      <c r="D13" s="515" t="s">
        <v>713</v>
      </c>
    </row>
    <row r="14" spans="1:6">
      <c r="B14" s="503" t="s">
        <v>714</v>
      </c>
      <c r="C14" s="504" t="s">
        <v>715</v>
      </c>
      <c r="D14" s="515" t="s">
        <v>716</v>
      </c>
    </row>
    <row r="15" spans="1:6">
      <c r="B15" s="503" t="s">
        <v>717</v>
      </c>
      <c r="C15" s="504" t="s">
        <v>718</v>
      </c>
      <c r="D15" s="515" t="s">
        <v>719</v>
      </c>
    </row>
    <row r="16" spans="1:6">
      <c r="B16" s="503" t="s">
        <v>720</v>
      </c>
      <c r="C16" s="504" t="s">
        <v>721</v>
      </c>
      <c r="D16" s="515" t="s">
        <v>722</v>
      </c>
    </row>
    <row r="17" spans="2:4">
      <c r="B17" s="503" t="s">
        <v>723</v>
      </c>
      <c r="C17" s="504" t="s">
        <v>724</v>
      </c>
      <c r="D17" s="515" t="s">
        <v>725</v>
      </c>
    </row>
    <row r="18" spans="2:4">
      <c r="B18" s="503" t="s">
        <v>726</v>
      </c>
      <c r="C18" s="504" t="s">
        <v>727</v>
      </c>
      <c r="D18" s="515" t="s">
        <v>728</v>
      </c>
    </row>
    <row r="19" spans="2:4">
      <c r="B19" s="503" t="s">
        <v>729</v>
      </c>
      <c r="C19" s="504" t="s">
        <v>730</v>
      </c>
      <c r="D19" s="515" t="s">
        <v>731</v>
      </c>
    </row>
    <row r="20" spans="2:4">
      <c r="B20" s="503" t="s">
        <v>732</v>
      </c>
      <c r="C20" s="504" t="s">
        <v>733</v>
      </c>
      <c r="D20" s="515" t="s">
        <v>734</v>
      </c>
    </row>
    <row r="21" spans="2:4">
      <c r="B21" s="503" t="s">
        <v>735</v>
      </c>
      <c r="C21" s="504" t="s">
        <v>736</v>
      </c>
      <c r="D21" s="515" t="s">
        <v>737</v>
      </c>
    </row>
    <row r="22" spans="2:4">
      <c r="B22" s="503" t="s">
        <v>738</v>
      </c>
      <c r="C22" s="504" t="s">
        <v>739</v>
      </c>
      <c r="D22" s="515" t="s">
        <v>740</v>
      </c>
    </row>
    <row r="23" spans="2:4">
      <c r="B23" s="503" t="s">
        <v>741</v>
      </c>
      <c r="C23" s="504" t="s">
        <v>742</v>
      </c>
      <c r="D23" s="515" t="s">
        <v>743</v>
      </c>
    </row>
    <row r="24" spans="2:4">
      <c r="B24" s="503" t="s">
        <v>744</v>
      </c>
      <c r="C24" s="504" t="s">
        <v>745</v>
      </c>
      <c r="D24" s="515" t="s">
        <v>746</v>
      </c>
    </row>
    <row r="25" spans="2:4">
      <c r="B25" s="503" t="s">
        <v>747</v>
      </c>
      <c r="C25" s="504" t="s">
        <v>748</v>
      </c>
      <c r="D25" s="515" t="s">
        <v>749</v>
      </c>
    </row>
    <row r="26" spans="2:4">
      <c r="B26" s="503" t="s">
        <v>750</v>
      </c>
      <c r="C26" s="504" t="s">
        <v>751</v>
      </c>
      <c r="D26" s="515" t="s">
        <v>752</v>
      </c>
    </row>
    <row r="27" spans="2:4">
      <c r="B27" s="503" t="s">
        <v>753</v>
      </c>
      <c r="C27" s="504" t="s">
        <v>754</v>
      </c>
      <c r="D27" s="515" t="s">
        <v>755</v>
      </c>
    </row>
    <row r="28" spans="2:4">
      <c r="B28" s="503" t="s">
        <v>756</v>
      </c>
      <c r="C28" s="504" t="s">
        <v>757</v>
      </c>
      <c r="D28" s="515" t="s">
        <v>758</v>
      </c>
    </row>
    <row r="29" spans="2:4">
      <c r="B29" s="503" t="s">
        <v>759</v>
      </c>
      <c r="C29" s="504" t="s">
        <v>760</v>
      </c>
      <c r="D29" s="515" t="s">
        <v>761</v>
      </c>
    </row>
    <row r="30" spans="2:4">
      <c r="B30" s="503" t="s">
        <v>762</v>
      </c>
      <c r="C30" s="504" t="s">
        <v>763</v>
      </c>
      <c r="D30" s="515" t="s">
        <v>764</v>
      </c>
    </row>
    <row r="31" spans="2:4">
      <c r="B31" s="503" t="s">
        <v>765</v>
      </c>
      <c r="C31" s="504" t="s">
        <v>766</v>
      </c>
      <c r="D31" s="515" t="s">
        <v>767</v>
      </c>
    </row>
    <row r="32" spans="2:4">
      <c r="B32" s="503" t="s">
        <v>768</v>
      </c>
      <c r="C32" s="504" t="s">
        <v>769</v>
      </c>
      <c r="D32" s="515" t="s">
        <v>770</v>
      </c>
    </row>
    <row r="33" spans="1:4" ht="17" thickBot="1">
      <c r="B33" s="507" t="s">
        <v>771</v>
      </c>
      <c r="C33" s="508" t="s">
        <v>772</v>
      </c>
      <c r="D33" s="516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59" t="s">
        <v>380</v>
      </c>
      <c r="K8" s="560"/>
      <c r="L8" s="561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1538.22988371002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1074.7667600646701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1021.26571365047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109.416663301165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67.906489502546407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1200.19921659582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1141.9972252625901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1496.24099226253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634.70353374888305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1089.87803426036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1547.48750757535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164.781655156764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249.63872546370999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1477.8404281399701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59" t="s">
        <v>380</v>
      </c>
      <c r="K25" s="560"/>
      <c r="L25" s="561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1324.8691267368699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885.76043466352405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846.73669431923997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94.239983681460302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55.964590371245997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993.87982361258105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951.750431290405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1277.06571545969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527.93858962051797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914.141670527462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1342.34691354602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138.166637910623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216.47556374637301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1250.7146984928499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59" t="s">
        <v>380</v>
      </c>
      <c r="K42" s="560"/>
      <c r="L42" s="561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145.18631391664101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128.61377172267299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118.762350432494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10.327326368438399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8.1261443792872594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140.39485321344699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129.45787755503699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149.142939836251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72.650701625810498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119.583916149606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139.592711913447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18.110810552107601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22.5666485058799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154.55301129833401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59" t="s">
        <v>380</v>
      </c>
      <c r="K59" s="560"/>
      <c r="L59" s="561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68.1744430565101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60.392553678472801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55.766668898736299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4.8493532512667397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3.8157547520131501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65.924539769792801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60.788916417148201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70.032336966587806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34.114242502554497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56.152447583293402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65.547882115879801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8.5042066940331296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10.5965132114566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72.5727183487829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C11" sqref="C11:I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6" t="str">
        <f>'Title Page'!$B$34</f>
        <v>ASHRAE Standard 140-2023, Informative Annex B16, Section B16.5.1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2.75" customHeight="1">
      <c r="A2" s="298"/>
      <c r="B2" s="556" t="str">
        <f>'Title Page'!$B$36</f>
        <v>Example Results for Section 9 - HVAC Equipment Performance Tests CE100 through CE200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</row>
    <row r="3" spans="1:17" ht="12.75" customHeight="1">
      <c r="A3" s="298"/>
      <c r="B3" s="556" t="str">
        <f>'Title Page'!$B$38</f>
        <v/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59" t="s">
        <v>380</v>
      </c>
      <c r="K8" s="560"/>
      <c r="L8" s="561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2.37581331690919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3.38260139215528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3.5545761782577698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1.89356012356401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2.7706855602844098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3.6487448945168199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3.8302654824536799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2.9344307392851698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3.3984850397180302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4.0153619861854102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2.8384181297752402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3.3840748295529699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2.3108828962041401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3.6173252763756398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59" t="s">
        <v>380</v>
      </c>
      <c r="K25" s="560"/>
      <c r="L25" s="561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1.3062351061468412E-4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1.1445660428632079E-4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1.0584507051535721E-4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1.6389079617706528E-4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1.3973475683420471E-4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1.1802752841868617E-4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1.2036425288329649E-4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1.1029213717583886E-4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4.2973707588181912E-5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5.0770789829406966E-5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6.8869731048254966E-5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4.694113784238801E-4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4.2342763793747426E-4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3.833473574673789E-5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2025-03-27T13:07:24Z</dcterms:modified>
</cp:coreProperties>
</file>