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018"/>
  <workbookPr date1904="1" autoCompressPictures="0"/>
  <mc:AlternateContent xmlns:mc="http://schemas.openxmlformats.org/markup-compatibility/2006">
    <mc:Choice Requires="x15">
      <x15ac:absPath xmlns:x15ac="http://schemas.microsoft.com/office/spreadsheetml/2010/11/ac" url="/Users/chris/github/org_security_baseline/"/>
    </mc:Choice>
  </mc:AlternateContent>
  <bookViews>
    <workbookView xWindow="6420" yWindow="460" windowWidth="33500" windowHeight="28260"/>
  </bookViews>
  <sheets>
    <sheet name="Summary" sheetId="1" r:id="rId1"/>
    <sheet name="Questionnaire" sheetId="8" r:id="rId2"/>
    <sheet name="Maturity Metric" sheetId="3" r:id="rId3"/>
    <sheet name="AUPSIG" sheetId="19" r:id="rId4"/>
    <sheet name="ISO 27002_2013 Reference" sheetId="2" r:id="rId5"/>
    <sheet name="SANS Top 20 Controls" sheetId="4" r:id="rId6"/>
    <sheet name="800-53-controls" sheetId="10" r:id="rId7"/>
    <sheet name="References" sheetId="20" r:id="rId8"/>
  </sheets>
  <externalReferences>
    <externalReference r:id="rId9"/>
  </externalReferences>
  <definedNames>
    <definedName name="_xlnm._FilterDatabase" localSheetId="6" hidden="1">'800-53-controls'!$A$1:$BJ$206</definedName>
    <definedName name="_xlnm._FilterDatabase" localSheetId="3" hidden="1">AUPSIG!$A$1:$E$16</definedName>
    <definedName name="completion">Questionnaire!#REF!</definedName>
    <definedName name="L2_Array">#REF!</definedName>
    <definedName name="Master">'[1]Formula Notes'!$D$6</definedName>
    <definedName name="rating_list">'Maturity Metric'!$D$3:$D$8</definedName>
    <definedName name="responses">Questionnaire!$I:$I</definedName>
    <definedName name="score10">Questionnaire!$B$46</definedName>
    <definedName name="score11">Questionnaire!$B$49</definedName>
    <definedName name="score12">Questionnaire!$B$55</definedName>
    <definedName name="score13">Questionnaire!$B$69</definedName>
    <definedName name="score14">Questionnaire!$B$73</definedName>
    <definedName name="score15">Questionnaire!$B$83</definedName>
    <definedName name="score16">Questionnaire!$B$87</definedName>
    <definedName name="score17">Questionnaire!$B$89</definedName>
    <definedName name="score18">Questionnaire!$B$95</definedName>
    <definedName name="score5">Questionnaire!$B$4</definedName>
    <definedName name="score6">Questionnaire!$B$8</definedName>
    <definedName name="score7">Questionnaire!$B$15</definedName>
    <definedName name="score8">Questionnaire!$B$24</definedName>
    <definedName name="score9">Questionnaire!$B$32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5" i="8" l="1"/>
  <c r="G6" i="8"/>
  <c r="G8" i="8"/>
  <c r="G9" i="8"/>
  <c r="G10" i="8"/>
  <c r="G12" i="8"/>
  <c r="G13" i="8"/>
  <c r="G15" i="8"/>
  <c r="G16" i="8"/>
  <c r="G17" i="8"/>
  <c r="G19" i="8"/>
  <c r="G20" i="8"/>
  <c r="G22" i="8"/>
  <c r="G24" i="8"/>
  <c r="G25" i="8"/>
  <c r="G26" i="8"/>
  <c r="G28" i="8"/>
  <c r="G30" i="8"/>
  <c r="G32" i="8"/>
  <c r="G33" i="8"/>
  <c r="G34" i="8"/>
  <c r="G35" i="8"/>
  <c r="G36" i="8"/>
  <c r="G38" i="8"/>
  <c r="G39" i="8"/>
  <c r="G40" i="8"/>
  <c r="G42" i="8"/>
  <c r="G44" i="8"/>
  <c r="G46" i="8"/>
  <c r="G47" i="8"/>
  <c r="G49" i="8"/>
  <c r="G50" i="8"/>
  <c r="G52" i="8"/>
  <c r="G53" i="8"/>
  <c r="G55" i="8"/>
  <c r="G57" i="8"/>
  <c r="G59" i="8"/>
  <c r="G61" i="8"/>
  <c r="G63" i="8"/>
  <c r="G65" i="8"/>
  <c r="G67" i="8"/>
  <c r="G69" i="8"/>
  <c r="G71" i="8"/>
  <c r="G73" i="8"/>
  <c r="G74" i="8"/>
  <c r="G75" i="8"/>
  <c r="G77" i="8"/>
  <c r="G78" i="8"/>
  <c r="G79" i="8"/>
  <c r="G81" i="8"/>
  <c r="G83" i="8"/>
  <c r="G85" i="8"/>
  <c r="G87" i="8"/>
  <c r="G89" i="8"/>
  <c r="G91" i="8"/>
  <c r="G92" i="8"/>
  <c r="G93" i="8"/>
  <c r="G95" i="8"/>
  <c r="G97" i="8"/>
  <c r="G98" i="8"/>
  <c r="G99" i="8"/>
  <c r="H5" i="1"/>
  <c r="H6" i="1"/>
  <c r="C95" i="8"/>
  <c r="C97" i="8"/>
  <c r="C98" i="8"/>
  <c r="C99" i="8"/>
  <c r="C96" i="8"/>
  <c r="B95" i="8"/>
  <c r="D25" i="1"/>
  <c r="C89" i="8"/>
  <c r="C91" i="8"/>
  <c r="C92" i="8"/>
  <c r="C93" i="8"/>
  <c r="C90" i="8"/>
  <c r="B89" i="8"/>
  <c r="D24" i="1"/>
  <c r="C87" i="8"/>
  <c r="B87" i="8"/>
  <c r="D23" i="1"/>
  <c r="C83" i="8"/>
  <c r="C85" i="8"/>
  <c r="C84" i="8"/>
  <c r="B83" i="8"/>
  <c r="D22" i="1"/>
  <c r="C73" i="8"/>
  <c r="C74" i="8"/>
  <c r="C75" i="8"/>
  <c r="C77" i="8"/>
  <c r="C78" i="8"/>
  <c r="C79" i="8"/>
  <c r="C81" i="8"/>
  <c r="C76" i="8"/>
  <c r="C80" i="8"/>
  <c r="B73" i="8"/>
  <c r="D21" i="1"/>
  <c r="C69" i="8"/>
  <c r="C71" i="8"/>
  <c r="C70" i="8"/>
  <c r="B69" i="8"/>
  <c r="D20" i="1"/>
  <c r="C55" i="8"/>
  <c r="C57" i="8"/>
  <c r="C59" i="8"/>
  <c r="C61" i="8"/>
  <c r="C63" i="8"/>
  <c r="C65" i="8"/>
  <c r="C67" i="8"/>
  <c r="C56" i="8"/>
  <c r="C58" i="8"/>
  <c r="C60" i="8"/>
  <c r="C62" i="8"/>
  <c r="C64" i="8"/>
  <c r="C66" i="8"/>
  <c r="B55" i="8"/>
  <c r="D19" i="1"/>
  <c r="C49" i="8"/>
  <c r="C50" i="8"/>
  <c r="C52" i="8"/>
  <c r="C53" i="8"/>
  <c r="C51" i="8"/>
  <c r="B49" i="8"/>
  <c r="D18" i="1"/>
  <c r="C46" i="8"/>
  <c r="C47" i="8"/>
  <c r="B46" i="8"/>
  <c r="D17" i="1"/>
  <c r="C32" i="8"/>
  <c r="C33" i="8"/>
  <c r="C34" i="8"/>
  <c r="C35" i="8"/>
  <c r="C36" i="8"/>
  <c r="C38" i="8"/>
  <c r="C39" i="8"/>
  <c r="C40" i="8"/>
  <c r="C42" i="8"/>
  <c r="C44" i="8"/>
  <c r="C37" i="8"/>
  <c r="C41" i="8"/>
  <c r="C43" i="8"/>
  <c r="B32" i="8"/>
  <c r="D16" i="1"/>
  <c r="C16" i="8"/>
  <c r="C17" i="8"/>
  <c r="C19" i="8"/>
  <c r="C20" i="8"/>
  <c r="C22" i="8"/>
  <c r="C15" i="8"/>
  <c r="C18" i="8"/>
  <c r="C21" i="8"/>
  <c r="B15" i="8"/>
  <c r="D14" i="1"/>
  <c r="C9" i="8"/>
  <c r="C10" i="8"/>
  <c r="C13" i="8"/>
  <c r="C8" i="8"/>
  <c r="C11" i="8"/>
  <c r="C12" i="8"/>
  <c r="B8" i="8"/>
  <c r="D13" i="1"/>
  <c r="C5" i="8"/>
  <c r="C6" i="8"/>
  <c r="C4" i="8"/>
  <c r="B4" i="8"/>
  <c r="D12" i="1"/>
  <c r="C24" i="8"/>
  <c r="C25" i="8"/>
  <c r="C26" i="8"/>
  <c r="C30" i="8"/>
  <c r="C27" i="8"/>
  <c r="C28" i="8"/>
  <c r="C29" i="8"/>
  <c r="B24" i="8"/>
  <c r="D15" i="1"/>
  <c r="H7" i="1"/>
  <c r="C94" i="8"/>
  <c r="C88" i="8"/>
  <c r="C86" i="8"/>
  <c r="C82" i="8"/>
  <c r="C72" i="8"/>
  <c r="C68" i="8"/>
  <c r="C54" i="8"/>
  <c r="C48" i="8"/>
  <c r="C45" i="8"/>
  <c r="C31" i="8"/>
  <c r="C23" i="8"/>
  <c r="C14" i="8"/>
  <c r="C7" i="8"/>
  <c r="C100" i="8"/>
  <c r="B9" i="4"/>
  <c r="B10" i="4"/>
  <c r="B11" i="4"/>
  <c r="B12" i="4"/>
  <c r="B13" i="4"/>
  <c r="B14" i="4"/>
  <c r="B15" i="4"/>
  <c r="B16" i="4"/>
  <c r="B17" i="4"/>
  <c r="B18" i="4"/>
  <c r="B19" i="4"/>
  <c r="B20" i="4"/>
  <c r="B21" i="4"/>
  <c r="B22" i="4"/>
  <c r="B23" i="4"/>
  <c r="B24" i="4"/>
  <c r="B25" i="4"/>
  <c r="B26" i="4"/>
  <c r="B27" i="4"/>
  <c r="C27" i="2"/>
  <c r="C21" i="2"/>
  <c r="C18" i="2"/>
  <c r="C20" i="2"/>
  <c r="C5" i="2"/>
  <c r="C7" i="2"/>
  <c r="C10" i="2"/>
  <c r="C8" i="2"/>
</calcChain>
</file>

<file path=xl/comments1.xml><?xml version="1.0" encoding="utf-8"?>
<comments xmlns="http://schemas.openxmlformats.org/spreadsheetml/2006/main">
  <authors>
    <author>chris sandulow</author>
  </authors>
  <commentList>
    <comment ref="H6" authorId="0">
      <text>
        <r>
          <rPr>
            <b/>
            <sz val="9"/>
            <color indexed="81"/>
            <rFont val="Verdana"/>
          </rPr>
          <t>chris sandulow:</t>
        </r>
        <r>
          <rPr>
            <sz val="9"/>
            <color indexed="81"/>
            <rFont val="Verdana"/>
          </rPr>
          <t xml:space="preserve">
Acceptable use
Access control
Application security
Change control
Clean desk
Computer and communication systems access and use
Data handling
Desktop computing
Disaster recovery
Email
Constituent accountability
Encryption
Exception process
Information classification
Internet/Intranet access and use
Mobile computing
Network security
Operating system security
Personnel security and termination
Physical access
Policy maintenance
Remote access
Security incident and privacy event management
Secure disposal
Social media, social networking
Vulnerability management</t>
        </r>
      </text>
    </comment>
    <comment ref="H24" authorId="0">
      <text>
        <r>
          <rPr>
            <b/>
            <sz val="9"/>
            <color indexed="81"/>
            <rFont val="Verdana"/>
          </rPr>
          <t>chris sandulow:</t>
        </r>
        <r>
          <rPr>
            <sz val="9"/>
            <color indexed="81"/>
            <rFont val="Verdana"/>
          </rPr>
          <t xml:space="preserve">
Is there an Inventory system for hardware and software assets? If so, does it include:
Asset control tag?
Operating system?
Physical location?
Serial number?
Business function supported?
Environment (dev, test, etc.)?
IP address?</t>
        </r>
      </text>
    </comment>
    <comment ref="H28" authorId="0">
      <text>
        <r>
          <rPr>
            <b/>
            <sz val="9"/>
            <color indexed="81"/>
            <rFont val="Verdana"/>
          </rPr>
          <t>chris sandulow:</t>
        </r>
        <r>
          <rPr>
            <sz val="9"/>
            <color indexed="81"/>
            <rFont val="Verdana"/>
          </rPr>
          <t xml:space="preserve">
Data ownership?
Data access controls including authorization?
Data labeling?
Data on removable media?
Data in transit?
Data encryption?
Data in storage?
Data reclassification?
Data retention?
Data destruction?
Data disposal?</t>
        </r>
      </text>
    </comment>
  </commentList>
</comments>
</file>

<file path=xl/sharedStrings.xml><?xml version="1.0" encoding="utf-8"?>
<sst xmlns="http://schemas.openxmlformats.org/spreadsheetml/2006/main" count="6827" uniqueCount="4117">
  <si>
    <t>Sources</t>
  </si>
  <si>
    <t>Link</t>
  </si>
  <si>
    <t>Focus</t>
  </si>
  <si>
    <t>Other/Notes</t>
  </si>
  <si>
    <r>
      <rPr>
        <u/>
        <sz val="10"/>
        <color indexed="8"/>
        <rFont val="Helvetica"/>
      </rPr>
      <t>http://en.wikipedia.org/wiki/ISO/IEC_27002#Outline_for_ISO27002:2013</t>
    </r>
  </si>
  <si>
    <t>Not free; dont have details notes for 2013</t>
  </si>
  <si>
    <t>SANS Top 20 Controls</t>
  </si>
  <si>
    <r>
      <rPr>
        <u/>
        <sz val="10"/>
        <color indexed="8"/>
        <rFont val="Helvetica"/>
      </rPr>
      <t>http://www.sans.org/critical-security-controls</t>
    </r>
  </si>
  <si>
    <t>Top Defensive Controls, Organizational</t>
  </si>
  <si>
    <t>low hanging fruit’ list only. however, detailed.</t>
  </si>
  <si>
    <t>BSIMM Domains</t>
  </si>
  <si>
    <r>
      <rPr>
        <u/>
        <sz val="10"/>
        <color indexed="8"/>
        <rFont val="Helvetica"/>
      </rPr>
      <t>http://bsimm.com/download/dl.php</t>
    </r>
  </si>
  <si>
    <t>Software Security; Industry Comparison</t>
  </si>
  <si>
    <t>software security only</t>
  </si>
  <si>
    <t>OpenSAMM</t>
  </si>
  <si>
    <r>
      <rPr>
        <u/>
        <sz val="10"/>
        <color indexed="8"/>
        <rFont val="Helvetica"/>
      </rPr>
      <t>http://www.opensamm.org/downloads/SAMM-1.0.pdf</t>
    </r>
  </si>
  <si>
    <t>NIST SP 800-53</t>
  </si>
  <si>
    <r>
      <rPr>
        <u/>
        <sz val="10"/>
        <color indexed="8"/>
        <rFont val="Helvetica"/>
      </rPr>
      <t>http://nvlpubs.nist.gov/nistpubs/SpecialPublications/NIST.SP.800-53r4.pdf</t>
    </r>
  </si>
  <si>
    <t>Direct Comparison may not be best approach; could use mapping</t>
  </si>
  <si>
    <t>http://csrc.nist.gov/publications/PubsSPs.html</t>
  </si>
  <si>
    <r>
      <rPr>
        <u/>
        <sz val="10"/>
        <color indexed="8"/>
        <rFont val="Helvetica"/>
      </rPr>
      <t>http://sharedassessments.org/</t>
    </r>
  </si>
  <si>
    <t>Encompasses others; file on gdrive</t>
  </si>
  <si>
    <t>Section</t>
  </si>
  <si>
    <t>Domain</t>
  </si>
  <si>
    <t>Sub</t>
  </si>
  <si>
    <t>Subtext</t>
  </si>
  <si>
    <t>Text</t>
  </si>
  <si>
    <t>Information security policies</t>
  </si>
  <si>
    <t>Management direction for information security</t>
  </si>
  <si>
    <t>Management should define a set of policies to clarify their direction of, and support for, information security.  At the top level, there should be an overall “information security policy” as specified in ISO/IEC 27001 section 5.2.</t>
  </si>
  <si>
    <t>Organization of information security</t>
  </si>
  <si>
    <t>Internal organization</t>
  </si>
  <si>
    <t>The organization should lay out the roles and responsibilities for information security, and allocate them to individuals.  Where relevant, duties should be segregated across roles and individuals to avoid conflicts of interest and prevent inappropriate activities.  There should be contacts with relevant external authorities (such as CERTs and special interest groups) on information security matters.  Information security should be an integral part of the management of all types of project.</t>
  </si>
  <si>
    <t>Mobile Devices and Teleworking</t>
  </si>
  <si>
    <t>There should be security policies and controls for mobile devices (such as laptops, tablet PCs, wearable ICT devices, smartphones, USB gadgets and other Boys Toys) and teleworking (such as telecommuting, working-from home, road-warriors, and remote/virtual workplaces).</t>
  </si>
  <si>
    <t>Critical Control 1: Inventory of Authorized and Unauthorized Devices</t>
  </si>
  <si>
    <t>Human resource security</t>
  </si>
  <si>
    <t>Prior to employment</t>
  </si>
  <si>
    <t>Security responsibilities should be taken into account when recruiting permanent employees, contractors and temporary staff (e.g. through adequate job descriptions, pre-employment screening) and included in contracts (e.g. terms and conditions of employment and other signed agreements on security roles and responsibilities).</t>
  </si>
  <si>
    <t>During employment</t>
  </si>
  <si>
    <t>Managers should ensure that employees and contractors are made aware of and motivated to comply with their information security obligations.  A formal disciplinary process is necessary to handle information security breaches.</t>
  </si>
  <si>
    <t>Termination and change of employment</t>
  </si>
  <si>
    <t>Security aspects of a person’s exit from the organization or significant changes of roles should be managed, such as returning corporate information and equipment in their possession, updating their access rights, and reminding them of their ongoing obligations under privacy laws, contractual terms etc.</t>
  </si>
  <si>
    <t>Asset management</t>
  </si>
  <si>
    <t>Responsibility for assets</t>
  </si>
  <si>
    <t>All information assets should be inventoried and owners should be identified to be held accountable for their security.  ‘Acceptable use’ policies should be defined, and assets should be returned when people leave the organization.</t>
  </si>
  <si>
    <t>Information classification</t>
  </si>
  <si>
    <t>Information should be classified and labelled by its owners according to the security protection needed, and handled appropriately.</t>
  </si>
  <si>
    <t>Media handling</t>
  </si>
  <si>
    <t>Information storage media should be managed, controlled, moved and disposed of in such a way that the information content is not compromised.</t>
  </si>
  <si>
    <t>Access control</t>
  </si>
  <si>
    <t>Business requirements of access control</t>
  </si>
  <si>
    <t xml:space="preserve">The organization’s requirements to control access to information assets should be clearly documented in an access control policy and procedures.  Network access and connections should be restricted. </t>
  </si>
  <si>
    <t>User access management</t>
  </si>
  <si>
    <t>The allocation of access rights to users should be controlled from initial user registration through to removal of access rights when no longer required, including special restrictions for privileged access rights and the management of passwords (now called “secret authentication information”) plus regular reviews and updates of access rights.</t>
  </si>
  <si>
    <t>User responsibilities</t>
  </si>
  <si>
    <t>Users should be made aware of their responsibilities towards maintaining effective access controls e.g. choosing strong passwords and keeping them confidential.</t>
  </si>
  <si>
    <t>System and application access control</t>
  </si>
  <si>
    <t>Information access should be restricted in accordance with the access control policy e.g. through secure log-on, password management, control over privileged utilities and restricted access to program source code.</t>
  </si>
  <si>
    <t>Cryptography</t>
  </si>
  <si>
    <t>Cryptographic Controls</t>
  </si>
  <si>
    <t>There should be a policy on the use of encryption, plus cryptographic authentication and integrity controls such as digital signatures and message authentication codes, and cryptographic key management.</t>
  </si>
  <si>
    <t xml:space="preserve"> Physical and environmental security</t>
  </si>
  <si>
    <t>Secure areas</t>
  </si>
  <si>
    <t>Defined physical perimeters and barriers, with physical entry controls and working procedures, should protect the premises, offices, rooms, delivery/loading areas etc. against unauthorized access.  Specialist advice should be sought regarding protection against fires, floods, earthquakes, bombs etc.</t>
  </si>
  <si>
    <t>Equipment Security</t>
  </si>
  <si>
    <t>“Equipment” (meaning ICT equipment, mostly) plus supporting utilities (such as power and air conditioning) and cabling should be secured and maintained. Equipment and information should not be taken off-site unless authorized, and must be adequately protected both on and off-site.  Information must be destroyed prior to storage media being disposed of or re-used.  Unattended equipment must be secured and there should be a clear desk and clear screen policy.</t>
  </si>
  <si>
    <t>Operations management</t>
  </si>
  <si>
    <t>Operational procedures and responsibilities</t>
  </si>
  <si>
    <t>IT operating responsibilities and procedures should be documented. Changes to IT facilities and systems should be controlled. Capacity and performance should be managed.  Development, test and operational systems should be separated.</t>
  </si>
  <si>
    <t>Protection from malware</t>
  </si>
  <si>
    <t>Malware controls are required, including user awareness.</t>
  </si>
  <si>
    <t>Backup</t>
  </si>
  <si>
    <t>Appropriate backups should be taken and retained in accordance with a backup policy.</t>
  </si>
  <si>
    <t>Logging and monitoring</t>
  </si>
  <si>
    <t>System user and administrator/operator activities, exceptions, faults and information security events should be logged and protected.  Clocks should be synchronized.</t>
  </si>
  <si>
    <t>Control of operational software</t>
  </si>
  <si>
    <t>Software installation on operational systems should be controlled.</t>
  </si>
  <si>
    <t>Technical vulnerability management</t>
  </si>
  <si>
    <t>Technical vulnerabilities should be patched, and there should be rules in place governing software installation by users.</t>
  </si>
  <si>
    <t>Information systems audit considerations</t>
  </si>
  <si>
    <t>IT audits should be planned and controlled to minimize adverse effects on production systems, or inappropriate data access.</t>
  </si>
  <si>
    <t>Communications security</t>
  </si>
  <si>
    <t>Network security management</t>
  </si>
  <si>
    <t>Networks and network services should be secured, for example by segregation.</t>
  </si>
  <si>
    <t>Information transfer</t>
  </si>
  <si>
    <t>There should be policies, procedures and agreements (e.g. non-disclosure agreements) concerning information transfer to/from third parties, including electronic messaging.</t>
  </si>
  <si>
    <t>System acquisition, development and maintenance</t>
  </si>
  <si>
    <t>Security requirements of information systems</t>
  </si>
  <si>
    <t>Security control requirements should be analyzed and specified, including web applications and transactions.</t>
  </si>
  <si>
    <t>Security in development and support processes</t>
  </si>
  <si>
    <t>Rules governing secure software/systems development should be defined as policy.  Changes to systems (both applications and operating systems) should be controlled.  Software packages should ideally not be modified, and secure system engineering principles should be followed.  The development environment should be secured, and outsourced development should be controlled.  System security should be tested and acceptance criteria defined to include security aspects.</t>
  </si>
  <si>
    <t>Test data</t>
  </si>
  <si>
    <t>Test data should be carefully selected/generated and controlled.</t>
  </si>
  <si>
    <t>Supplier relationships</t>
  </si>
  <si>
    <t>Information security in supplier relationships</t>
  </si>
  <si>
    <t>There should be policies, procedures, awareness etc. to protect the organization’s information that is accessible to IT outsourcers and other external suppliers throughout the supply chain, agreed within the contracts or agreements.</t>
  </si>
  <si>
    <t>Supplier service delivery management</t>
  </si>
  <si>
    <t>Service delivery by external suppliers should be monitored, and reviewed/audited against the contracts/agreements.  Service changes should be controlled.  [Exactly the same point applies to services delivered by internal suppliers, by the way!]</t>
  </si>
  <si>
    <t>Information security incident management</t>
  </si>
  <si>
    <t>Management of information security incidents and improvements</t>
  </si>
  <si>
    <t>There should be responsibilities and procedures to manage (report, assess, respond to and learn from) information security events, incidents and weaknesses consistently and effectively, and to collect forensic evidence.</t>
  </si>
  <si>
    <t>Information security aspects of business continuity management</t>
  </si>
  <si>
    <t xml:space="preserve">Information security continuity </t>
  </si>
  <si>
    <t>The continuity of information security should be planned, implemented and reviewed as an integral part of the organization’s business continuity management systems.</t>
  </si>
  <si>
    <t>Redundancies</t>
  </si>
  <si>
    <t>IT facilities should have sufficient redundancy to satisfy availability requirements</t>
  </si>
  <si>
    <t>Compliance</t>
  </si>
  <si>
    <t>Compliance with legal and contractual requirements</t>
  </si>
  <si>
    <t>The organization must identify and document its obligations to external authorities and other third parties in relation to information security, including intellectual property, [business] records, privacy/personally identifiable information and cryptography.</t>
  </si>
  <si>
    <t>Information security reviews</t>
  </si>
  <si>
    <t>The organization’s information security arrangements should be independently reviewed (audited) and reported to management.  Managers should also routinely review employees’ and systems’ compliance with security policies, procedures etc. and initiate corrective actions where necessary.</t>
  </si>
  <si>
    <t>Maturity Rating</t>
  </si>
  <si>
    <t>Value</t>
  </si>
  <si>
    <t>Description</t>
  </si>
  <si>
    <t>Details</t>
  </si>
  <si>
    <r>
      <rPr>
        <b/>
        <sz val="10"/>
        <color indexed="8"/>
        <rFont val="Helvetica"/>
      </rPr>
      <t>Non existant</t>
    </r>
    <r>
      <rPr>
        <sz val="10"/>
        <color indexed="8"/>
        <rFont val="Helvetica"/>
      </rPr>
      <t>; Process does not exist or is not applied</t>
    </r>
  </si>
  <si>
    <t>Non-existent—Complete lack of any recognisable processes. The enterprise has not even recognised that there is an issue to be addressed.</t>
  </si>
  <si>
    <t>Ref: Cobit 4.1</t>
  </si>
  <si>
    <r>
      <rPr>
        <b/>
        <sz val="10"/>
        <color indexed="8"/>
        <rFont val="Helvetica"/>
      </rPr>
      <t>Initial / Ad-Hoc</t>
    </r>
    <r>
      <rPr>
        <sz val="10"/>
        <color indexed="8"/>
        <rFont val="Helvetica"/>
      </rPr>
      <t>; Process are adhoc and disorganized</t>
    </r>
  </si>
  <si>
    <t>Initial/Ad Hoc—There is evidence that the enterprise has recognised that the issues exist and need to be addressed. There are, however, no standardised processes; instead, there are ad hoc approaches that tend to be applied on an individual or case-by-case basis. The overall approach to management is disorganised.</t>
  </si>
  <si>
    <t>http://www.isaca.org/Knowledge-Center/cobit/Documents/COBIT4.pdf</t>
  </si>
  <si>
    <r>
      <rPr>
        <b/>
        <sz val="10"/>
        <color indexed="8"/>
        <rFont val="Helvetica"/>
      </rPr>
      <t>Repeatable but Intuitive</t>
    </r>
    <r>
      <rPr>
        <sz val="10"/>
        <color indexed="8"/>
        <rFont val="Helvetica"/>
      </rPr>
      <t>; Processes follow a regular pattern</t>
    </r>
  </si>
  <si>
    <t>Repeatable but Intuitive—Processes have developed to the stage where similar procedures are followed by different people undertaking the same task. There is no formal training or communication of standard procedures, and responsibility is left to the individual. There is a high degree of reliance on the knowledge of individuals and, therefore, errors are likely.</t>
  </si>
  <si>
    <r>
      <rPr>
        <u/>
        <sz val="10"/>
        <color indexed="8"/>
        <rFont val="Helvetica"/>
      </rPr>
      <t>http://www.slideshare.net/pgpmikey/implementing-a-security-framework-based-on-isoiec-27002</t>
    </r>
  </si>
  <si>
    <r>
      <rPr>
        <b/>
        <sz val="10"/>
        <color indexed="8"/>
        <rFont val="Helvetica"/>
      </rPr>
      <t>Defined</t>
    </r>
    <r>
      <rPr>
        <sz val="10"/>
        <color indexed="8"/>
        <rFont val="Helvetica"/>
      </rPr>
      <t>; Processes are documented and communicated</t>
    </r>
  </si>
  <si>
    <t>Defined Process—Procedures have been standardised and documented, and communicated through training. It is mandated that these processes should be followed; however, it is unlikely that deviations will be detected. The procedures themselves are not sophisticated but are the formalisation of existing practices.</t>
  </si>
  <si>
    <r>
      <rPr>
        <b/>
        <sz val="10"/>
        <color indexed="8"/>
        <rFont val="Helvetica"/>
      </rPr>
      <t>Managed and Measured</t>
    </r>
    <r>
      <rPr>
        <sz val="10"/>
        <color indexed="8"/>
        <rFont val="Helvetica"/>
      </rPr>
      <t>; Processes are monitored and measured</t>
    </r>
  </si>
  <si>
    <t>Managed and Measurable—Management monitors and measures compliance with procedures and takes action where processes appear not to be working effectively. Processes are under constant improvement and provide good practice. Automation and tools are used in a limited or fragmented way.</t>
  </si>
  <si>
    <r>
      <rPr>
        <b/>
        <sz val="10"/>
        <color indexed="8"/>
        <rFont val="Helvetica"/>
      </rPr>
      <t>Optimized</t>
    </r>
    <r>
      <rPr>
        <sz val="10"/>
        <color indexed="8"/>
        <rFont val="Helvetica"/>
      </rPr>
      <t xml:space="preserve">; 
</t>
    </r>
    <r>
      <rPr>
        <sz val="10"/>
        <color indexed="8"/>
        <rFont val="Helvetica"/>
      </rPr>
      <t>Good practices are followed and automated</t>
    </r>
  </si>
  <si>
    <t>Optimised—Processes have been refined to a level of good practice, based on the results of continuous improvement and maturity modelling with other enterprises. IT is used in an integrated way to automate the workflow, providing tools to improve quality and effectiveness, making the enterprise quick to adapt.</t>
  </si>
  <si>
    <t>SANS Top 20 Critical Controls</t>
  </si>
  <si>
    <t>White paper</t>
  </si>
  <si>
    <t>http://www.sans.org/critical-security-controls/cag4-1.pdf</t>
  </si>
  <si>
    <t>Poster</t>
  </si>
  <si>
    <t>http://www.sans.org/critical-security-controls/spring-2013-poster.pdf</t>
  </si>
  <si>
    <t>Item No.</t>
  </si>
  <si>
    <t>Summary</t>
  </si>
  <si>
    <t>Critical Control 2: Inventory of Authorized and Unauthorized Software</t>
  </si>
  <si>
    <t>Critical Control 3: Secure Configurations for Hardware and Software on Mobile Devices, Laptops, Workstations, and Servers</t>
  </si>
  <si>
    <t>Critical Control 4: Continuous Vulnerability Assessment and Remediation</t>
  </si>
  <si>
    <t>Critical Control 5: Malware Defenses</t>
  </si>
  <si>
    <t>Critical Control 6: Application Software Security</t>
  </si>
  <si>
    <t>Critical Control 7: Wireless Device Control</t>
  </si>
  <si>
    <t>Critical Control 8: Data Recovery Capability</t>
  </si>
  <si>
    <t>Critical Control 9: Security Skills Assessment and Appropriate Training to Fill Gaps</t>
  </si>
  <si>
    <t>Critical Control 10: Secure Configurations for Network Devices such as Firewalls, Routers, and Switches</t>
  </si>
  <si>
    <t>Critical Control 11: Limitation and Control of Network Ports, Protocols, and Services</t>
  </si>
  <si>
    <t>Critical Control 12: Controlled Use of Administrative Privileges</t>
  </si>
  <si>
    <t>Critical Control 13: Boundary Defense</t>
  </si>
  <si>
    <t>Critical Control 14: Maintenance, Monitoring, and Analysis of Audit Logs</t>
  </si>
  <si>
    <t>Critical Control 15: Controlled Access Based on the Need to Know</t>
  </si>
  <si>
    <t>Critical Control 16: Account Monitoring and Control</t>
  </si>
  <si>
    <t>Critical Control 17: Data Loss Prevention</t>
  </si>
  <si>
    <t>Critical Control 18: Incident Response and Management</t>
  </si>
  <si>
    <t>Critical Control 19: Secure Network Engineering</t>
  </si>
  <si>
    <t>Critical Control 20: Penetration Tests and Red Team Exercises</t>
  </si>
  <si>
    <t>Stated Goal</t>
  </si>
  <si>
    <t>The goal of the Critical Controls is to protect critical assets, infrastructure, and information by strengthening your organization’s defensive posture through continuous, automated protection and monitoring of your sensitive information technology infrastructure to reduce compromises, minimize the need for recovery efforts, and lower associated costs.</t>
  </si>
  <si>
    <t>Is there an information security policy that has been approved by management, communicated to appropriate constituents and an owner to maintain and review the policy?</t>
  </si>
  <si>
    <t>Have the policies been reviewed in the last 12 months?</t>
  </si>
  <si>
    <t>Is there an information security function responsible for security initiatives within the organization?</t>
  </si>
  <si>
    <t>Do external parties have access to Scoped Systems and Data or processing facilities?</t>
  </si>
  <si>
    <t>Is there an asset management policy or program that has been approved by management, communicated to appropriate constituents and an owner to maintain and review the policy?</t>
  </si>
  <si>
    <t>Are information assets classified?</t>
  </si>
  <si>
    <t>Is there insurance coverage for business interruptions or general services interruption?</t>
  </si>
  <si>
    <t>Are security roles and responsibilities of constituents defined and documented in accordance with the organization’s information security policy?</t>
  </si>
  <si>
    <t>Is a background screening performed prior to allowing constituent access to Scoped Systems and Data?</t>
  </si>
  <si>
    <t>Are new hires required to sign any agreements upon hire?</t>
  </si>
  <si>
    <t>Is there a security awareness training program?</t>
  </si>
  <si>
    <t>Is there a disciplinarily process for non-compliance with information security policies?</t>
  </si>
  <si>
    <t>Is there a constituent termination or change of status process?</t>
  </si>
  <si>
    <t>Is there a physical security program?</t>
  </si>
  <si>
    <t>Are reasonable physical security and environmental controls present in the building/data center that contains Scoped Systems and Data?</t>
  </si>
  <si>
    <t>Are visitors permitted in the facility?</t>
  </si>
  <si>
    <t>Are Management approved operating procedures utilized?</t>
  </si>
  <si>
    <t>Is there an operational change management / change control policy or program that has been approved by management, communicated to appropriate constituents and an owner to maintain and review the policy?</t>
  </si>
  <si>
    <t>Is application development performed?</t>
  </si>
  <si>
    <t>Do third party vendors have access to Scoped Systems and Data? (backup vendors, service providers, equipment support maintenance, software maintenance vendors, data recovery vendors, etc)?</t>
  </si>
  <si>
    <t>Is there an  anti-virus / malware policy or program (workstations, servers, mobile devices) that has been approved by management, communicated to appropriate constituents and an owner to maintain and review the policy?</t>
  </si>
  <si>
    <t>Are system backups of Scoped Systems and Data performed?</t>
  </si>
  <si>
    <t>Are there external network connections (Internet, intranet, extranet, etc.)?</t>
  </si>
  <si>
    <t>Is wireless networking technology used?</t>
  </si>
  <si>
    <t>Is there a removable media policy or program (CDs, DVDs, tapes, disk drives) that has been approved by management, communicated to appropriate constituents, and an owner to maintain and review the policy?</t>
  </si>
  <si>
    <t>Is Scoped Data sent or received electronically or via physical media?</t>
  </si>
  <si>
    <t>Are Web services provided?</t>
  </si>
  <si>
    <t>Are electronic systems used to transmit, process or store Scoped Systems and Data?</t>
  </si>
  <si>
    <t>Are unique user IDs used for access?</t>
  </si>
  <si>
    <t>Are passwords required to access systems transmitting, processing or storing Scoped Systems and Data?</t>
  </si>
  <si>
    <t>Is remote access permitted?</t>
  </si>
  <si>
    <t>Are business information systems used to transmit, process or store Scoped Systems and Data?</t>
  </si>
  <si>
    <t>Is there a formal Software Development Life Cycle (SDLC) process?</t>
  </si>
  <si>
    <t>Are systems and applications patched?</t>
  </si>
  <si>
    <t>Is a web site supported, hosted or maintained that has access to Scoped Systems and Data?</t>
  </si>
  <si>
    <t>Are vulnerability tests (internal/external) performed on all applications at least annually?</t>
  </si>
  <si>
    <t>Are encryption tools managed and maintained for Scoped Data?</t>
  </si>
  <si>
    <t>Is there an Incident Management program?</t>
  </si>
  <si>
    <t>Is there a documented policy for business continuity and disaster recovery that has been approved by management, communicated to appropriate constituents and an owner to maintain and review the policy?</t>
  </si>
  <si>
    <t>Is there an annual schedule of required tests?</t>
  </si>
  <si>
    <t>Are BC/DR tests conducted at least annually?</t>
  </si>
  <si>
    <t>Is there a Pandemic Plan?</t>
  </si>
  <si>
    <t>Is a Business Impact Analysis conducted at least annually?</t>
  </si>
  <si>
    <t>Is there an internal audit, risk management or compliance department with responsibility for identifying and tracking resolution of outstanding regulatory issues?</t>
  </si>
  <si>
    <t>Is there a dedicated person (or group) responsible for privacy compliance? If yes, describe. If no, explain reason.</t>
  </si>
  <si>
    <t>Is there a formally documented privacy policy (or policies)? If yes, describe. If no, explain reason.</t>
  </si>
  <si>
    <t>Are there regular privacy risk assessments? If yes, provide frequency and scope. If no, explain reason.</t>
  </si>
  <si>
    <t>Is there formal privacy awareness training for employees, contractors, volunteers (and other parties, as appropriate)? If yes, provide frequency and scope. If no, explain reason.</t>
  </si>
  <si>
    <t>Is personal information about individuals transmitted to or received from non-US countries? If yes, identify the countries.</t>
  </si>
  <si>
    <t>Is there a process for responding to a privacy incident? If yes, describe. If no, explain reason.</t>
  </si>
  <si>
    <t>Is personal information collected directly from individuals as a service to the client? If yes, describe the information collected.</t>
  </si>
  <si>
    <t>Is there a document retention program that isolates protected subsets of sensitive or confidential information for special handling? If yes, identify the subsets and describe the process for isolating these subsets.</t>
  </si>
  <si>
    <t>If the service provider hosts and/or maintains (as a service to the client) data about an individual, does the organization provide appropriate controls to ensure the privacy of that data? If yes, describe. If no, explain reason.</t>
  </si>
  <si>
    <t>Is personal information - provided by the client - shared with other third parties within the US only? If yes, describe.</t>
  </si>
  <si>
    <t>Is personal information - provided by the client - shared with other third parties outside of the US? If yes, list countries.</t>
  </si>
  <si>
    <t>Are there appropriate contractual controls to ensure that personal information shared with other third parties is appropriately protected by the third party? If yes, describe. If no, explain reason.</t>
  </si>
  <si>
    <t>Are there documented controls and procedures to appropriately safeguard personal information about individuals? If yes, describe. If no, explain reason.</t>
  </si>
  <si>
    <t>Does the information security program address the protection of personal information separately from other information (such as proprietary business information)? If yes, describe. If no, explain reason.</t>
  </si>
  <si>
    <t>Does the information security function regularly communicate and collaborate with the privacy function (if the two functions are separate)? If yes, describe. If no, explain reason.</t>
  </si>
  <si>
    <t>Is there a process for ensuring the accuracy and currency of personal information at the direction of the client? If yes, describe. If no, explain reason.</t>
  </si>
  <si>
    <t>Is there a process to ensure that the personal information provided by an individual is limited for the purposes described in the organization's privacy notice? If yes, describe. If no, explain reason.</t>
  </si>
  <si>
    <t>Are employees, contractors, volunteers (and other parties, as appropriate) regularly monitored for privacy compliance? If yes, describe. If no, explain reason.</t>
  </si>
  <si>
    <t>Are third-party service providers regularly monitored for privacy compliance? If yes, describe. If no, explain reason.</t>
  </si>
  <si>
    <t>Are appropriate sanctions applied to employees, contractors, volunteers (and other parties, as appropriate) who violate privacy policies? If yes, describe process. If no, explain reason.</t>
  </si>
  <si>
    <t>Is there a process for employees, contractors, volunteers (and other parties, as appropriate) to notify privacy compliance personnel of an actual or suspected privacy breach? If yes, describe. If no, explain reason.</t>
  </si>
  <si>
    <t xml:space="preserve">Automatic or manual transfer of roles to a standby unit may occur upon detection of a component failure. </t>
  </si>
  <si>
    <t xml:space="preserve">The organization, if an information system component failure is detected: Ensures that the standby information system component successfully and transparently assumes its role within [ Assignment: organization-defined time period ]; and [ Selection (one or more): activates [ Assignment: organization-defined alarm ] ; automatically shuts down the information system ]. </t>
  </si>
  <si>
    <t>NONE</t>
  </si>
  <si>
    <t xml:space="preserve">The organization manually initiates a transfer between active and standby information system components at least once per [ Assignment: organization-defined frequency ] if the mean time to failure exceeds [ Assignment: organization-defined time period ]. </t>
  </si>
  <si>
    <t xml:space="preserve">The organization does not allow a process to execute without supervision for more than [ Assignment: organization-defined time period ]. </t>
  </si>
  <si>
    <t xml:space="preserve">The organization takes the information system component out of service by transferring component responsibilities to a substitute component no later than [ Assignment: organization-defined fraction or percentage ] of mean time to failure. </t>
  </si>
  <si>
    <t xml:space="preserve">While mean time to failure is primarily a reliability issue, this control focuses on the potential failure of specific components of the information system that provide security capability. Mean time to failure rates are defendable and based on considerations that are installation-specific, not industry-average. The transfer of responsibilities between active and standby information system components does not compromise safety, operational readiness, or security (e.g., state variables are preserved). The standby component is available at all times except where a failure recovery is in progress or for maintenance reasons. Related control: CP-2. </t>
  </si>
  <si>
    <t xml:space="preserve">The organization: Protects the information system from harm by considering mean time to failure for [ Assignment: organization-defined list of information system components ] in specific environments of operation; and Provides substitute information system components, when needed, and a mechanism to exchange active and standby roles of the components. </t>
  </si>
  <si>
    <t>P0</t>
  </si>
  <si>
    <t>Predictable Failure Prevention</t>
  </si>
  <si>
    <t>SI-13</t>
  </si>
  <si>
    <t>System and Information Integrity</t>
  </si>
  <si>
    <t>Operational</t>
  </si>
  <si>
    <t xml:space="preserve">The output handling and retention requirements cover the full life cycle of the information, in some cases extending beyond the disposal of the information system. The National Archives and Records Administration provides guidance on records retention. Related controls: MP-2, MP-4. </t>
  </si>
  <si>
    <t xml:space="preserve">The organization handles and retains both information within and output from the information system in accordance with applicable federal laws, Executive Orders, directives, policies, regulations, standards, and operational requirements. </t>
  </si>
  <si>
    <t>P2</t>
  </si>
  <si>
    <t>LOW_MODERATE_HIGH</t>
  </si>
  <si>
    <t>Information Output Handling and Retention</t>
  </si>
  <si>
    <t>SI-12</t>
  </si>
  <si>
    <t xml:space="preserve">The structure and content of error messages are carefully considered by the organization. The extent to which the information system is able to identify and handle error conditions is guided by organizational policy and operational requirements. Sensitive information includes, for example, account numbers, social security numbers, and credit card numbers. </t>
  </si>
  <si>
    <t xml:space="preserve">The information system: Identifies potentially security-relevant error conditions; Generates error messages that provide information necessary for corrective actions without revealing [ Assignment: organization-defined sensitive or potentially harmful information ] in error logs and administrative messages that could be exploited by adversaries; and Reveals error messages only to authorized personnel. </t>
  </si>
  <si>
    <t>MODERATE_HIGH</t>
  </si>
  <si>
    <t>Error Handling</t>
  </si>
  <si>
    <t>SI-11</t>
  </si>
  <si>
    <t xml:space="preserve">Rules for checking the valid syntax and semantics of information system inputs (e.g., character set, length, numerical range, acceptable values) are in place to verify that inputs match specified definitions for format and content. Inputs passed to interpreters are prescreened to prevent the content from being unintentionally interpreted as commands. </t>
  </si>
  <si>
    <t xml:space="preserve">The information system checks the validity of information inputs. </t>
  </si>
  <si>
    <t>P1</t>
  </si>
  <si>
    <t>Information Input Validation</t>
  </si>
  <si>
    <t>SI-10</t>
  </si>
  <si>
    <t xml:space="preserve">Restrictions on organizational personnel authorized to input information to the information system may extend beyond the typical access controls employed by the system and include limitations based on specific operational/project responsibilities. Related controls: AC-5, AC-6. </t>
  </si>
  <si>
    <t xml:space="preserve">The organization restricts the capability to input information to the information system to authorized personnel. </t>
  </si>
  <si>
    <t>Information Input Restrictions</t>
  </si>
  <si>
    <t>SI-9</t>
  </si>
  <si>
    <t xml:space="preserve">The information system automatically updates spam protection mechanisms (including signature definitions). </t>
  </si>
  <si>
    <t xml:space="preserve">The organization centrally manages spam protection mechanisms. </t>
  </si>
  <si>
    <t>HIGH</t>
  </si>
  <si>
    <t xml:space="preserve">Information system entry and exit points include, for example, firewalls, electronic mail servers, web servers, proxy servers, and remote-access servers. Related controls: SC-5, SI-3. </t>
  </si>
  <si>
    <t xml:space="preserve">The organization: Employs spam protection mechanisms at information system entry and exit points and at workstations, servers, or mobile computing devices on the network to detect and take action on unsolicited messages transported by electronic mail, electronic mail attachments, web accesses, or other common means; and Updates spam protection mechanisms (including signature definitions) when new releases are available in accordance with organizational configuration management policy and procedures. </t>
  </si>
  <si>
    <t>Spam Protection</t>
  </si>
  <si>
    <t>SI-8</t>
  </si>
  <si>
    <t xml:space="preserve">The organization requires use of tamper-evident packaging for [ Assignment: organization-defined information system components ] during [ Selection: transportation from vendor to operational site; during operation; both ]. </t>
  </si>
  <si>
    <t xml:space="preserve">The organization employs centrally managed integrity verification tools. </t>
  </si>
  <si>
    <t xml:space="preserve">The organization employs automated tools that provide notification to designated individuals upon discovering discrepancies during integrity verification. </t>
  </si>
  <si>
    <t xml:space="preserve">The organization reassesses the integrity of software and information by performing [ Assignment: organization-defined frequency ] integrity scans of the information system. </t>
  </si>
  <si>
    <t xml:space="preserve">The organization employs integrity verification applications on the information system to look for evidence of information tampering, errors, and omissions. The organization employs good software engineering practices with regard to commercial off-the-shelf integrity mechanisms (e.g., parity checks, cyclical redundancy checks, cryptographic hashes) and uses tools to automatically monitor the integrity of the information system and the applications it hosts. </t>
  </si>
  <si>
    <t xml:space="preserve">The information system detects unauthorized changes to software and information. </t>
  </si>
  <si>
    <t>Software and Information Integrity</t>
  </si>
  <si>
    <t>SI-7</t>
  </si>
  <si>
    <t xml:space="preserve">Organizational officials with information security responsibilities include, for example, senior information security officers, information system security managers, and information systems security officers. </t>
  </si>
  <si>
    <t xml:space="preserve">The organization reports the result of security function verification to designated organizational officials with information security responsibilities. </t>
  </si>
  <si>
    <t xml:space="preserve">The information system provides automated support for the management of distributed security testing. </t>
  </si>
  <si>
    <t xml:space="preserve">The information system provides notification of failed automated security tests. </t>
  </si>
  <si>
    <t xml:space="preserve">The need to verify security functionality applies to all security functions. For those security functions that are not able to execute automated self-tests, the organization either implements compensating security controls or explicitly accepts the risk of not performing the verification as required. Information system transitional states include, for example, startup, restart, shutdown, and abort. </t>
  </si>
  <si>
    <t xml:space="preserve">The information system verifies the correct operation of security functions [ Selection (one or more): [ Assignment: organization-defined system transitional states ] ; upon command by user with appropriate privilege; periodically every [ Assignment: organization-defined time-period ]] and [ Selection (one or more): notifies system administrator; shuts the system down; restarts the system; [ Assignment: organization-defined alternative action(s) ]] when anomalies are discovered. </t>
  </si>
  <si>
    <t>Security Functionality Verification</t>
  </si>
  <si>
    <t>SI-6</t>
  </si>
  <si>
    <t xml:space="preserve">The organization employs automated mechanisms to make security alert and advisory information available throughout the organization as needed. </t>
  </si>
  <si>
    <t xml:space="preserve">Security alerts and advisories are generated by the United States Computer Emergency Readiness Team (US-CERT)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affects on organizational operations and assets, individuals, other organizations, and the Nation should the directives not be implemented in a timely manner. </t>
  </si>
  <si>
    <t xml:space="preserve">The organization: Receives information system security alerts, advisories, and directives from designated external organizations on an ongoing basis; Generates internal security alerts, advisories, and directives as deemed necessary; Disseminates security alerts, advisories, and directives to [ Assignment: organization-defined list of personnel (identified by name and/or by role) ]; and Implements security directives in accordance with established time frames, or notifies the issuing organization of the degree of noncompliance. </t>
  </si>
  <si>
    <t>Security Alerts, Advisories, and Directives</t>
  </si>
  <si>
    <t>SI-5</t>
  </si>
  <si>
    <t xml:space="preserve">Integrated situational awareness enhances the capability of the organization to more quickly detect sophisticated attacks and investigate the methods and techniques employed to carry out the attacks. </t>
  </si>
  <si>
    <t xml:space="preserve">The organization correlates results from monitoring physical, cyber, and supply chain activities to achieve integrated situational awareness. </t>
  </si>
  <si>
    <t xml:space="preserve">The organization correlates information from monitoring tools employed throughout the information system to achieve organization-wide situational awareness. </t>
  </si>
  <si>
    <t xml:space="preserve">The organization employs an intrusion detection system to monitor wireless communications traffic as the traffic passes from wireless to wireline networks. </t>
  </si>
  <si>
    <t xml:space="preserve">The organization employs a wireless intrusion detection system to identify rogue wireless devices and to detect attack attempts and potential compromises/breaches to the information system. </t>
  </si>
  <si>
    <t xml:space="preserve">The organization: Analyzes communications traffic/event patterns for the information system; Develops profiles representing common traffic patterns and/or events; and Uses the traffic/event profiles in tuning system-monitoring devices to reduce the number of false positives to [ Assignment: organization-defined measure of false positives ] and the number of false negatives to [ Assignment: organization-defined measure of false negatives ]. </t>
  </si>
  <si>
    <t xml:space="preserve">The organization employs automated mechanisms to alert security personnel of the following inappropriate or unusual activities with security implications: [ Assignment: organization-defined list of inappropriate or unusual activities that trigger alerts ]. </t>
  </si>
  <si>
    <t xml:space="preserve">Anomalies within the information system include, for example, large file transfers, long-time persistent connections, unusual protocols and ports in use, and attempted communications with suspected malicious external addresses. </t>
  </si>
  <si>
    <t xml:space="preserve">The organization analyzes outbound communications traffic at the external boundary of the system (i.e., system perimeter) and, as deemed necessary, at selected interior points within the system (e.g., subnets, subsystems) to discover anomalies. </t>
  </si>
  <si>
    <t xml:space="preserve">The enhancement recognizes the need to balance encrypting traffic versus the need to have insight into that traffic from a monitoring perspective. For some organizations, the need to ensure the confidentiality of traffic is paramount; for others, the mission-assurance concerns are greater. </t>
  </si>
  <si>
    <t xml:space="preserve">The organization makes provisions so that encrypted traffic is visible to information system monitoring tools. </t>
  </si>
  <si>
    <t xml:space="preserve">The frequency of testing/exercises is dependent upon the type and method of deployment of the intrusion-monitoring tools. </t>
  </si>
  <si>
    <t xml:space="preserve">The organization tests/exercises intrusion-monitoring tools [ Assignment: organization-defined time-period ]. </t>
  </si>
  <si>
    <t xml:space="preserve">The organization protects information obtained from intrusion-monitoring tools from unauthorized access, modification, and deletion. </t>
  </si>
  <si>
    <t xml:space="preserve">The least-disruptive actions may include initiating a request for human response. </t>
  </si>
  <si>
    <t xml:space="preserve">The information system notifies [ Assignment: organization-defined list of incident response personnel (identified by name and/or by role) ] of suspicious events and takes [ Assignment: organization-defined list of least-disruptive actions to terminate suspicious events ]. </t>
  </si>
  <si>
    <t xml:space="preserve">The information system prevents non-privileged users from circumventing intrusion detection and prevention capabilities. </t>
  </si>
  <si>
    <t xml:space="preserve">Alerts may be generated, depending on the organization-defined list of indicators, from a variety of sources, for example, audit records or input from malicious code protection mechanisms, intrusion detection or prevention mechanisms, or boundary protection devices such as firewalls, gateways, and routers. </t>
  </si>
  <si>
    <t xml:space="preserve">The information system provides near real-time alerts when the following indications of compromise or potential compromise occur: [ Assignment: organization-defined list of compromise indicators ]. </t>
  </si>
  <si>
    <t xml:space="preserve">Unusual/unauthorized activities or conditions include, for example, internal traffic that indicates the presence of malicious code within an information system or propagating among system components, the unauthorized export of information, or signaling to an external information system. Evidence of malicious code is used to identify potentially compromised information systems or information system components. </t>
  </si>
  <si>
    <t xml:space="preserve">The information system monitors inbound and outbound communications for unusual or unauthorized activities or conditions. </t>
  </si>
  <si>
    <t xml:space="preserve">The organization employs automated tools to integrate intrusion detection tools into access control and flow control mechanisms for rapid response to attacks by enabling reconfiguration of these mechanisms in support of attack isolation and elimination. </t>
  </si>
  <si>
    <t xml:space="preserve">The organization employs automated tools to support near real-time analysis of events. </t>
  </si>
  <si>
    <t xml:space="preserve">The organization interconnects and configures individual intrusion detection tools into a systemwide intrusion detection system using common protocols. </t>
  </si>
  <si>
    <t xml:space="preserve">Information 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(e.g., within internal organizational networks and system components). Information system monitoring capability is achieved through a variety of tools and techniques (e.g., intrusion detection systems, intrusion prevention systems, malicious code protection software, audit record monitoring software, network monitoring software). Strategic locations for monitoring devices include, for example, at selected perimeter locations and near server farms supporting critical applications, with such devices typically being employed at the managed interfaces associated with controls SC-7 and AC-17. The Einstein network monitoring device from the Department of Homeland Security is an example of a system monitoring device. The granularity of the information collected is determined by the organization based on its monitoring objectives and the capability of the information system to support such activities. An example of a specific type of transaction of interest to the organization with regard to monitoring is Hyper Text Transfer Protocol (HTTP) traffic that bypasses organizational HTTP proxies, when use of such proxies is required. Related controls: AC-4, AC-8, AC-17, AU-2, AU-6, SI-3, SI-7. </t>
  </si>
  <si>
    <t xml:space="preserve">The organization: Monitors events on the information system in accordance with [ Assignment: organization-defined monitoring objectives ] and detects information system attacks; Identifies unauthorized use of the information system; Deploys monitoring devices: (i) strategically within the information system to collect organization-determined essential information; and (ii) at ad hoc locations within the system to track specific types of transactions of interest to 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and Obtains legal opinion with regard to information system monitoring activities in accordance with applicable federal laws, Executive Orders, directives, policies, or regulations. </t>
  </si>
  <si>
    <t>Information System Monitoring</t>
  </si>
  <si>
    <t>SI-4</t>
  </si>
  <si>
    <t xml:space="preserve">The organization tests malicious code protection mechanisms [ Assignment: organization-defined frequency ] by introducing a known benign, non-spreading test case into the information system and subsequently verifying that both detection of the test case and associated incident reporting occur, as required. </t>
  </si>
  <si>
    <t xml:space="preserve">The organization does not allow users to introduce removable media into the information system. </t>
  </si>
  <si>
    <t xml:space="preserve">The information system updates malicious code protection mechanisms only when directed by a privileged user. </t>
  </si>
  <si>
    <t xml:space="preserve">The information system prevents non-privileged users from circumventing malicious code protection capabilities. </t>
  </si>
  <si>
    <t xml:space="preserve">The information system automatically updates malicious code protection mechanisms (including signature definitions). </t>
  </si>
  <si>
    <t xml:space="preserve">The organization centrally manages malicious code protection mechanisms. </t>
  </si>
  <si>
    <t xml:space="preserve">Information system entry and exit points include, for example, firewalls, electronic mail servers, web servers, proxy servers, and remote-access servers. Malicious code includes, for example, viruses, worms, Trojan horses, and spyware. Malicious code can also be encoded in various formats (e.g., UUENCODE, Unicode) or contained within a compressed file. Removable media includes, for example, USB devices, diskettes, or compact disks. A variety of technologies and methods exist to limit or eliminate the effects of malicious code attacks. Pervasive configuration management and strong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 and business functions. Traditional malicious code protection mechanisms are not built to detect such code. In these situations, organizations must rely instead on other risk mitigation measures to include, for example, secure coding practices, trusted procurement processes, configuration management and control, and monitoring practices to help ensure that software does not perform functions other than those intended. Related controls: SA-4, SA-8, SA-12, SA-13, SI-4, SI-7. </t>
  </si>
  <si>
    <t xml:space="preserve">The organization: Employs malicious code protection mechanisms at information system entry and exit points and at workstations, servers, or mobile computing devices on the network to detect and eradicate malicious code: - Transported by electronic mail, electronic mail attachments, web accesses, removable media, or other common means; or - Inserted through the exploitation of information system vulnerabilities; Updates malicious code protection mechanisms (including signature definitions) whenever new releases are available in accordance with organizational configuration management policy and procedures; Configures malicious code protection mechanisms to: - Perform periodic scans of the information system [ Assignment: organization-defined frequency ] and real-time scans of files from external sources as the files are downloaded, opened, or executed in accordance with organizational security policy; and - [ Selection (one or more): block malicious code; quarantine malicious code; send alert to administrator; [ Assignment: organization-defined action ]] in response to malicious code detection; and Addresses the receipt of false positives during malicious code detection and eradication and the resulting potential impact on the availability of the information system. </t>
  </si>
  <si>
    <t>Malicious Code Protection</t>
  </si>
  <si>
    <t>SI-3</t>
  </si>
  <si>
    <t xml:space="preserve">The organization employs automated patch management tools to facilitate flaw remediation to [ Assignment: organization-defined information system components ]. </t>
  </si>
  <si>
    <t xml:space="preserve">The organization measures the time between flaw identification and flaw remediation, comparing with [ Assignment: organization-defined benchmarks ]. </t>
  </si>
  <si>
    <t xml:space="preserve">The organization employs automated mechanisms [ Assignment: organization-defined frequency ] to determine the state of information system components with regard to flaw remediation. </t>
  </si>
  <si>
    <t xml:space="preserve">Due to information system integrity and availability concerns, organizations give careful consideration to the methodology used to carry out automatic updates. </t>
  </si>
  <si>
    <t xml:space="preserve">The organization centrally manages the flaw remediation process and installs software updates automatically. </t>
  </si>
  <si>
    <t xml:space="preserve">The organization identifies information systems containing software affected by recently announced software flaws (and potential vulnerabilities resulting from those flaws) and reports this information to designated organizational officials with information security responsibilities (e.g., senior information security officers, information system security managers, information systems security officers). The organization (including any contractor to the organization) promptly installs security-relevant software updates (e.g., patches, service packs, and hot fixes). Flaws discovered during security assessments, continuous monitoring, incident response activities, or information system error handling, are also addressed expeditiously. Organizations are encouraged to use resources such as the Common Weakness Enumeration (CWE) or Common Vulnerabilities and Exposures (CVE) databases in remediating flaws discovered in organizational information systems. By requiring that flaw remediation be incorporated into the organizational configuration management process, it is the intent of this control that required/anticipated remediation actions are tracked and verified. An example of expected flaw remediation that would be so verified is whether the procedures contained in US-CERT guidance and Information Assurance Vulnerability Alerts have been accomplished. Related controls: CA-2, CA-7, CM-3, MA-2, IR-4, RA-5, SA-11, SI-11. </t>
  </si>
  <si>
    <t xml:space="preserve">The organization: Identifies, reports, and corrects information system flaws; Tests software updates related to flaw remediation for effectiveness and potential side effects on organizational information systems before installation; and Incorporates flaw remediation into the organizational configuration management process. </t>
  </si>
  <si>
    <t>Flaw Remediation</t>
  </si>
  <si>
    <t>SI-2</t>
  </si>
  <si>
    <t xml:space="preserve">This control is intended to produce the policy and procedures that are required for the effective implementation of selected security controls and control enhancements in the system and information integrity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system and information integrity policy can be included as part of the general information security policy for the organization. System and information integrity procedures can be developed for the security program in general and for a particular information system, when required. The organizational risk management strategy is a key factor in the development of the system and information integrity policy. Related control: PM-9. </t>
  </si>
  <si>
    <t xml:space="preserve">The organization develops, disseminates, and reviews/updates [ Assignment: organization-defined frequency ]: A formal, documented system and information integrity policy that addresses purpose, scope, roles, responsibilities, management commitment, coordination among organizational entities, and compliance; and Formal, documented procedures to facilitate the implementation of the system and information integrity policy and associated system and information integrity controls. </t>
  </si>
  <si>
    <t>System and Information Integrity Policy and Procedures</t>
  </si>
  <si>
    <t>SI-1</t>
  </si>
  <si>
    <t xml:space="preserve">This control enhancement covers protecting the integrity of information to be placed onto read-only media and controlling the media after information has been recorded onto the media. Protection measures may include, as deemed necessary by the organization, a combination of prevention and detection/response. This enhancement may be satisfied by requirements imposed by other controls such as AC-3, AC-5, CM-3, CM-5, CM-9, MP-2, MP-4, MP-5, SA-12, SC-28, SI-3, and SI-7. </t>
  </si>
  <si>
    <t xml:space="preserve">The organization protects the integrity of the information on read-only media. </t>
  </si>
  <si>
    <t xml:space="preserve">This control enhancement: (i) eliminates the possibility of malicious code insertion via persistent, writeable storage within the designated information system component; and (ii) requires no such removable storage be employed, a requirement that may be applied directly or as a specific restriction imposed through AC-19. </t>
  </si>
  <si>
    <t xml:space="preserve">The organization employs [ Assignment: organization-defined information system components ] with no writeable storage that is persistent across component restart or power on/off. </t>
  </si>
  <si>
    <t xml:space="preserve">In this control, the term operating environment is defined as the code upon which applications are hosted, for example, a monitor, executive, operating system, or application running directly on the hardware platform. Hardware-enforced, read-only media include, for example, CD-R/DVD-R disk drives. Use of non-modifiable storage ensures the integrity of the software program from the point of creation of the read-only image. </t>
  </si>
  <si>
    <t xml:space="preserve">The information system at [ Assignment: organization-defined information system components ]: Loads and executes the operating environment from hardware-enforced, read-only media; and Loads and executes [ Assignment: organization-defined applications ] from hardware-enforced, read-only media. </t>
  </si>
  <si>
    <t>Non-modifiable Executable Programs</t>
  </si>
  <si>
    <t>SC-34</t>
  </si>
  <si>
    <t>System and Communications Protection</t>
  </si>
  <si>
    <t>Technical</t>
  </si>
  <si>
    <t xml:space="preserve">Information can be subjected to unauthorized changes (e.g., malicious and/or unintentional modification) at information aggregation or protocol transformation points. </t>
  </si>
  <si>
    <t xml:space="preserve">The information system protects the integrity of information during the processes of data aggregation, packaging, and transformation in preparation for transmission. </t>
  </si>
  <si>
    <t>Transmission Preparation Integrity</t>
  </si>
  <si>
    <t>SC-33</t>
  </si>
  <si>
    <t xml:space="preserve">Information system partitioning is a part of a defense-in-depth protection strategy. An organizational assessment of risk guides the partitioning of information system components into separate physical domains (or environments). The security categorization also guides the selection of appropriate candidates for domain partitioning. Managed interfaces restrict or prohibit network access and information flow among partitioned information system components. Related controls: AC-4, SC-7. </t>
  </si>
  <si>
    <t xml:space="preserve">The organization partitions the information system into components residing in separate physical domains (or environments) as deemed necessary. </t>
  </si>
  <si>
    <t>Information System Partitioning</t>
  </si>
  <si>
    <t>SC-32</t>
  </si>
  <si>
    <t xml:space="preserve">The organization tests a subset of the vendor-identified covert channel avenues to determine if they are exploitable. </t>
  </si>
  <si>
    <t xml:space="preserve">Information system developers/integrators are in the best position to identify potential avenues within the system that might lead to covert channels. Covert channel analysis is a meaningful activity when there is the potential for unauthorized information flows across security domains, for example, in the case of information systems containing export-controlled information and having connections to external networks (i.e., networks not controlled by the organization). Covert channel analysis is also meaningful in the case of multilevel secure (MLS) systems, multiple security level (MSL) systems, and cross domain systems. </t>
  </si>
  <si>
    <t xml:space="preserve">The organization requires that information system developers/integrators perform a covert channel analysis to identify those aspects of system communication that are potential avenues for covert storage and timing channels. </t>
  </si>
  <si>
    <t>Covert Channel Analysis</t>
  </si>
  <si>
    <t>SC-31</t>
  </si>
  <si>
    <t xml:space="preserve">The organization employs randomness in the implementation of the virtualization techniques. </t>
  </si>
  <si>
    <t xml:space="preserve">While frequent changes to operating systems and applications pose configuration management challenges, the changes result in an increased work factor for adversaries in order to carry out successful attacks. Changing the apparent operating system or application, as opposed to the actual operating system or application, results in virtual changes that still impede attacker success while helping to reduce the configuration management effort. </t>
  </si>
  <si>
    <t xml:space="preserve">The organization employs virtualization techniques to support the deployment of a diversity of operating systems and applications that are changed [ Assignment: organization-defined frequency ]. </t>
  </si>
  <si>
    <t xml:space="preserve">Virtualization techniques provide organizations with the ability to disguise information systems, potentially reducing the likelihood of successful attacks without the cost of having multiple platforms. </t>
  </si>
  <si>
    <t xml:space="preserve">The organization employs virtualization techniques to present information system components as other types of components, or components with differing configurations. </t>
  </si>
  <si>
    <t>Virtualization Techniques</t>
  </si>
  <si>
    <t>SC-30</t>
  </si>
  <si>
    <t xml:space="preserve">Increasing the diversity of information technologies within the information system reduces the impact of the exploitation of a specific technology. Organizations that select this control should consider that an increase in diversity may add complexity and management overhead, both of which have the potential to lead to mistakes and misconfigurations which could increase overall risk. </t>
  </si>
  <si>
    <t xml:space="preserve">The organization employs diverse information technologies in the implementation of the information system. </t>
  </si>
  <si>
    <t>Heterogeneity</t>
  </si>
  <si>
    <t>SC-29</t>
  </si>
  <si>
    <t xml:space="preserve">The organization employs cryptographic mechanisms to prevent unauthorized disclosure and modification of information at rest unless otherwise protected by alternative physical measures. </t>
  </si>
  <si>
    <t xml:space="preserve">This control is intended to address the confidentiality and integrity of information at rest in nonmobile devices and covers user information and system information. Information at rest refers to the state of information when it is located on a secondary storage device (e.g., disk drive, tape drive) within an organizational information system. Configurations and/or rule sets for firewalls, gateways, intrusion detection/prevention systems, and filtering routers and authenticator content are examples of system information likely requiring protection. Organizations may choose to employ different mechanisms to achieve confidentiality and integrity protections, as appropriate. </t>
  </si>
  <si>
    <t xml:space="preserve">The information system protects the confidentiality and integrity of information at rest. </t>
  </si>
  <si>
    <t>Protection of Information At Rest</t>
  </si>
  <si>
    <t>SC-28</t>
  </si>
  <si>
    <t xml:space="preserve">Operating system-independent applications are applications that can run on multiple operating systems. Such applications promote portability and reconstitution on different platform architectures, increasing the availability for critical functionality within an organization while information systems with a given operating system are under attack. </t>
  </si>
  <si>
    <t xml:space="preserve">The information system includes: [ Assignment: organization-defined operating system-independent applications ]. </t>
  </si>
  <si>
    <t>Operating System-independent Applications</t>
  </si>
  <si>
    <t>SC-27</t>
  </si>
  <si>
    <t xml:space="preserve">Devices that actively seek out web-based malicious code by posing as clients are referred to as client honeypots or honey clients. </t>
  </si>
  <si>
    <t xml:space="preserve">The information system includes components that proactively seek to identify web-based malicious code. </t>
  </si>
  <si>
    <t xml:space="preserve">None. </t>
  </si>
  <si>
    <t xml:space="preserve">The information system includes components specifically designed to be the target of malicious attacks for the purpose of detecting, deflecting, and analyzing such attacks. </t>
  </si>
  <si>
    <t>Honeypots</t>
  </si>
  <si>
    <t>SC-26</t>
  </si>
  <si>
    <t xml:space="preserve">The deployment of information system components with minimal functionality (e.g., diskless nodes and thin client technologies) reduces the need to secure every user endpoint, and may reduce the exposure of information, information systems, and services to a successful attack. Related control: SC-30. </t>
  </si>
  <si>
    <t xml:space="preserve">The information system employs processing components that have minimal functionality and information storage. </t>
  </si>
  <si>
    <t>Thin Nodes</t>
  </si>
  <si>
    <t>SC-25</t>
  </si>
  <si>
    <t xml:space="preserve">Failure in a known state can address safety or security in accordance with the mission/business needs of the organization. Failure in a known secure state helps prevent a loss of confidentiality, integrity, or availability in the event of a failure of the information system or a component of the system. Failure in a known safe state helps prevent systems from failing to a state that may cause injury to individuals or destruction to property. Preserving information system state information facilitates system restart and return to the operational mode of the organization with less disruption of mission/business processes. </t>
  </si>
  <si>
    <t xml:space="preserve">The information system fails to a [ Assignment: organization-defined known-state ] for [ Assignment: organization-defined types of failures ] preserving [ Assignment: organization-defined system state information ] in failure. </t>
  </si>
  <si>
    <t>Fail In Known State</t>
  </si>
  <si>
    <t>SC-24</t>
  </si>
  <si>
    <t xml:space="preserve">Employing the concept of randomness in the generation of unique session identifiers helps to protect against brute-force attacks to determine future session identifiers. </t>
  </si>
  <si>
    <t xml:space="preserve">The information system generates unique session identifiers with [ Assignment: organization-defined randomness requirements ]. </t>
  </si>
  <si>
    <t xml:space="preserve">The information system generates a unique session identifier for each session and recognizes only session identifiers that are system-generated. </t>
  </si>
  <si>
    <t xml:space="preserve">The information system provides a readily observable logout capability whenever authentication is used to gain access to web pages. </t>
  </si>
  <si>
    <t xml:space="preserve">The information system invalidates session identifiers upon user logout or other session termination. </t>
  </si>
  <si>
    <t xml:space="preserve">This control focuses on communications protection at the session, versus packet, level. The intent of this control is to establish grounds for confidence at each end of a communications session in the ongoing identity of the other party and in the validity of the information being transmitted. For example, this control addresses man-in-the-middle attacks including session hijacking or insertion of false information into a session. This control is only implemented where deemed necessary by the organization (e.g., sessions in service-oriented architectures providing web-based services). </t>
  </si>
  <si>
    <t xml:space="preserve">The information system provides mechanisms to protect the authenticity of communications sessions. </t>
  </si>
  <si>
    <t>Session Authenticity</t>
  </si>
  <si>
    <t>SC-23</t>
  </si>
  <si>
    <t xml:space="preserve">A domain name system (DNS) server is an example of an information system that provides name/address resolution service. To eliminate single points of failure and to enhance redundancy, there are typically at least two authoritative domain name system (DNS) servers, one configured as primary and the other as secondary. Additionally, the two servers are commonly located in two different network subnets and geographically separated (i.e., not located in the same physical facility). With regard to role separation, DNS servers with an internal role, only process name/address resolution requests from within the organization (i.e., internal clients). DNS servers with an external role only process name/address resolution information requests from clients external to the organization (i.e., on the external networks including the Internet). The set of clients that can access an authoritative DNS server in a particular role is specified by the organization (e.g., by address ranges, explicit lists). </t>
  </si>
  <si>
    <t xml:space="preserve">The information systems that collectively provide name/address resolution service for an organization are fault-tolerant and implement internal/external role separation. </t>
  </si>
  <si>
    <t>Architecture and Provisioning for Name / Address Resolution Service</t>
  </si>
  <si>
    <t>SC-22</t>
  </si>
  <si>
    <t xml:space="preserve">Local clients include, for example, DNS stub resolvers. </t>
  </si>
  <si>
    <t xml:space="preserve">The information system performs data origin authentication and data integrity verification on all resolution responses whether or not local clients explicitly request this service. </t>
  </si>
  <si>
    <t xml:space="preserve">A recursive resolving or caching domain name system (DNS) server is an example of an information system that provides name/address resolution service for local clients. Authoritative DNS servers are examples of authoritative sources. Information systems that use technologies other than the DNS to map between host/service names and network addresses provide other means to enable clients to verify the authenticity and integrity of response data. </t>
  </si>
  <si>
    <t xml:space="preserve">The information system performs data origin authentication and data integrity verification on the name/address resolution responses the system receives from authoritative sources when requested by client systems. </t>
  </si>
  <si>
    <t>Secure Name / Address Resolution Service (Recursive Or Caching Resolver)</t>
  </si>
  <si>
    <t>SC-21</t>
  </si>
  <si>
    <t xml:space="preserve">An example means to indicate the security status of child subspaces is through the use of delegation signer (DS) resource records in the DNS. </t>
  </si>
  <si>
    <t xml:space="preserve">The information system, when operating as part of a distributed, hierarchical namespace, provides the means to indicate the security status of child subspaces and (if the child supports secure resolution services) enable verification of a chain of trust among parent and child domains. </t>
  </si>
  <si>
    <t xml:space="preserve">This control enables remote clients to obtain origin authentication and integrity verification assurances for the host/service name to network address resolution information obtained through the service. A domain name system (DNS) server is an example of an information system that provides name/address resolution service. Digital signatures and cryptographic keys are examples of additional artifacts. DNS resource records are examples of authoritative data. Information systems that use technologies other than the DNS to map between host/service names and network addresses provide other means to assure the authenticity and integrity of response data. The DNS security controls are consistent with, and referenced from, OMB Memorandum 08-23. </t>
  </si>
  <si>
    <t xml:space="preserve">The information system provides additional data origin and integrity artifacts along with the authoritative data the system returns in response to name/address resolution queries. </t>
  </si>
  <si>
    <t>Secure Name / Address Resolution Service (Authoritative Source)</t>
  </si>
  <si>
    <t>SC-20</t>
  </si>
  <si>
    <t xml:space="preserve">The organization: Establishes usage restrictions and implementation guidance for Voice over Internet Protocol (VoIP) technologies based on the potential to cause damage to the information system if used maliciously; and Authorizes, monitors, and controls the use of VoIP within the information system. </t>
  </si>
  <si>
    <t>Voice Over Internet Protocol</t>
  </si>
  <si>
    <t>SC-19</t>
  </si>
  <si>
    <t xml:space="preserve">Actions required before executing mobile code, include, for example, prompting users prior to opening electronic mail attachments. </t>
  </si>
  <si>
    <t xml:space="preserve">The information system prevents the automatic execution of mobile code in [ Assignment: organization-defined software applications ] and requires [ Assignment: organization-defined actions ] prior to executing the code. </t>
  </si>
  <si>
    <t xml:space="preserve">The information system prevents the download and execution of prohibited mobile code. </t>
  </si>
  <si>
    <t xml:space="preserve">The organization ensures the acquisition, development, and/or use of mobile code to be deployed in information systems meets [ Assignment: organization-defined mobile code requirements ]. </t>
  </si>
  <si>
    <t xml:space="preserve">Corrective actions when unauthorized mobile code is detected include, for example, blocking, quarantine, or alerting administrator. Disallowed transfers include, for example, sending word processing files with embedded macros. </t>
  </si>
  <si>
    <t xml:space="preserve">The information system implements detection and inspection mechanisms to identify unauthorized mobile code and takes corrective actions, when necessary. </t>
  </si>
  <si>
    <t xml:space="preserve">Decisions regarding the employment of mobile code within organizational information systems are based on the potential for the code to cause damage to the system if used maliciously. Mobile code technologies include, for example, Java, JavaScript, ActiveX, PDF, Postscript, Shockwave movies, Flash animations, and VBScript. Usage restrictions and implementation guidance apply to both the selection and use of mobile code installed on organizational servers and mobile code downloaded and executed on individual workstations. Policy and procedures related to mobile code, address preventing the development, acquisition, or introduction of unacceptable mobile code within the information system. </t>
  </si>
  <si>
    <t xml:space="preserve">The organization: Defines acceptable and unacceptable mobile code and mobile code technologies; Establishes usage restrictions and implementation guidance for acceptable mobile code and mobile code technologies; and Authorizes, monitors, and controls the use of mobile code within the information system. </t>
  </si>
  <si>
    <t>Mobile Code</t>
  </si>
  <si>
    <t>SC-18</t>
  </si>
  <si>
    <t xml:space="preserve">For user certificates, each organization attains certificates from an approved, shared service provider, as required by OMB policy. For federal agencies operating a legacy public key infrastructure cross-certified with the Federal Bridge Certification Authority at medium assurance or higher, this Certification Authority will suffice. This control focuses on certificates with a visibility external to the information system and does not include certificates related to internal system operations, for example, application-specific time services. </t>
  </si>
  <si>
    <t xml:space="preserve">The organization issues public key certificates under an [ Assignment: organization-defined certificate policy ] or obtains public key certificates under an appropriate certificate policy from an approved service provider. </t>
  </si>
  <si>
    <t>Public Key Infrastructure Certificates</t>
  </si>
  <si>
    <t>SC-17</t>
  </si>
  <si>
    <t xml:space="preserve">The information system validates the integrity of security attributes exchanged between systems. </t>
  </si>
  <si>
    <t xml:space="preserve">Security attributes may be explicitly or implicitly associated with the information contained within the information system. Related control: AC-16. </t>
  </si>
  <si>
    <t xml:space="preserve">The information system associates security attributes with information exchanged between information systems. </t>
  </si>
  <si>
    <t>Transmission of Security Attributes</t>
  </si>
  <si>
    <t>SC-16</t>
  </si>
  <si>
    <t xml:space="preserve">The organization disables or removes collaborative computing devices from information systems in [ Assignment: organization-defined secure work areas ]. </t>
  </si>
  <si>
    <t xml:space="preserve">Blocking restrictions do not include instant messaging services that are configured by an organization to perform an authorized function. </t>
  </si>
  <si>
    <t xml:space="preserve">The information system or supporting environment blocks both inbound and outbound traffic between instant messaging clients that are independently configured by end users and external service providers. </t>
  </si>
  <si>
    <t xml:space="preserve">The information system provides physical disconnect of collaborative computing devices in a manner that supports ease of use. </t>
  </si>
  <si>
    <t xml:space="preserve">Collaborative computing devices include, for example, networked white boards, cameras, and microphones. Explicit indication of use includes, for example, signals to users when collaborative computing devices are activated </t>
  </si>
  <si>
    <t xml:space="preserve">The information system: Prohibits remote activation of collaborative computing devices with the following exceptions: [ Assignment: organization-defined exceptions where remote activation is to be allowed ]; and Provides an explicit indication of use to users physically present at the devices. </t>
  </si>
  <si>
    <t>Collaborative Computing Devices</t>
  </si>
  <si>
    <t>SC-15</t>
  </si>
  <si>
    <t xml:space="preserve">The purpose of this control is to ensure that organizations explicitly address the protection needs for public information and applications with such protection likely being implemented as part of other security controls. </t>
  </si>
  <si>
    <t xml:space="preserve">The information system protects the integrity and availability of publicly available information and applications. </t>
  </si>
  <si>
    <t>Public Access Protections</t>
  </si>
  <si>
    <t>SC-14</t>
  </si>
  <si>
    <t xml:space="preserve">The organization employs [ Selection: FIPS-validated; NSA-approved ] cryptography to implement digital signatures. </t>
  </si>
  <si>
    <t xml:space="preserve">The organization employs, at a minimum, FIPS-validated cryptography to protect information when such information must be separated from individuals who have the necessary clearances yet lack the necessary access approvals. </t>
  </si>
  <si>
    <t xml:space="preserve">The organization employs NSA-approved cryptography to protect classified information. </t>
  </si>
  <si>
    <t xml:space="preserve">The organization employs, at a minimum, FIPS-validated cryptography to protect unclassified information. </t>
  </si>
  <si>
    <t xml:space="preserve">The information system implements required cryptographic protections using cryptographic modules that comply with applicable federal laws, Executive Orders, directives, policies, regulations, standards, and guidance. </t>
  </si>
  <si>
    <t>Use of Cryptography</t>
  </si>
  <si>
    <t>SC-13</t>
  </si>
  <si>
    <t xml:space="preserve">The organization produces, controls, and distributes asymmetric cryptographic keys using approved PKI Class 3 or Class 4 certificates and hardware security tokens that protect the user's private key. </t>
  </si>
  <si>
    <t xml:space="preserve">The organization produces, controls, and distributes asymmetric cryptographic keys using approved PKI Class 3 certificates or prepositioned keying material. </t>
  </si>
  <si>
    <t xml:space="preserve">The organization produces, controls, and distributes symmetric and asymmetric cryptographic keys using NSA-approved key management technology and processes. </t>
  </si>
  <si>
    <t xml:space="preserve">The organization produces, controls, and distributes symmetric cryptographic keys using [ Selection: NIST-approved, NSA-approved ] key management technology and processes. </t>
  </si>
  <si>
    <t xml:space="preserve">The organization maintains availability of information in the event of the loss of cryptographic keys by users. </t>
  </si>
  <si>
    <t xml:space="preserve">Cryptographic key management and establishment can be performed using manual procedures or automated mechanisms with supporting manual procedures. In addition to being required for the effective operation of a cryptographic mechanism, effective cryptographic key management provides protections to maintain the availability of the information in the event of the loss of cryptographic keys by users. </t>
  </si>
  <si>
    <t xml:space="preserve">The organization establishes and manages cryptographic keys for required cryptography employed within the information system. </t>
  </si>
  <si>
    <t>Cryptographic Key Establishment and Management</t>
  </si>
  <si>
    <t>SC-12</t>
  </si>
  <si>
    <t xml:space="preserve">A trusted path is employed for high-confidence connections between the security functions of the information system and the user (e.g., for login). </t>
  </si>
  <si>
    <t xml:space="preserve">The information system establishes a trusted communications path between the user and the following security functions of the system: [ Assignment: organization-defined security functions to include at a minimum, information system authentication and reauthentication ]. </t>
  </si>
  <si>
    <t>Trusted Path</t>
  </si>
  <si>
    <t>SC-11</t>
  </si>
  <si>
    <t xml:space="preserve">This control applies to both internal and external networks. Terminating network connections associated with communications sessions include, for example, de-allocating associated TCP/IP address/port pairs at the operating-system level, or de-allocating networking assignments at the application level if multiple application sessions are using a single, operating system-level network connection. The time period of inactivity may, as the organization deems necessary, be a set of time periods by type of network access or for specific accesses. </t>
  </si>
  <si>
    <t xml:space="preserve">The information system terminates the network connection associated with a communications session at the end of the session or after [ Assignment: organization-defined time period ] of inactivity. </t>
  </si>
  <si>
    <t>Network Disconnect</t>
  </si>
  <si>
    <t>SC-10</t>
  </si>
  <si>
    <t xml:space="preserve">Information can be intentionally and/or maliciously disclosed at data aggregation or protocol transformation points, compromising the confidentiality of the information. </t>
  </si>
  <si>
    <t xml:space="preserve">The information system maintains the confidentiality of information during aggregation, packaging, and transformation in preparation for transmission. </t>
  </si>
  <si>
    <t xml:space="preserve">Alternative physical protection measures include, for example, protected distribution systems. Related control: SC-13. </t>
  </si>
  <si>
    <t xml:space="preserve">The organization employs cryptographic mechanisms to prevent unauthorized disclosure of information during transmission unless otherwise protected by [ Assignment: organization-defined alternative physical measures ]. </t>
  </si>
  <si>
    <t xml:space="preserve">This control applies to communications across internal and external networks. If the organization is relying on a commercial service provider for transmission services as a commodity item rather than a fully dedicated service, it may be more difficult to obtain the necessary assurances regarding the implementation of needed security controls for transmission confidentiality. When it is infeasible or impractical to obtain the necessary security controls and assurances of control effectiveness through appropriate contracting vehicles, the organization either implements appropriate compensating security controls or explicitly accepts the additional risk. Related controls: AC-17, PE-4. </t>
  </si>
  <si>
    <t xml:space="preserve">The information system protects the confidentiality of transmitted information. </t>
  </si>
  <si>
    <t>Transmission Confidentiality</t>
  </si>
  <si>
    <t>SC-9</t>
  </si>
  <si>
    <t xml:space="preserve">Information can be intentionally and/or maliciously modified at data aggregation or protocol transformation points, compromising the integrity of the information. </t>
  </si>
  <si>
    <t xml:space="preserve">The information system maintains the integrity of information during aggregation, packaging, and transformation in preparation for transmission. </t>
  </si>
  <si>
    <t xml:space="preserve">The organization employs cryptographic mechanisms to recognize changes to information during transmission unless otherwise protected by alternative physical measures. </t>
  </si>
  <si>
    <t xml:space="preserve">This control applies to communications across internal and external networks. If the organization is relying on a commercial service provider for transmission services as a commodity item rather than a fully dedicated service, it may be more difficult to obtain the necessary assurances regarding the implementation of needed security controls for transmission integrity. When it is infeasible or impractical to obtain the necessary security controls and assurances of control effectiveness through appropriate contracting vehicles, the organization either implements appropriate compensating security controls or explicitly accepts the additional risk. Related controls: AC-17, PE-4. </t>
  </si>
  <si>
    <t xml:space="preserve">The information system protects the integrity of transmitted information. </t>
  </si>
  <si>
    <t>Transmission Integrity</t>
  </si>
  <si>
    <t>SC-8</t>
  </si>
  <si>
    <t xml:space="preserve">Fail secure is a condition achieved by the application of a set of information system mechanisms to ensure that in the event of an operational failure of a boundary protection device at a managed interface (e.g., router, firewall, guard, application gateway residing on a protected subnetwork commonly referred to as a demilitarized zone), the system does not enter into an unsecure state where intended security properties no longer hold. A failure of a boundary protection device cannot lead to, or cause information external to the boundary protection device to enter the device, nor can a failure permit unauthorized information release. </t>
  </si>
  <si>
    <t xml:space="preserve">The information system fails securely in the event of an operational failure of a boundary protection device. </t>
  </si>
  <si>
    <t xml:space="preserve">Automated mechanisms used to enforce protocol formats include, for example, deep packet inspection firewalls and XML gateways. These devices verify adherence to the protocol specification (e.g., IEEE) at the application layer and serve to identify significant vulnerabilities that cannot be detected by devices operating at the network or transport layer. </t>
  </si>
  <si>
    <t xml:space="preserve">The organization employs automated mechanisms to enforce strict adherence to protocol format. </t>
  </si>
  <si>
    <t xml:space="preserve">This control enhancement is intended to protect the network addresses of information system components that are part of the managed interface from discovery through common tools and techniques used to identify devices on a network. The network addresses are not available for discovery (e.g., not published or entered in the domain name system), requiring prior knowledge for access. Another obfuscation technique is to periodically change network addresses. </t>
  </si>
  <si>
    <t xml:space="preserve">The information system prevents discovery of specific system components (or devices) composing a managed interface. </t>
  </si>
  <si>
    <t xml:space="preserve">Related controls: AC-2, AC-3, AC-4, AU-2. </t>
  </si>
  <si>
    <t xml:space="preserve">The information system routes all networked, privileged accesses through a dedicated, managed interface for purposes of access control and auditing. </t>
  </si>
  <si>
    <t xml:space="preserve">Information systems operating at different security categories may routinely share common physical and environmental controls, since the systems may share space within organizational facilities. In practice, it is possible that these separate information systems may share common equipment rooms, wiring closets, and cable distribution paths. Protection against unauthorized physical connections can be achieved, for example, by employing clearly identified and physically separated cable trays, connection frames, and patch panels for each side of managed interfaces with physical access controls enforcing limited authorized access to these items. Related control: PE-4. </t>
  </si>
  <si>
    <t xml:space="preserve">The organization protects against unauthorized physical connections across the boundary protections implemented at [ Assignment: organization-defined list of managed interfaces ]. </t>
  </si>
  <si>
    <t xml:space="preserve">The organization isolates [ Assignment: organization defined key information security tools, mechanisms, and support components ] from other internal information system components via physically separate subnets with managed interfaces to other portions of the system. </t>
  </si>
  <si>
    <t xml:space="preserve">A host-based boundary protection mechanism is, for example, a host-based firewall. Host-based boundary protection mechanisms are employed on mobile devices, such as notebook/laptop computers, and other types of mobile devices where such boundary protection mechanisms are available. </t>
  </si>
  <si>
    <t xml:space="preserve">The information system implements host-based boundary protection mechanisms for servers, workstations, and mobile devices. </t>
  </si>
  <si>
    <t xml:space="preserve">The information system checks incoming communications to ensure that the communications are coming from an authorized source and routed to an authorized destination. </t>
  </si>
  <si>
    <t xml:space="preserve">Measures to prevent unauthorized exfiltration of information from the information system include, for example: (i) strict adherence to protocol formats; (ii) monitoring for indications of beaconing from the information system; (iii) monitoring for use of steganography; (iv) disconnecting external network interfaces except when explicitly needed; (v) disassembling and reassembling packet headers; and (vi) employing traffic profile analysis to detect deviations from the volume or types of traffic expected within the organization. Examples of devices enforcing strict adherence to protocol formats include, for example, deep packet inspection firewalls and XML gateways. These devices verify adherence to the protocol specification at the application layer and serve to identify vulnerabilities that cannot be detected by devices operating at the network or transport layer. </t>
  </si>
  <si>
    <t xml:space="preserve">The organization prevents the unauthorized exfiltration of information across managed interfaces. </t>
  </si>
  <si>
    <t xml:space="preserve">Detecting internal actions that may pose a security threat to external information systems is sometimes termed extrusion detection. Extrusion detection at the information system boundary includes the analysis of network traffic (incoming as well as outgoing) looking for indications of an internal threat to the security of external systems. </t>
  </si>
  <si>
    <t xml:space="preserve">The information system, at managed interfaces, denies network traffic and audits internal users (or malicious code) posing a threat to external information systems. </t>
  </si>
  <si>
    <t xml:space="preserve">External networks are networks outside the control of the organization. Proxy servers support logging individual Transmission Control Protocol (TCP) sessions and blocking specific Uniform Resource Locators (URLs), domain names, and Internet Protocol (IP) addresses. Proxy servers are also configurable with organization-defined lists of authorized and unauthorized websites. </t>
  </si>
  <si>
    <t xml:space="preserve">The information system routes [ Assignment: organization-defined internal communications traffic ] to [ Assignment: organization-defined external networks ] through authenticated proxy servers within the managed interfaces of boundary protection devices. </t>
  </si>
  <si>
    <t xml:space="preserve">This control enhancement is implemented within the remote device (e.g., notebook/laptop computer) via configuration settings that are not configurable by the user of that device. An example of a non-remote communications path from a remote device is a virtual private network. When a non-remote connection is established using a virtual private network, the configuration settings prevent split-tunneling. Split tunneling might otherwise be used by remote users to communicate with the information system as an extension of that system and to communicate with local resources such as a printer or file server. Since the remote device, when connected by a non-remote connection, becomes an extension of the information system, allowing dual communications paths such as split-tunneling would be, in effect, allowing unauthorized external connections into the system. </t>
  </si>
  <si>
    <t xml:space="preserve">The information system prevents remote devices that have established a non-remote connection with the system from communicating outside of that communications path with resources in external networks. </t>
  </si>
  <si>
    <t xml:space="preserve">The organization prevents the unauthorized release of information outside of the information system boundary or any unauthorized communication through the information system boundary when there is an operational failure of the boundary protection mechanisms. </t>
  </si>
  <si>
    <t xml:space="preserve">The information system at managed interfaces, denies network traffic by default and allows network traffic by exception (i.e., deny all, permit by exception). </t>
  </si>
  <si>
    <t xml:space="preserve">The organization: Implements a managed interface for each external telecommunication service; Establishes a traffic flow policy for each managed interface; Employs security controls as needed to protect the confidentiality and integrity of the information being transmitted; Documents each exception to the traffic flow policy with a supporting mission/business need and duration of that need; Reviews exceptions to the traffic flow policy [ Assignment: organization-defined frequency ]; and Removes traffic flow policy exceptions that are no longer supported by an explicit mission/business need. </t>
  </si>
  <si>
    <t xml:space="preserve">The Trusted Internet Connection (TIC) initiative is an example of limiting the number of managed network access points. </t>
  </si>
  <si>
    <t xml:space="preserve">The organization limits the number of access points to the information system to allow for more comprehensive monitoring of inbound and outbound communications and network traffic. </t>
  </si>
  <si>
    <t xml:space="preserve">The information system prevents public access into the organizations internal networks except as appropriately mediated by managed interfaces employing boundary protection devices. </t>
  </si>
  <si>
    <t xml:space="preserve">Publicly accessible information system components include, for example, public web servers. </t>
  </si>
  <si>
    <t xml:space="preserve">The organization physically allocates publicly accessible information system components to separate subnetworks with separate physical network interfaces. </t>
  </si>
  <si>
    <t xml:space="preserve">Restricting external web traffic only to organizational web servers within managed interfaces and prohibiting external traffic that appears to be spoofing an internal address as the source are examples of restricting and prohibiting communications. Managed interfaces employing boundary protection devices include, for example, proxies, gateways, routers, firewalls, guards, or encrypted tunnels arranged in an effective security architecture (e.g., routers protecting firewalls and application gateways residing on a protected subnetwork commonly referred to as a demilitarized zone or DMZ). The organization considers the intrinsically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include third-party provided access lines and other service elements. Consequently, such interconnecting transmission services may represent sources of increased risk despite contract security provisions. Therefore, when this situation occurs, the organization either implements appropriate compensating security controls or explicitly accepts the additional risk. Related controls: AC-4, IR-4, SC-5. </t>
  </si>
  <si>
    <t xml:space="preserve">The information system: Monitors and controls communications at the external boundary of the system and at key internal boundaries within the system; and Connects to external networks or information systems only through managed interfaces consisting of boundary protection devices arranged in accordance with an organizational security architecture. </t>
  </si>
  <si>
    <t>Boundary Protection</t>
  </si>
  <si>
    <t>SC-7</t>
  </si>
  <si>
    <t xml:space="preserve">Priority protection helps prevent a lower-priority process from delaying or interfering with the information system servicing any higher-priority process. This control does not apply to components in the information system for which there is only a single user/role. </t>
  </si>
  <si>
    <t xml:space="preserve">The information system limits the use of resources by priority. </t>
  </si>
  <si>
    <t>Resource Priority</t>
  </si>
  <si>
    <t>SC-6</t>
  </si>
  <si>
    <t xml:space="preserve">The information system manages excess capacity, bandwidth, or other redundancy to limit the effects of information flooding types of denial of service attacks. </t>
  </si>
  <si>
    <t xml:space="preserve">The information system restricts the ability of users to launch denial of service attacks against other information systems or networks. </t>
  </si>
  <si>
    <t xml:space="preserve">A variety of technologies exist to limit, or in some cases, eliminate the effects of denial of service attacks. For example, boundary protection devices can filter certain types of packets to protect devices on an organizations internal network from being directly affected by denial of service attacks. Employing increased capacity and bandwidth combined with service redundancy may reduce the susceptibility to some denial of service attacks. Related control: SC-7. </t>
  </si>
  <si>
    <t xml:space="preserve">The information system protects against or limits the effects of the following types of denial of service attacks: [ Assignment: organization-defined list of types of denial of service attacks or reference to source for current list ]. </t>
  </si>
  <si>
    <t>Denial of Service Protection</t>
  </si>
  <si>
    <t>SC-5</t>
  </si>
  <si>
    <t xml:space="preserve">Shared resources include, for example, memory, input/output queues, and network interface cards. </t>
  </si>
  <si>
    <t xml:space="preserve">The information system does not share resources that are used to interface with systems operating at different security levels. </t>
  </si>
  <si>
    <t xml:space="preserve">The purpose of this control is to prevent information, including encrypted representations of information, produced by the actions of a prior user/role (or the actions of a process acting on behalf of a prior user/role) from being available to any current user/role (or current process) that obtains access to a shared system resource (e.g., registers, main memory, secondary storage) after that resource has been released back to the information system. Control of information in shared resources is also referred to as object reuse. This control does not address: (i) information remanence which refers to residual representation of data that has been in some way nominally erased or removed; (ii) covert channels where shared resources are manipulated to achieve a violation of information flow restrictions; or (iii) components in the information system for which there is only a single user/role. </t>
  </si>
  <si>
    <t xml:space="preserve">The information system prevents unauthorized and unintended information transfer via shared system resources. </t>
  </si>
  <si>
    <t>Information In Shared Resources</t>
  </si>
  <si>
    <t>SC-4</t>
  </si>
  <si>
    <t xml:space="preserve">The organization implements security functions as a layered structure minimizing interactions between layers of the design and avoiding any dependence by lower layers on the functionality or correctness of higher layers. </t>
  </si>
  <si>
    <t xml:space="preserve">The organization implements security functions as largely independent modules that avoid unnecessary interactions between modules. </t>
  </si>
  <si>
    <t xml:space="preserve">Nonsecurity functions contained within the isolation boundary are considered security-relevant. </t>
  </si>
  <si>
    <t xml:space="preserve">The organization implements an information system isolation boundary to minimize the number of nonsecurity functions included within the boundary containing security functions. </t>
  </si>
  <si>
    <t xml:space="preserve">The information system isolates security functions enforcing access and information flow control from both nonsecurity functions and from other security functions. </t>
  </si>
  <si>
    <t xml:space="preserve">The information system implements underlying hardware separation mechanisms to facilitate security function isolation. </t>
  </si>
  <si>
    <t xml:space="preserve">The information system isolates security functions from nonsecurity functions by means of an isolation boundary (implemented via partitions and domains) that controls access to and protects the integrity of, the hardware, software, and firmware that perform those security functions. The information system maintains a separate execution domain (e.g., address space) for each executing process. Related control: SA-13. </t>
  </si>
  <si>
    <t xml:space="preserve">The information system isolates security functions from nonsecurity functions. </t>
  </si>
  <si>
    <t>Security Function Isolation</t>
  </si>
  <si>
    <t>SC-3</t>
  </si>
  <si>
    <t xml:space="preserve">The intent of this control enhancement is to ensure that administration options are not available to general users (including prohibiting the use of the grey-out option commonly used to eliminate accessibility to such information). For example, administration options are not presented until the user has appropriately established a session with administrator privileges. </t>
  </si>
  <si>
    <t xml:space="preserve">The information system prevents the presentation of information system management-related functionality at an interface for general (i.e., non-privileged) users. </t>
  </si>
  <si>
    <t xml:space="preserve">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and is accomplished by using different computers, different central processing units, different instances of the operating system, different network addresses, combinations of these methods, or other methods as appropriate. An example of this type of separation is observed in web administrative interfaces that use separate authentication methods for users of any other information system resources. This may include isolating the administrative interface on a different domain and with additional access controls. </t>
  </si>
  <si>
    <t xml:space="preserve">The information system separates user functionality (including user interface services) from information system management functionality. </t>
  </si>
  <si>
    <t>Application Partitioning</t>
  </si>
  <si>
    <t>SC-2</t>
  </si>
  <si>
    <t xml:space="preserve">This control is intended to produce the policy and procedures that are required for the effective implementation of selected security controls and control enhancements in the system and communications protection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system and communications protection policy can be included as part of the general information security policy for the organization. System and communications protection procedures can be developed for the security program in general and for a particular information system, when required. The organizational risk management strategy is a key factor in the development of the system and communications protection policy. Related control: PM-9. </t>
  </si>
  <si>
    <t xml:space="preserve">The organization develops, disseminates, and reviews/updates [ Assignment: organization-defined frequency ]: A formal, documented system and communications protection policy that addresses purpose, scope, roles, responsibilities, management commitment, coordination among organizational entities, and compliance; and Formal, documented procedures to facilitate the implementation of the system and communications protection policy and associated system and communications protection controls. </t>
  </si>
  <si>
    <t>System and Communications Protection Policy and Procedures</t>
  </si>
  <si>
    <t>SC-1</t>
  </si>
  <si>
    <t xml:space="preserve">Measures that the organization considers implementing include, for example, enhanced auditing, restrictions on source code and system utility access, and protection from deletion of system and application files. </t>
  </si>
  <si>
    <t xml:space="preserve">The organization: Identifies information system components for which alternative sourcing is not viable; and Employs [ Assignment: organization-defined measures ] to ensure that critical security controls for the information system components are not compromised. </t>
  </si>
  <si>
    <t xml:space="preserve">The underlying assumption is that the list of information technology products defined by the organization cannot be trusted due to threats from the supply chain that the organization finds unacceptable. The organization re-implements or custom develops such components to satisfy requirements for high assurance. Related controls: SA-12, SA-13. </t>
  </si>
  <si>
    <t xml:space="preserve">The organization: Determines [ Assignment: organization-defined list of critical information system components that require re-implementation ]; and Re-implements or custom develops such information system components. </t>
  </si>
  <si>
    <t>Critical Information System Components</t>
  </si>
  <si>
    <t>SA-14</t>
  </si>
  <si>
    <t>System and Services Acquisition</t>
  </si>
  <si>
    <t>Management</t>
  </si>
  <si>
    <t xml:space="preserve">The intent of this control is to ensure that organizations recognize the importance of trustworthiness and making explicit trustworthiness decisions when designing, developing, and implementing organizational information systems. Trustworthiness is a characteristic or property of an information system that expresses the degree to which the system can be expected to preserve the confidentiality, integrity, and availability of the information being processed, stored, or transmitted by the system. Trustworthy information systems are systems that are capable of being trusted to operate within defined levels of risk despite the environmental disruptions, human errors, and purposeful attacks that are expected to occur in the specified environments of operation. Two factors affecting the trustworthiness of an information system include: (i) security functionality (i.e., the security features or functions employed within the system); and (ii) security assurance (i.e., the grounds for confidence that the security functionality is effective in its application). Appropriate security functionality for the information system can be obtained by using the Risk Management Framework (Steps 1, 2, and 3) to select and implement the necessary management, operational, and technical security controls necessary to mitigate risk to organizational operations and assets, individuals, other organizations, and the Nation. Appropriate security assurance can be obtained by: (i) the actions taken by developers and implementers of security controls with regard to the design, development, implementation, and operation of those controls; and (ii) the actions taken by assessors to determine the extent to which the controls are implemented correctly, operating as intended, and producing the desired outcome with respect to meeting the security requirements for the information system. Developers and implementers can increase the assurance in security controls by employing well-defined security policy models, structured, disciplined, and rigorous hardware and software development techniques, and sound system/security engineering principles. Assurance is also based on the assessment of evidence produced during the initiation, acquisition/development, implementation, and operations/maintenance phases of the system development life cycle. For example, developmental evidence may include the techniques and methods used to design and develop security functionality. Operational evidence may include flaw reporting and remediation, the results of security incident reporting, and the results of the ongoing monitoring of security controls. Independent assessments by qualified assessors may include analyses of the evidence as well as testing, inspections, and audits. Minimum assurance requirements are described in Appendix E. Explicit trustworthiness decisions highlight situations where achieving the information system resilience and security capability necessary to withstand cyber attacks from adversaries with certain threat capabilities may require adjusting the risk management strategy, the design of mission/business processes with regard to automation, the selection and implementation rigor of management and operational protections, or the selection of information technology components with higher levels of trustworthiness. Trustworthiness may be defined on a component-by-component, subsystem-by-subsystem, or function-by-function basis. It is noted, however, that typically functions, subsystems, and components are highly interrelated, making separation by trustworthiness perhaps problematic and at a minimum, something that likely requires careful attention in order to achieve practically useful results. Related controls: RA-2, SA-4, SA-8, SC-3. </t>
  </si>
  <si>
    <t xml:space="preserve">The organization requires that the information system meets [ Assignment: organization-defined level of trustworthiness ]. </t>
  </si>
  <si>
    <t>Trustworthiness</t>
  </si>
  <si>
    <t>SA-13</t>
  </si>
  <si>
    <t xml:space="preserve">The organization employs independent analysis and penetration testing against delivered information systems, information system components, and information technology products. </t>
  </si>
  <si>
    <t xml:space="preserve">By minimizing the time between purchase decisions and required delivery of information systems, information system components, and information technology products, the organization limits the opportunity for an adversary to corrupt the purchased system, component, or product. </t>
  </si>
  <si>
    <t xml:space="preserve">The organization minimizes the time between purchase decisions and delivery of information systems, information system components, and information technology products. </t>
  </si>
  <si>
    <t xml:space="preserve">By avoiding the purchase of custom configurations for information systems, information system components, and information technology products, the organization limits the possibility of acquiring systems and products that have been corrupted via the supply chain actions targeted at the organization. </t>
  </si>
  <si>
    <t xml:space="preserve">The organization employs standard configurations for information systems, information system components, and information technology products. </t>
  </si>
  <si>
    <t xml:space="preserve">Diversification of suppliers is intended to limit the potential harm from a given supplier in a supply chain, increasing the work factor for an adversary. </t>
  </si>
  <si>
    <t xml:space="preserve">The organization employs a diverse set of suppliers for information systems, information system components, information technology products, and information system services. </t>
  </si>
  <si>
    <t xml:space="preserve">Trusted shipping and warehousing reduces opportunities for subversive activities or interception during transit. Examples of supporting techniques include the use of a geographically aware beacon to detect shipment diversions or delays. Related control: PE-16. </t>
  </si>
  <si>
    <t xml:space="preserve">The organization uses trusted shipping and warehousing for information systems, information system components, and information technology products. </t>
  </si>
  <si>
    <t xml:space="preserve">The organization reviews supplier claims with regard to the use of appropriate security processes in the development and manufacture of information system components or products. </t>
  </si>
  <si>
    <t xml:space="preserve">The organization conducts a due diligence review of suppliers prior to entering into contractual agreements to acquire information system hardware, software, firmware, or services. </t>
  </si>
  <si>
    <t xml:space="preserve">Stockpiling information system components and spares avoids the need to use less trustworthy secondary or resale markets in future years. </t>
  </si>
  <si>
    <t xml:space="preserve">The organization purchases all anticipated information system components and spares in the initial acquisition. </t>
  </si>
  <si>
    <t xml:space="preserve">A defense-in-breadth approach helps to protect information systems (including the information technology products that compose those systems) throughout the system development life cycle (i.e., during design and development, manufacturing, packaging, assembly, distribution, system integration, operations, maintenance, and retirement). This is accomplished by the identification, management, and elimination of vulnerabilities at each phase of the life cycle and the use of complementary, mutually reinforcing strategies to mitigate risk. </t>
  </si>
  <si>
    <t xml:space="preserve">The organization protects against supply chain threats by employing: [ Assignment: organization-defined list of measures to protect against supply chain threats ] as part of a comprehensive, defense-in-breadth information security strategy. </t>
  </si>
  <si>
    <t>Supply Chain Protection</t>
  </si>
  <si>
    <t>SA-12</t>
  </si>
  <si>
    <t xml:space="preserve">The organization requires that information system developers/integrators create a security test and evaluation plan and implement the plan under the witness of an independent verification and validation agent. </t>
  </si>
  <si>
    <t xml:space="preserve">The organization requires that information system developers/integrators perform a vulnerability analysis to document vulnerabilities, exploitation potential, and risk mitigations. </t>
  </si>
  <si>
    <t xml:space="preserve">The organization requires that information system developers/integrators employ code analysis tools to examine software for common flaws and document the results of the analysis. </t>
  </si>
  <si>
    <t xml:space="preserve">Developmental security test results are used to the greatest extent feasible after verification of the results and recognizing that these results are impacted whenever there have been security-relevant modifications to the information system subsequent to developer testing. Test results may be used in support of the security authorization process for the delivered information system. Related control: CA-2, SI-2. </t>
  </si>
  <si>
    <t xml:space="preserve">The organization requires that information system developers/integrators, in consultation with associated security personnel (including security engineers): Create and implement a security test and evaluation plan; Implement a verifiable flaw remediation process to correct weaknesses and deficiencies identified during the security testing and evaluation process; and Document the results of the security testing/evaluation and flaw remediation processes. </t>
  </si>
  <si>
    <t>Developer Security Testing</t>
  </si>
  <si>
    <t>SA-11</t>
  </si>
  <si>
    <t xml:space="preserve">The configuration management process includes key organizational personnel that are responsible for reviewing and approving proposed changes to the information system, and security personnel that conduct impact analyses prior to the implementation of any changes to the system. </t>
  </si>
  <si>
    <t xml:space="preserve">The organization provides an alternative configuration management process with organizational personnel in the absence of dedicated developer/integrator configuration management team. </t>
  </si>
  <si>
    <t xml:space="preserve">The organization requires that information system developers/integrators provide an integrity check of software to facilitate organizational verification of software integrity after delivery. </t>
  </si>
  <si>
    <t xml:space="preserve">Related controls: CM-3, CM-4, CM-9. </t>
  </si>
  <si>
    <t xml:space="preserve">The organization requires that information system developers/integrators: Perform configuration management during information system design, development, implementation, and operation; Manage and control changes to the information system; Implement only organization-approved changes; Document approved changes to the information system; and Track security flaws and flaw resolution. </t>
  </si>
  <si>
    <t>Developer Configuration Management</t>
  </si>
  <si>
    <t>SA-10</t>
  </si>
  <si>
    <t xml:space="preserve">Dedicated information security services include, for example, incident monitoring, analysis and response, operation of information security-related devices such as firewalls, or key management services. </t>
  </si>
  <si>
    <t xml:space="preserve">The organization: Conducts an organizational assessment of risk prior to the acquisition or outsourcing of dedicated information security services; and Ensures that the acquisition or outsourcing of dedicated information security services is approved by [ Assignment: organization-defined senior organizational official ]. </t>
  </si>
  <si>
    <t xml:space="preserve">An external information system service is a service that is implemented outside of the authorization boundary of the organizational information system (i.e., a service that is used by, but not a part of, the organizational information system). Relationships with external service providers are established in a variety of ways, for example, through joint ventures, business partnerships, outsourcing arrangements (i.e., contracts, interagency agreements, lines of business arrangements), licensing agreements, and/or supply chain exchanges. The responsibility for adequately mitigating risks arising from the use of external information system services remains with the authorizing official. Authorizing officials require that an appropriate chain of trust be established with external service providers when dealing with the many issues associated with information security. For services external to the organization, a chain of trust requires that the organization establish and retain a level of confidence that each participating provider in the potentially complex consumer-provider relationship provides adequate protection for the services rendered to the organization. The extent and nature of this chain of trust varies based on the relationship between the organization and the external provider. Where a sufficient level of trust cannot be established in the external services and/or service providers, the organization employs compensating security controls or accepts the greater degree of risk. The external information system services documentation includes government, service provider, and end user security roles and responsibilities, and any service-level agreements. Service-level agreements define the expectations of performance for each required security control, describe measurable outcomes, and identify remedies and response requirements for any identified instance of noncompliance. </t>
  </si>
  <si>
    <t xml:space="preserve">The organization: Requires that providers of external information system services comply with organizational information security requirements and employ appropriate security controls in accordance with applicable federal laws, Executive Orders, directives, policies, regulations, standards, and guidance; Defines and documents government oversight and user roles and responsibilities with regard to external information system services; and Monitors security control compliance by external service providers. </t>
  </si>
  <si>
    <t>External Information System Services</t>
  </si>
  <si>
    <t>SA-9</t>
  </si>
  <si>
    <t xml:space="preserve">The application of security engineering principles is primarily targeted at new development information systems or systems undergoing major upgrades and is integrated into the system development life cycle. For legacy information systems, the organization applies security engineering principles to system upgrades and modifications to the extent feasible, given the current state of the hardware, software, and firmware within the system. Examples of security engineering principles include, for example: (i) developing layered protections; (ii) establishing sound security policy, architecture, and controls as the foundation for design; (iii) incorporating security into the system development life cycle; (iv) delineating physical and logical security boundaries; (v) ensuring system developers and integrators are trained on how to develop secure software; (vi) tailoring security controls to meet organizational and operational needs; and (vii) reducing risk to acceptable levels, thus enabling informed risk management decisions. </t>
  </si>
  <si>
    <t xml:space="preserve">The organization applies information system security engineering principles in the specification, design, development, implementation, and modification of the information system. </t>
  </si>
  <si>
    <t>Security Engineering Principles</t>
  </si>
  <si>
    <t>SA-8</t>
  </si>
  <si>
    <t xml:space="preserve">If provided the necessary privileges, users have the ability to install software. The organization identifies what types of software installations are permitted (e.g., updates and security patches to existing software) and what types of installations are prohibited (e.g., software whose pedigree with regard to being potentially malicious is unknown or suspect). Related control: CM-2. </t>
  </si>
  <si>
    <t xml:space="preserve">The organization enforces explicit rules governing the installation of software by users. </t>
  </si>
  <si>
    <t>User-installed Software</t>
  </si>
  <si>
    <t>SA-7</t>
  </si>
  <si>
    <t xml:space="preserve">Software products without accompanying source code from sources with limited or no warranty are assessed for potential security impacts. The assessment addresses the fact that these types of software products are difficult or impossible to review, repair, or extend, given that the organization does not have access to the original source code and there is no owner who could make such repairs on behalf of the organization. </t>
  </si>
  <si>
    <t xml:space="preserve">The organization: Prohibits the use of binary or machine executable code from sources with limited or no warranty without accompanying source code; and Provides exceptions to the source code requirement only for compelling mission/operational requirements when no alternative solutions are available and with the express written consent of the authorizing official. </t>
  </si>
  <si>
    <t xml:space="preserve">Tracking systems can include, for example, simple spreadsheets or fully automated, specialized applications depending on the needs of the organization. </t>
  </si>
  <si>
    <t xml:space="preserve">The organization: Uses software and associated documentation in accordance with contract agreements and copyright laws; Employs tracking systems for software and associated documentation protected by quantity licenses to control copying and distribution; and Controls and documents the use of peer-to-peer file sharing technology to ensure that this capability is not used for the unauthorized distribution, display, performance, or reproduction of copyrighted work. </t>
  </si>
  <si>
    <t>Software Usage Restrictions</t>
  </si>
  <si>
    <t>SA-6</t>
  </si>
  <si>
    <t xml:space="preserve">The organization obtains, protects as required, and makes available to authorized personnel, the source code for the information system to permit analysis and testing. </t>
  </si>
  <si>
    <t xml:space="preserve">Each subsystem within an information system can contain one or more modules. </t>
  </si>
  <si>
    <t xml:space="preserve">The organization obtains, protects as required, and makes available to authorized personnel, vendor/manufacturer documentation that describes the low-level design of the information system in terms of modules and implementation details of the security controls employed within the system with sufficient detail to permit analysis and testing. </t>
  </si>
  <si>
    <t xml:space="preserve">An information system can be partitioned into multiple subsystems. </t>
  </si>
  <si>
    <t xml:space="preserve">The organization obtains, protects as required, and makes available to authorized personnel, vendor/manufacturer documentation that describes the high-level design of the information system in terms of subsystems and implementation details of the security controls employed within the system with sufficient detail to permit analysis and testing. </t>
  </si>
  <si>
    <t xml:space="preserve">The organization obtains, protects as required, and makes available to authorized personnel, vendor/manufacturer documentation that describes the security-relevant external interfaces to the information system with sufficient detail to permit analysis and testing. </t>
  </si>
  <si>
    <t xml:space="preserve">The organization obtains, protects as required, and makes available to authorized personnel, vendor/manufacturer documentation that describes the functional properties of the security controls employed within the information system with sufficient detail to permit analysis and testing. </t>
  </si>
  <si>
    <t xml:space="preserve">The inability of the organization to obtain necessary information system documentation may occur, for example, due to the age of the system and/or lack of support from the vendor/contractor. In those situations, organizations may need to recreate selected information system documentation if such documentation is essential to the effective implementation and/or operation of security controls. </t>
  </si>
  <si>
    <t xml:space="preserve">The organization: Obtains, protects as required, and makes available to authorized personnel, administrator documentation for the information system that describes: Secure configuration, installation, and operation of the information system; Effective use and maintenance of security features/functions; and Known vulnerabilities regarding configuration and use of administrative (i.e., privileged) functions; and Obtains, protects as required, and makes available to authorized personnel, user documentation for the information system that describes: User-accessible security features/functions and how to effectively use those security features/functions; Methods for user interaction with the information system, which enables individuals to use the system in a more secure manner; and User responsibilities in maintaining the security of the information and information system; and Documents attempts to obtain information system documentation when such documentation is either unavailable or nonexistent. </t>
  </si>
  <si>
    <t>Information System Documentation</t>
  </si>
  <si>
    <t>SA-5</t>
  </si>
  <si>
    <t xml:space="preserve">The organization: Limits the use of commercially provided information technology products to those products that have been successfully evaluated against a validated U.S. Government Protection Profile for a specific technology type, if such a profile exists; and Requires, if no U.S. Government Protection Profile exists for a specific technology type but a commercially provided information technology product relies on cryptographic functionality to enforce its security policy, then the cryptographic module is FIPS-validated. </t>
  </si>
  <si>
    <t xml:space="preserve">COTS IA or IA-enabled information technology products used to protect classified information by cryptographic means, may be required to use NSA-approved key management. </t>
  </si>
  <si>
    <t xml:space="preserve">The organization: Employs only government off-the-shelf (GOTS) or commercial off-the-shelf (COTS) information assurance (IA) and IA-enabled information technology products that composes an NSA-approved solution to protect classified information when the networks used to transmit the information are at a lower classification level than the information being transmitted; and Ensures that these products have been evaluated and/or validated by the NSA or in accordance with NSA-approved procedures. </t>
  </si>
  <si>
    <t xml:space="preserve">The organization requires in acquisition documents, that information system components are delivered in a secure, documented configuration, and that the secure configuration is the default configuration for any software reinstalls or upgrades. </t>
  </si>
  <si>
    <t xml:space="preserve">The organization ensures that each information system component acquired is explicitly assigned to an information system, and that the owner of the system acknowledges this assignment. </t>
  </si>
  <si>
    <t xml:space="preserve">The organization requires software vendors/manufacturers to demonstrate that their software development processes employ state-of-the-practice software and security engineering methods, quality control processes, and validation techniques to minimize flawed or malformed software. </t>
  </si>
  <si>
    <t xml:space="preserve">The organization requires in acquisition documents that vendors/contractors provide information describing the design and implementation details of the security controls to be employed within the information system, information system components, or information system services (including functional interfaces among control components) in sufficient detail to permit analysis and testing of the controls. </t>
  </si>
  <si>
    <t xml:space="preserve">The organization requires in acquisition documents that vendors/contractors provide information describing the functional properties of the security controls to be employed within the information system, information system components, or information system services in sufficient detail to permit analysis and testing of the controls. </t>
  </si>
  <si>
    <t xml:space="preserve">The acquisition documents for information systems, information system components, and information system services include, either explicitly or by reference, security requirements that describe: (i) required security capabilities (i.e., security needs and, as necessary, specific security controls and other specific FISMA requirements); (ii) required design and development processes; (iii) required test and evaluation procedures; and (iv) required documentation. The requirements in the acquisition documents permit updating security controls as new threats/vulnerabilities are identified and as new technologies are implemented. Acquisition documents also include requirements for appropriate information system documentation. The documentation addresses user and system administrator guidance and information regarding the implementation of the security controls in the information system. The level of detail required in the documentation is based on the security categorization for the information system. In addition, the required documentation includes security configuration settings and security implementation guidance. FISMA reporting instructions provide guidance on configuration requirements for federal information systems. </t>
  </si>
  <si>
    <t xml:space="preserve">The organization includes the following requirements and/or specifications, explicitly or by reference, in information system acquisition contracts based on an assessment of risk and in accordance with applicable federal laws, Executive Orders, directives, policies, regulations, and standards: Security functional requirements/specifications; Security-related documentation requirements; and Developmental and evaluation-related assurance requirements. </t>
  </si>
  <si>
    <t>Acquisitions</t>
  </si>
  <si>
    <t>SA-4</t>
  </si>
  <si>
    <t xml:space="preserve">Related control: PM-7. </t>
  </si>
  <si>
    <t xml:space="preserve">The organization: Manages the information system using a system development life cycle methodology that includes information security considerations; Defines and documents information system security roles and responsibilities throughout the system development life cycle; and Identifies individuals having information system security roles and responsibilities. </t>
  </si>
  <si>
    <t>Life Cycle Support</t>
  </si>
  <si>
    <t>SA-3</t>
  </si>
  <si>
    <t xml:space="preserve">Related controls: PM-3, PM-11. </t>
  </si>
  <si>
    <t xml:space="preserve">The organization: Includes a determination of information security requirements for the information system in mission/business process planning; Determines, documents, and allocates the resources required to protect the information system as part of its capital planning and investment control process; and Establishes a discrete line item for information security in organizational programming and budgeting documentation. </t>
  </si>
  <si>
    <t>Allocation of Resources</t>
  </si>
  <si>
    <t>SA-2</t>
  </si>
  <si>
    <t xml:space="preserve">This control is intended to produce the policy and procedures that are required for the effective implementation of selected security controls and control enhancements in the system and services acquisition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system and services acquisition policy can be included as part of the general information security policy for the organization. System and services acquisition procedures can be developed for the security program in general and for a particular information system, when required. The organizational risk management strategy is a key factor in the development of the system and services acquisition policy. Related control: PM-9. </t>
  </si>
  <si>
    <t xml:space="preserve">The organization develops, disseminates, and reviews/updates [ Assignment: organization-defined frequency ]: A formal, documented system and services acquisition policy that includes information security considerations and that addresses purpose, scope, roles, responsibilities, management commitment, coordination among organizational entities, and compliance; and Formal, documented procedures to facilitate the implementation of the system and services acquisition policy and associated system and services acquisition controls. </t>
  </si>
  <si>
    <t>System and Services Acquisition Policy and Procedures</t>
  </si>
  <si>
    <t>SA-1</t>
  </si>
  <si>
    <t xml:space="preserve">A standard method for penetration testing includes: (i) pre-test analysis based on full knowledge of the target information system; (ii) pre-test identification of potential vulnerabilities based on pre-test analysis; and (iii) testing designed to determine exploitability of identified vulnerabilities. Detailed rules of engagement are agreed upon by all parties before the commencement of any penetration testing scenario. </t>
  </si>
  <si>
    <t xml:space="preserve">The organization employs an independent penetration agent or penetration team to: Conduct a vulnerability analysis on the information system; and Perform penetration testing on the information system based on the vulnerability analysis to determine the exploitability of identified vulnerabilities. </t>
  </si>
  <si>
    <t xml:space="preserve">The organization reviews historic audit logs to determine if a vulnerability identified in the information system has been previously exploited. </t>
  </si>
  <si>
    <t xml:space="preserve">The organization employs automated mechanisms [ Assignment: organization-defined frequency ] to detect the presence of unauthorized software on organizational information systems and notify designated organizational officials. </t>
  </si>
  <si>
    <t xml:space="preserve">The organization employs automated mechanisms to compare the results of vulnerability scans over time to determine trends in information system vulnerabilities. </t>
  </si>
  <si>
    <t xml:space="preserve">The organization includes privileged access authorization to [ Assignment: organization-identified information system components ] for selected vulnerability scanning activities to facilitate more thorough scanning. </t>
  </si>
  <si>
    <t xml:space="preserve">The organization attempts to discern what information about the information system is discoverable by adversaries. </t>
  </si>
  <si>
    <t xml:space="preserve">The organization employs vulnerability scanning procedures that can demonstrate the breadth and depth of coverage (i.e., information system components scanned and vulnerabilities checked). </t>
  </si>
  <si>
    <t xml:space="preserve">The organization updates the list of information system vulnerabilities scanned [ Assignment: organization-defined frequency ] or when new vulnerabilities are identified and reported. </t>
  </si>
  <si>
    <t xml:space="preserve">The organization employs vulnerability scanning tools that include the capability to readily update the list of information system vulnerabilities scanned. </t>
  </si>
  <si>
    <t xml:space="preserve">The security categorization of the information system guides the frequency and comprehensiveness of the vulnerability scans. Vulnerability analysis for custom software and applications may require additional, more specialized techniques and approaches (e.g., web-based application scanners, source code reviews, source code analyzers). Vulnerability scanning includes scanning for specific functions, ports, protocols, and services that should not be accessible to users or devices and for improperly configured or incorrectly operating information flow mechanisms. The organization considers using tools that express vulnerabilities in the Common Vulnerabilities and Exposures (CVE) naming convention and that use the Open Vulnerability Assessment Language (OVAL) to test for the presence of vulnerabilities. The Common Weakness Enumeration (CWE) and the National Vulnerability Database (NVD) are also excellent sources for vulnerability information. In addition, security control assessments such as red team exercises are another source of potential vulnerabilities for which to scan. Related controls: CA-2, CM-6, RA-3, SI-2. </t>
  </si>
  <si>
    <t xml:space="preserve">The organization: Scans for vulnerabilities in the information system and hosted applications [ Assignment: organization-defined frequency and/or randomly in accordance with organization-defined process ] and when new vulnerabilities potentially affecting the system/applications are identified and reported; Employs vulnerability scanning tools and techniques that promote interoperability among tools and automate parts of the vulnerability management process by using standards for: Enumerating platforms, software flaws, and improper configurations; Formatting and making transparent, checklists and test procedures; and Measuring vulnerability impact; Analyzes vulnerability scan reports and results from security control assessments; Remediates legitimate vulnerabilities [ Assignment: organization-defined response times ] in accordance with an organizational assessment of risk; and Shares information obtained from the vulnerability scanning process and security control assessments with designated personnel throughout the organization to help eliminate similar vulnerabilities in other information systems (i.e., systemic weaknesses or deficiencies). </t>
  </si>
  <si>
    <t>Vulnerability Scanning</t>
  </si>
  <si>
    <t>RA-5</t>
  </si>
  <si>
    <t>Risk Assessment</t>
  </si>
  <si>
    <t xml:space="preserve">[ Withdrawn: Incorporated into RA-3 ]. </t>
  </si>
  <si>
    <t>Risk Assessment Update</t>
  </si>
  <si>
    <t>RA-4</t>
  </si>
  <si>
    <t xml:space="preserve">A clearly defined authorization boundary is a prerequisite for an effective risk assessment. Risk assessments take into account vulnerabilities, threat sources, and security controls planned or in place to determine the level of residual risk posed to organizational operations and assets, individuals, other organizations, and the Nation based on the operation of the information system. Risk assessments also take into account risk posed to organizational operations, organizational assets, or individuals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The General Services Administration provides tools supporting that portion of the risk assessment dealing with public access to federal information systems. Risk assessments (either formal or informal) can be conducted by organizations at various steps in the Risk Management Framework including: information system categorization; security control selection; security control implementation; security control assessment; information system authorization; and security control monitoring. RA-3 is a noteworthy security control in that the control must be partially implemented prior to the implementation of other controls in order to complete the first two steps in the Risk Management Framework. Risk assessments can play an important role in the security control selection process during the application of tailoring guidance for security control baselines and when considering supplementing the tailored baselines with additional security controls or control enhancements. </t>
  </si>
  <si>
    <t xml:space="preserve">The organization: Conducts an assessment of risk, including the likelihood and magnitude of harm, from the unauthorized access, use, disclosure, disruption, modification, or destruction of the information system and the information it processes, stores, or transmits; Documents risk assessment results in [ Selection: security plan; risk assessment report; [ Assignment: organization-defined document ]]; Reviews risk assessment results [ Assignment: organization-defined frequency ]; and Updates the risk assessment [ Assignment: organization-defined frequency ] or whenever there are significant changes to the information system or environment of operation (including the identification of new threats and vulnerabilities), or other conditions that may impact the security state of the system. </t>
  </si>
  <si>
    <t>RA-3</t>
  </si>
  <si>
    <t xml:space="preserve">A clearly defined authorization boundary is a prerequisite for an effective security categorization. Security categorization describes the potential adverse impacts to organizational operations, organizational assets, and individuals should the information and information system be comprised through a loss of confidentiality, integrity, or availability. The organization conducts the security categorization process as an organization-wide activity with the involvement of the chief information officer, senior information security officer, information system owner, mission owners, and information owners/stewards. The organization also considers potential adverse impacts to other organizations and, in accordance with the USA PATRIOT Act of 2001 and Homeland Security Presidential Directives, potential national-level adverse impacts in categorizing the information system. The security categorization process facilitates the creation of an inventory of information assets, and in conjunction with CM-8, a mapping to the information system components where the information is processed, stored, and transmitted. Related controls: CM-8, MP-4, SC-7. </t>
  </si>
  <si>
    <t xml:space="preserve">The organization: Categorizes information and the information system in accordance with applicable federal laws, Executive Orders, directives, policies, regulations, standards, and guidance; Documents the security categorization results (including supporting rationale) in the security plan for the information system; and Ensures the security categorization decision is reviewed and approved by the authorizing official or authorizing official designated representative. </t>
  </si>
  <si>
    <t>Security Categorization</t>
  </si>
  <si>
    <t>RA-2</t>
  </si>
  <si>
    <t xml:space="preserve">This control is intended to produce the policy and procedures that are required for the effective implementation of selected security controls and control enhancements in the risk assessment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risk assessment policy can be included as part of the general information security policy for the organization. Risk assessment procedures can be developed for the security program in general and for a particular information system, when required. The organizational risk management strategy is a key factor in the development of the risk assessment policy. Related control: PM-9. </t>
  </si>
  <si>
    <t xml:space="preserve">The organization develops, disseminates, and reviews/updates [ Assignment: organization-defined frequency ]: A formal, documented risk assessment policy that addresses purpose, scope, roles, responsibilities, management commitment, coordination among organizational entities, and compliance; and Formal, documented procedures to facilitate the implementation of the risk assessment policy and associated risk assessment controls. </t>
  </si>
  <si>
    <t>Risk Assessment Policy and Procedures</t>
  </si>
  <si>
    <t>RA-1</t>
  </si>
  <si>
    <t xml:space="preserve">The sanctions process is consistent with applicable federal laws, Executive Orders, directives, policies, regulations, standards, and guidance. The process is described in access agreements and can be included as part of the general personnel policies and procedures for the organization. Related controls: PL-4, PS-6. </t>
  </si>
  <si>
    <t xml:space="preserve">The organization employs a formal sanctions process for personnel failing to comply with established information security policies and procedures. </t>
  </si>
  <si>
    <t>P3</t>
  </si>
  <si>
    <t>Personnel Sanctions</t>
  </si>
  <si>
    <t>PS-8</t>
  </si>
  <si>
    <t>Personnel Security</t>
  </si>
  <si>
    <t xml:space="preserve">Third-party providers include, for example, service bureaus, contractors, and other organizations providing information system development, information technology services, outsourced applications, and network and security management. The organization explicitly includes personnel security requirements in acquisition-related documents. </t>
  </si>
  <si>
    <t xml:space="preserve">The organization: Establishes personnel security requirements including security roles and responsibilities for third-party providers; Documents personnel security requirements; and Monitors provider compliance. </t>
  </si>
  <si>
    <t>Third-party Personnel Security</t>
  </si>
  <si>
    <t>PS-7</t>
  </si>
  <si>
    <t xml:space="preserve">Examples of special protection measures include, for example, collateral, Special Access Program (SAP) and Sensitive Compartmented Information (SCI). Personnel security criteria are consistent with applicable federal laws, Executive Orders, directives, policies, regulations, standards, and guidance. </t>
  </si>
  <si>
    <t xml:space="preserve">The organization ensures that access to classified information with special protection measures is granted only to individuals who: Have a valid access authorization that is demonstrated by assigned official government duties; Satisfy associated personnel security criteria; and Have read, understand, and signed a nondisclosure agreement. </t>
  </si>
  <si>
    <t xml:space="preserve">Information with special protection measures includes, for example, privacy information, proprietary information, and Sources and Methods Information (SAMI). Personnel security criteria include, for example, position sensitivity background screening requirements. </t>
  </si>
  <si>
    <t xml:space="preserve">The organization ensures that access to information with special protection measures is granted only to individuals who: Have a valid access authorization that is demonstrated by assigned official government duties; and Satisfy associated personnel security criteria. </t>
  </si>
  <si>
    <t xml:space="preserve">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the information system to which access is authorized. Electronic signatures are acceptable for use in acknowledging access agreements unless specifically prohibited by organizational policy. Related control: PL-4. </t>
  </si>
  <si>
    <t xml:space="preserve">The organization: Ensures that individuals requiring access to organizational information and information systems sign appropriate access agreements prior to being granted access; and Reviews/updates the access agreements [ Assignment: organization-defined frequency ]. </t>
  </si>
  <si>
    <t>Access Agreements</t>
  </si>
  <si>
    <t>PS-6</t>
  </si>
  <si>
    <t xml:space="preserve">This control applies when the reassignment or transfer of an employee is permanent or of such an extended duration as to make the actions warranted. In addition the organization defines the actions appropriate for the type of reassignment or transfer; whether permanent or temporary. Actions that may be required when personnel are transferred or reassigned to other positions within the organization include, for example: (i) returning old and issuing new keys, identification cards, and building passes; (ii) closing previous information system accounts and establishing new accounts; (iii) changing information system access authorizations; and (iv) providing for access to official records to which the employee had access at the previous work location and in the previous information system accounts. </t>
  </si>
  <si>
    <t xml:space="preserve">The organization reviews logical and physical access authorizations to information systems/facilities when personnel are reassigned or transferred to other positions within the organization and initiates [ Assignment: organization-defined transfer or reassignment actions ] within [ Assignment: organization-defined time period following the formal transfer action ]. </t>
  </si>
  <si>
    <t>Personnel Transfer</t>
  </si>
  <si>
    <t>PS-5</t>
  </si>
  <si>
    <t xml:space="preserve">Information system-related property includes, for example, hardware authentication tokens, system administration technical manuals, keys, identification cards, and building passes. Exit interviews ensure that individuals understand any security constraints imposed by being former employees and that proper accountability is achieved for all information system-related property. Exit interviews may not be possible for some employees (e.g., in the case of job abandonment, some illnesses, and nonavailability of supervisors). Exit interviews are important for individuals with security clearances. Timely execution of this control is particularly essential for employees or contractors terminated for cause. </t>
  </si>
  <si>
    <t xml:space="preserve">The organization, upon termination of individual employment: Terminates information system access; Conducts exit interviews; Retrieves all security-related organizational information system-related property; and Retains access to organizational information and information systems formerly controlled by terminated individual. </t>
  </si>
  <si>
    <t>Personnel Termination</t>
  </si>
  <si>
    <t>PS-4</t>
  </si>
  <si>
    <t xml:space="preserve">Types of information requiring formal indoctrination include, for example, Special Access Program (SAP), Restricted Data (RD), and Sensitive Compartment Information (SCI). </t>
  </si>
  <si>
    <t xml:space="preserve">The organization ensures that every user accessing an information system processing, storing, or transmitting types of classified information which require formal indoctrination, is formally indoctrinated for all of the relevant types of information on the system. </t>
  </si>
  <si>
    <t xml:space="preserve">The organization ensures that every user accessing an information system processing, storing, or transmitting classified information is cleared and indoctrinated to the highest classification level of the information on the system. </t>
  </si>
  <si>
    <t xml:space="preserve">Screening and rescreening are consistent with applicable federal laws, Executive Orders, directives, policies, regulations, standards, guidance, and the criteria established for the risk designation of the assigned position. The organization may define different rescreening conditions and frequencies for personnel accessing the information system based on the type of information processed, stored, or transmitted by the system. </t>
  </si>
  <si>
    <t xml:space="preserve">The organization: Screens individuals prior to authorizing access to the information system; and Rescreens individuals according to [ Assignment: organization-defined list of conditions requiring rescreening and, where re-screening is so indicated, the frequency of such rescreening ]. </t>
  </si>
  <si>
    <t>Personnel Screening</t>
  </si>
  <si>
    <t>PS-3</t>
  </si>
  <si>
    <t xml:space="preserve">Position risk designations are consistent with Office of Personnel Management policy and guidance. The screening criteria include explicit information security role appointment requirements (e.g., training, security clearance). </t>
  </si>
  <si>
    <t xml:space="preserve">The organization: Assigns a risk designation to all positions; Establishes screening criteria for individuals filling those positions; and Reviews and revises position risk designations [ Assignment: organization-defined frequency ]. </t>
  </si>
  <si>
    <t>Position Categorization</t>
  </si>
  <si>
    <t>PS-2</t>
  </si>
  <si>
    <t xml:space="preserve">This control is intended to produce the policy and procedures that are required for the effective implementation of selected security controls and control enhancements in the personnel security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personnel security policy can be included as part of the general information security policy for the organization. Personnel security procedures can be developed for the security program in general and for a particular information system, when required. The organizational risk management strategy is a key factor in the development of the personnel security policy. Related control: PM-9. </t>
  </si>
  <si>
    <t xml:space="preserve">The organization develops, disseminates, and reviews/updates [ Assignment: organization-defined frequency ]: A formal, documented personnel security policy that addresses purpose, scope, roles, responsibilities, management commitment, coordination among organizational entities, and compliance; and Formal, documented procedures to facilitate the implementation of the personnel security policy and associated personnel security controls. </t>
  </si>
  <si>
    <t>Personnel Security Policy and Procedures</t>
  </si>
  <si>
    <t>PS-1</t>
  </si>
  <si>
    <t xml:space="preserve">Information protection needs are technology-independent, required capabilities to counter threats to organizations, individuals, or the Nation through the compromise of information (i.e., loss of confidentiality, integrity, or availability). Information protection needs are derived from the mission/business needs defined by the organization, the mission/business processes selected to meet the stated needs, and the organizational risk management strategy. Information protection needs determine the required security controls for the organization and the associated information systems supporting the mission/business processes. Inherent in defining an organizations information protection needs is an understanding of the level of adverse impact that could result if a compromise of information occurs. The security categorization process is used to make such potential impact determinations. Mission/business process definitions and associated information protection requirements are documented by the organization in accordance with organizational policy and procedure. Related controls: PM-7, PM-8, RA-2. </t>
  </si>
  <si>
    <t xml:space="preserve">The organization: Defines mission/business processes with consideration for information security and the resulting risk to organizational operations, organizational assets, individuals, other organizations, and the Nation; and Determines information protection needs arising from the defined mission/business processes and revises the processes as necessary, until an achievable set of protection needs is obtained. </t>
  </si>
  <si>
    <t>Mission/business Process Definition</t>
  </si>
  <si>
    <t>PM-11</t>
  </si>
  <si>
    <t>Program Management</t>
  </si>
  <si>
    <t xml:space="preserve">The security authorization process for information systems requires the implementation of the Risk Management Framework and the employment of associated security standards and guidelines. Specific roles within the risk management process include a designated authorizing official for each organizational information system. Related control: CA-6. </t>
  </si>
  <si>
    <t xml:space="preserve">The organization: Manages (i.e., documents, tracks, and reports) the security state of organizational information systems through security authorization processes; Designates individuals to fulfill specific roles and responsibilities within the organizational risk management process; and Fully integrates the security authorization processes into an organization-wide risk management program. </t>
  </si>
  <si>
    <t>Security Authorization Process</t>
  </si>
  <si>
    <t>PM-10</t>
  </si>
  <si>
    <t xml:space="preserve">An organization-wide risk management strategy includes, for example, an unambiguous expression of the risk tolerance for the organization, acceptable risk assessment methodologies, risk mitigation strategies, a process for consistently evaluating risk across the organization with respect to the organizations risk tolerance, and approaches for monitoring risk over time. The use of a risk executive function can facilitate consistent, organization-wide application of the risk management strategy. The organization-wide risk management strategy can be informed by risk-related inputs from other sources both internal and external to the organization to ensure the strategy is both broad-based and comprehensive. Related control: RA-3. </t>
  </si>
  <si>
    <t xml:space="preserve">The organization: Develops a comprehensive strategy to manage risk to organizational operations and assets, individuals, other organizations, and the Nation associated with the operation and use of information systems; and Implements that strategy consistently across the organization. </t>
  </si>
  <si>
    <t>Risk Management Strategy</t>
  </si>
  <si>
    <t>PM-9</t>
  </si>
  <si>
    <t xml:space="preserve">The requirement and guidance for defining critical infrastructure and key resources and for preparing an associated critical infrastructure protection plan are found in applicable federal laws, Executive Orders, directives, policies, regulations, standards, and guidance. Related controls: PM-1, PM-9, PM-11, RA-3. </t>
  </si>
  <si>
    <t xml:space="preserve">The organization addresses information security issues in the development, documentation, and updating of a critical infrastructure and key resources protection plan. </t>
  </si>
  <si>
    <t>Critical Infrastructure Plan</t>
  </si>
  <si>
    <t>PM-8</t>
  </si>
  <si>
    <t xml:space="preserve">The enterprise architecture developed by the organization is aligned with the Federal Enterprise Architecture. The integration of information security requirements and associated security controls into the organizations enterprise architecture helps to ensure that security considerations are addressed by organizations early in the system development life cycle and are directly and explicitly related to the organizations mission/business processes. This also embeds into the enterprise architecture, an integral security architecture consistent with organizational risk management and information security strategies. Security requirements and control integration are most effectively accomplished through the application of the Risk Management Framework and supporting security standards and guidelines. The Federal Segment Architecture Methodology provides guidance on integrating information security requirements and security controls into enterprise architectures. Related controls: PL-2, PM-11, RA-2. </t>
  </si>
  <si>
    <t xml:space="preserve">The organization develops an enterprise architecture with consideration for information security and the resulting risk to organizational operations, organizational assets, individuals, other organizations, and the Nation. </t>
  </si>
  <si>
    <t>Enterprise Architecture</t>
  </si>
  <si>
    <t>PM-7</t>
  </si>
  <si>
    <t xml:space="preserve">Measures of performance are outcome-based metrics used by an organization to measure the effectiveness or efficiency of the information security program and the security controls employed in support of the program. </t>
  </si>
  <si>
    <t xml:space="preserve">The organization develops, monitors, and reports on the results of information security measures of performance. </t>
  </si>
  <si>
    <t>Information Security Measures of Performance</t>
  </si>
  <si>
    <t>PM-6</t>
  </si>
  <si>
    <t xml:space="preserve">This control addresses the inventory requirements in FISMA. OMB provides guidance on developing information systems inventories and associated reporting requirements. </t>
  </si>
  <si>
    <t xml:space="preserve">The organization develops and maintains an inventory of its information systems. </t>
  </si>
  <si>
    <t>Information System Inventory</t>
  </si>
  <si>
    <t>PM-5</t>
  </si>
  <si>
    <t xml:space="preserve">The plan of action and milestones is a key document in the information security program and is subject to federal reporting requirements established by OMB. The plan of action and milestones updates are based on the findings from security control assessments, security impact analyses, and continuous monitoring activities. OMB FISMA reporting guidance contains instructions regarding organizational plans of action and milestones. Related control: CA-5. </t>
  </si>
  <si>
    <t xml:space="preserve">The organization implements a process for ensuring that plans of action and milestones for the security program and the associated organizational information systems are maintained and document the remedial information security actions to mitigate risk to organizational operations and assets, individuals, other organizations, and the Nation. </t>
  </si>
  <si>
    <t>Plan of Action and Milestones Process</t>
  </si>
  <si>
    <t>PM-4</t>
  </si>
  <si>
    <t xml:space="preserve">Organizations may designate and empower an Investment Review Board (or similar group) to manage and provide oversight for the information security-related aspects of the capital planning and investment control process. Related controls: PM-4, SA-2. </t>
  </si>
  <si>
    <t xml:space="preserve">The organization: Ensures that all capital planning and investment requests include the resources needed to implement the information security program and documents all exceptions to this requirement; Employs a business case/Exhibit 300/Exhibit 53 to record the resources required; and Ensures that information security resources are available for expenditure as planned. </t>
  </si>
  <si>
    <t>Information Security Resources</t>
  </si>
  <si>
    <t>PM-3</t>
  </si>
  <si>
    <t xml:space="preserve">The security officer described in this control is an organizational official. For a federal agency (as defined in applicable federal laws, Executive Orders, directives, policies, or regulations) this official is the Senior Agency Information Security Officer. Organizations may also refer to this organizational official as the Senior Information Security Officer or Chief Information Security Officer. </t>
  </si>
  <si>
    <t xml:space="preserve">The organization appoints a senior information security officer with the mission and resources to coordinate, develop, implement, and maintain an organization-wide information security program. </t>
  </si>
  <si>
    <t>Senior Information Security Officer</t>
  </si>
  <si>
    <t>PM-2</t>
  </si>
  <si>
    <t xml:space="preserve">The information security program plan can be represented in a single document or compilation of documents at the discretion of the organization. The plan documents the organization-wide program management controls and organization-defined common controls. The security plans for individual information systems and the organization-wide information security program plan together, provide complete coverage for all security controls employed within the organization. Common controls are documented in an appendix to the organizations information security program plan unless the controls are included in a separate security plan for an information system (e.g., security controls employed as part of an intrusion detection system providing organization-wide boundary protection inherited by one or more organizational information systems). The organization-wide information security program plan will indicate which separate security plans contain descriptions of common controls. Organizations have the flexibility to describe common controls in a single document or in multiple documents. In the case of multiple documents, the documents describing common controls are included as attachments to the information security program plan. If the information security program plan contains multiple documents, the organization specifies in each document the organizational official or officials responsible for the development, implementation, assessment, authorization, and monitoring of the respective common controls. For example, the organization may require that the Facilities Management Office develop, implement, assess, authorize, and continuously monitor common physical and environmental protection controls from the PE family when such controls are not associated with a particular information system but instead, support multiple information systems. Related control: PM-8. </t>
  </si>
  <si>
    <t xml:space="preserve">The organization: Develops and disseminates an organization-wide information security program plan that: - Provides an overview of the requirements for the security program and a description of the security program management controls and common controls in place or planned for meeting those requirements; - Provides sufficient information about the program management controls and common controls (including specification of parameters for any assignment and selection operations either explicitly or by reference) to enable an implementation that is unambiguously compliant with the intent of the plan and a determination of the risk to be incurred if the plan is implemented as intended; - Includes roles, responsibilities, management commitment, coordination among organizational entities, and compliance; - Is approved by a senior official with responsibility and accountability for the risk being incurred to organizational operations (including mission, functions, image, and reputation), organizational assets, individuals, other organizations, and the Nation; Reviews the organization-wide information security program plan [ Assignment: organization-defined frequency ]; and Revises the plan to address organizational changes and problems identified during plan implementation or security control assessments. </t>
  </si>
  <si>
    <t>Information Security Program Plan</t>
  </si>
  <si>
    <t>PM-1</t>
  </si>
  <si>
    <t xml:space="preserve">Security-related activities include, for example, security assessments, audits, system hardware and software maintenance, and contingency plan testing/exercises. Organizational advance planning and coordination includes both emergency and nonemergency (i.e., planned or nonurgent unplanned) situations. </t>
  </si>
  <si>
    <t xml:space="preserve">The organization plans and coordinates security-related activities affecting the information system before conducting such activities in order to reduce the impact on organizational operations (i.e., mission, functions, image, and reputation), organizational assets, and individuals. </t>
  </si>
  <si>
    <t>Security-related Activity Planning</t>
  </si>
  <si>
    <t>PL-6</t>
  </si>
  <si>
    <t>Planning</t>
  </si>
  <si>
    <t xml:space="preserve">The organization conducts a privacy impact assessment on the information system in accordance with OMB policy. </t>
  </si>
  <si>
    <t>Privacy Impact Assessment</t>
  </si>
  <si>
    <t>PL-5</t>
  </si>
  <si>
    <t xml:space="preserve">The organization includes in the rules of behavior, explicit restrictions on the use of social networking sites, posting information on commercial websites, and sharing information system account information. </t>
  </si>
  <si>
    <t xml:space="preserve">The organization considers different sets of rules based on user roles and responsibilities, for example, differentiating between the rules that apply to privileged users and rules that apply to general users. Electronic signatures are acceptable for use in acknowledging rules of behavior. Related control: PS-6. </t>
  </si>
  <si>
    <t xml:space="preserve">The organization: Establishes and makes readily available to all information system users, the rules that describe their responsibilities and expected behavior with regard to information and information system usage; and Receives signed acknowledgment from users indicating that they have read, understand, and agree to abide by the rules of behavior, before authorizing access to information and the information system. </t>
  </si>
  <si>
    <t>Rules of Behavior</t>
  </si>
  <si>
    <t>PL-4</t>
  </si>
  <si>
    <t xml:space="preserve">[ Withdrawn: Incorporated into PL-2 ]. </t>
  </si>
  <si>
    <t>System Security Plan Update</t>
  </si>
  <si>
    <t>PL-3</t>
  </si>
  <si>
    <t xml:space="preserve">Unique security requirements for the information system include, for example, encryption of key data elements at rest. Specific protection needs for the information system include, for example, the Privacy Act and Health Insurance Portability and Accountability Act. </t>
  </si>
  <si>
    <t xml:space="preserve">The organization develops a functional architecture for the information system that identifies and maintains: External interfaces, the information being exchanged across the interfaces, and the protection mechanisms associated with each interface; User roles and the access privileges assigned to each role; Unique security requirements; Types of information processed, stored, or transmitted by the information system and any specific protection needs in accordance with applicable federal laws, Executive Orders, directives, policies, regulations, standards, and guidance; and Restoration priority of information or information system services. </t>
  </si>
  <si>
    <t xml:space="preserve">The security CONOPS may be included in the security plan for the information system. </t>
  </si>
  <si>
    <t xml:space="preserve">The organization: Develops a security Concept of Operations (CONOPS) for the information system containing, at a minimum: (i) the purpose of the system; (ii) a description of the system architecture; (iii) the security authorization schedule; and (iv) the security categorization and associated factors considered in determining the categorization; and Reviews and updates the CONOPS [ Assignment: organization-defined frequency ]. </t>
  </si>
  <si>
    <t xml:space="preserve">The security plan contains sufficient information (including specification of parameters for assignment and selection statements in security controls either explicitly or by reference) to enable an implementation that is unambiguously compliant with the intent of the plan and a subsequent determination of risk to organizational operations and assets, individuals, other organizations, and the Nation if the plan is implemented as intended. Related controls: PM-1, PM-7, PM-8, PM-9, PM-11. </t>
  </si>
  <si>
    <t xml:space="preserve">The organization: Develops a security plan for the information system that: - Is consistent with the organizations enterprise architecture; - Explicitly defines the authorization boundary for the system; - Describes the operational context of the information system in terms of missions and business processes; - Provides the security categorization of the information system including supporting rationale; - Describes the operational environment for the information system; - Describes relationships with or connections to other information systems; - Provides an overview of the security requirements for the system; - Describes the security controls in place or planned for meeting those requirements including a rationale for the tailoring and supplementation decisions; and - Is reviewed and approved by the authorizing official or designated representative prior to plan implementation; Reviews the security plan for the information system [ Assignment: organization-defined frequency ]; and Updates the plan to address changes to the information system/environment of operation or problems identified during plan implementation or security control assessments. </t>
  </si>
  <si>
    <t>System Security Plan</t>
  </si>
  <si>
    <t>PL-2</t>
  </si>
  <si>
    <t xml:space="preserve">This control is intended to produce the policy and procedures that are required for the effective implementation of selected security controls and control enhancements in the security planning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security planning policy addresses the overall policy requirements for confidentiality, integrity, and availability and can be included as part of the general information security policy for the organization. Security planning procedures can be developed for the security program in general and for a particular information system, when required. The organizational risk management strategy is a key factor in the development of the security planning policy. Related control: PM-9. </t>
  </si>
  <si>
    <t xml:space="preserve">The organization develops, disseminates, and reviews/updates [ Assignment: organization-defined frequency ]: A formal, documented security planning policy that addresses purpose, scope, roles, responsibilities, management commitment, coordination among organizational entities, and compliance; and Formal, documented procedures to facilitate the implementation of the security planning policy and associated security planning controls. </t>
  </si>
  <si>
    <t>Security Planning Policy and Procedures</t>
  </si>
  <si>
    <t>PL-1</t>
  </si>
  <si>
    <t xml:space="preserve">The organization ensures that information system components, associated data communications, and networks are protected in accordance with: national emissions and TEMPEST policies and procedures; and (ii) the sensitivity of the information being transmitted. </t>
  </si>
  <si>
    <t xml:space="preserve">The security categorization of the information system (with respect to confidentiality) and organizational security policy guides the application of safeguards and countermeasures employed to protect the information system against information leakage due to electromagnetic signals emanations. </t>
  </si>
  <si>
    <t xml:space="preserve">The organization protects the information system from information leakage due to electromagnetic signals emanations. </t>
  </si>
  <si>
    <t>Information Leakage</t>
  </si>
  <si>
    <t>PE-19</t>
  </si>
  <si>
    <t>Physical and Environmental Protection</t>
  </si>
  <si>
    <t xml:space="preserve">The organization plans the location or site of the facility where the information system resides with regard to physical and environmental hazards and for existing facilities, considers the physical and environmental hazards in its risk mitigation strategy. </t>
  </si>
  <si>
    <t xml:space="preserve">Physical and environmental hazards include, for example, flooding, fire, tornados, earthquakes, hurricanes, acts of terrorism, vandalism, electromagnetic pulse, electrical interference, and electromagnetic radiation. Whenever possible, the organization also considers the location or site of the facility with regard to physical and environmental hazards. In addition, the organization considers the location of physical entry points where unauthorized individuals, while not being granted access, might nonetheless be in close proximity to the information system and therefore, increase the potential for unauthorized access to organizational communications (e.g., through the use of wireless sniffers or microphones). This control, to include any enhancements specified, may be satisfied by similar requirements fulfilled by another organizational entity other than the information security program. Organizations avoid duplicating actions already covered. </t>
  </si>
  <si>
    <t xml:space="preserve">The organization positions information system components within the facility to minimize potential damage from physical and environmental hazards and to minimize the opportunity for unauthorized access. </t>
  </si>
  <si>
    <t>Location of Information System Components</t>
  </si>
  <si>
    <t>PE-18</t>
  </si>
  <si>
    <t xml:space="preserve">Alternate work sites may include, for example, government facilities or private residences of employees. The organization may define different sets of security controls for specific alternate work sites or types of sites. </t>
  </si>
  <si>
    <t xml:space="preserve">The organization: Employs [ Assignment: organization-defined management, operational, and technical information system security controls ] at alternate work sites; Assesses as feasible, the effectiveness of security controls at alternate work sites; and Provides a means for employees to communicate with information security personnel in case of security incidents or problems. </t>
  </si>
  <si>
    <t>Alternate Work Site</t>
  </si>
  <si>
    <t>PE-17</t>
  </si>
  <si>
    <t xml:space="preserve">Effectively enforcing authorizations for entry and exit of information system components may require restricting access to delivery areas and possibly isolating the areas from the information system and media libraries. </t>
  </si>
  <si>
    <t xml:space="preserve">The organization authorizes, monitors, and controls [ Assignment: organization-defined types of information system components ] entering and exiting the facility and maintains records of those items. </t>
  </si>
  <si>
    <t>Delivery and Removal</t>
  </si>
  <si>
    <t>PE-16</t>
  </si>
  <si>
    <t xml:space="preserve">The organization employs mechanisms that, without the need for manual intervention, protect the information system from water damage in the event of a water leak. </t>
  </si>
  <si>
    <t xml:space="preserve">This control, to include any enhancements specified, may be satisfied by similar requirements fulfilled by another organizational entity other than the information security program. Organizations avoid duplicating actions already covered. </t>
  </si>
  <si>
    <t xml:space="preserve">The organization protects the information system from damage resulting from water leakage by providing master shutoff valves that are accessible, working properly, and known to key personnel. </t>
  </si>
  <si>
    <t>Water Damage Protection</t>
  </si>
  <si>
    <t>PE-15</t>
  </si>
  <si>
    <t xml:space="preserve">The organization employs temperature and humidity monitoring that provides an alarm or notification of changes potentially harmful to personnel or equipment. </t>
  </si>
  <si>
    <t xml:space="preserve">The organization employs automatic temperature and humidity controls in the facility to prevent fluctuations potentially harmful to the information system. </t>
  </si>
  <si>
    <t xml:space="preserve">The organization: Maintains temperature and humidity levels within the facility where the information system resides at [ Assignment: organization-defined acceptable levels ]; and Monitors temperature and humidity levels [ Assignment: organization-defined frequency ]. </t>
  </si>
  <si>
    <t>Temperature and Humidity Controls</t>
  </si>
  <si>
    <t>PE-14</t>
  </si>
  <si>
    <t xml:space="preserve">The organization ensures that the facility undergoes [ Assignment: organization-defined frequency ] fire marshal inspections and promptly resolves identified deficiencies. </t>
  </si>
  <si>
    <t xml:space="preserve">The organization employs an automatic fire suppression capability for the information system when the facility is not staffed on a continuous basis. </t>
  </si>
  <si>
    <t xml:space="preserve">The organization employs fire suppression devices/systems for the information system that provide automatic notification of any activation to the organization and emergency responders. </t>
  </si>
  <si>
    <t xml:space="preserve">The organization employs fire detection devices/systems for the information system that activate automatically and notify the organization and emergency responders in the event of a fire. </t>
  </si>
  <si>
    <t xml:space="preserve">Fire suppression and detection devices/systems include, for example, sprinkler systems, handheld fire extinguishers, fixed fire hoses, and smoke detectors. This control, to include any enhancements specified, may be satisfied by similar requirements fulfilled by another organizational entity other than the information security program. Organizations avoid duplicating actions already covered. </t>
  </si>
  <si>
    <t xml:space="preserve">The organization employs and maintains fire suppression and detection devices/systems for the information system that are supported by an independent energy source. </t>
  </si>
  <si>
    <t>Fire Protection</t>
  </si>
  <si>
    <t>PE-13</t>
  </si>
  <si>
    <t xml:space="preserve">The organization provides emergency lighting for all areas within the facility supporting essential missions and business functions. </t>
  </si>
  <si>
    <t xml:space="preserve">The organization employs and maintains automatic emergency lighting for the information system that activates in the event of a power outage or disruption and that covers emergency exits and evacuation routes within the facility. </t>
  </si>
  <si>
    <t>Emergency Lighting</t>
  </si>
  <si>
    <t>PE-12</t>
  </si>
  <si>
    <t xml:space="preserve">Long-term alternate power supplies for the information system are either manually or automatically activated. </t>
  </si>
  <si>
    <t xml:space="preserve">The organization provides a long-term alternate power supply for the information system that is self-contained and not reliant on external power generation. </t>
  </si>
  <si>
    <t xml:space="preserve">The organization provides a long-term alternate power supply for the information system that is capable of maintaining minimally required operational capability in the event of an extended loss of the primary power source. </t>
  </si>
  <si>
    <t xml:space="preserve">The organization provides a short-term uninterruptible power supply to facilitate an orderly shutdown of the information system in the event of a primary power source loss. </t>
  </si>
  <si>
    <t>Emergency Power</t>
  </si>
  <si>
    <t>PE-11</t>
  </si>
  <si>
    <t xml:space="preserve">[ Withdrawn: Incorporated into PE-10 ]. </t>
  </si>
  <si>
    <t xml:space="preserve">This control applies to facilities containing concentrations of information system resources, for example, data centers, server rooms, and mainframe computer rooms. </t>
  </si>
  <si>
    <t xml:space="preserve">The organization: Provides the capability of shutting off power to the information system or individual system components in emergency situations; Places emergency shutoff switches or devices in [ Assignment: organization-defined location by information system or system component ] to facilitate safe and easy access for personnel; and Protects emergency power shutoff capability from unauthorized activation. </t>
  </si>
  <si>
    <t>Emergency Shutoff</t>
  </si>
  <si>
    <t>PE-10</t>
  </si>
  <si>
    <t xml:space="preserve">The organization employs automatic voltage controls for [ Assignment: organization-defined list of critical information system components ]. </t>
  </si>
  <si>
    <t xml:space="preserve">The organization employs redundant and parallel power cabling paths. </t>
  </si>
  <si>
    <t xml:space="preserve">The organization protects power equipment and power cabling for the information system from damage and destruction. </t>
  </si>
  <si>
    <t>Power Equipment and Power Cabling</t>
  </si>
  <si>
    <t>PE-9</t>
  </si>
  <si>
    <t xml:space="preserve">The organization maintains a record of all physical access, both visitor and authorized individuals. </t>
  </si>
  <si>
    <t xml:space="preserve">The organization employs automated mechanisms to facilitate the maintenance and review of access records. </t>
  </si>
  <si>
    <t xml:space="preserve">Visitor access records include, for example, name/organization of the person visiting, signature of the visitor, form(s) of identification, date of access, time of entry and departure, purpose of visit, and name/organization of person visited. </t>
  </si>
  <si>
    <t xml:space="preserve">The organization: Maintains visitor access records to the facility where the information system resides (except for those areas within the facility officially designated as publicly accessible); and Reviews visitor access records [ Assignment: organization-defined frequency ]. </t>
  </si>
  <si>
    <t>Access Records</t>
  </si>
  <si>
    <t>PE-8</t>
  </si>
  <si>
    <t xml:space="preserve">The organization requires two forms of identification for visitor access to the facility. </t>
  </si>
  <si>
    <t xml:space="preserve">The organization escorts visitors and monitors visitor activity, when required. </t>
  </si>
  <si>
    <t xml:space="preserve">Individuals (to include organizational employees, contract personnel, and others) with permanent authorization credentials for the facility are not considered visitors. </t>
  </si>
  <si>
    <t xml:space="preserve">The organization controls physical access to the information system by authenticating visitors before authorizing access to the facility where the information system resides other than areas designated as publicly accessible. </t>
  </si>
  <si>
    <t>Visitor Control</t>
  </si>
  <si>
    <t>PE-7</t>
  </si>
  <si>
    <t xml:space="preserve">The organization employs automated mechanisms to recognize potential intrusions and initiate designated response actions. </t>
  </si>
  <si>
    <t xml:space="preserve">The organization monitors real-time physical intrusion alarms and surveillance equipment. </t>
  </si>
  <si>
    <t xml:space="preserve">Investigation of and response to detected physical security incidents, including apparent security violations or suspicious physical access activities, are part of the organizations incident response capability. </t>
  </si>
  <si>
    <t xml:space="preserve">The organization: Monitors physical access to the information system to detect and respond to physical security incidents; Reviews physical access logs [ Assignment: organization-defined frequency ]; and Coordinates results of reviews and investigations with the organizations incident response capability. </t>
  </si>
  <si>
    <t>Monitoring Physical Access</t>
  </si>
  <si>
    <t>PE-6</t>
  </si>
  <si>
    <t xml:space="preserve">Monitors, printers, and audio devices are examples of information system output devices. </t>
  </si>
  <si>
    <t xml:space="preserve">The organization controls physical access to information system output devices to prevent unauthorized individuals from obtaining the output. </t>
  </si>
  <si>
    <t>Access Control for Output Devices</t>
  </si>
  <si>
    <t>PE-5</t>
  </si>
  <si>
    <t xml:space="preserve">Physical protections applied to information system distribution and transmission lines help prevent accidental damage, disruption, and physical tampering. Additionally, physical protections are necessary to help prevent eavesdropping or in transit modification of unencrypted transmissions. Protective measures to control physical access to information system distribution and transmission lines include: (i) locked wiring closets; (ii) disconnected or locked spare jacks; and/or (iii) protection of cabling by conduit or cable trays. Related control: PE-2. </t>
  </si>
  <si>
    <t xml:space="preserve">The organization controls physical access to information system distribution and transmission lines within organizational facilities. </t>
  </si>
  <si>
    <t>Access Control for Transmission Medium</t>
  </si>
  <si>
    <t>PE-4</t>
  </si>
  <si>
    <t xml:space="preserve">Related control: CA-2. </t>
  </si>
  <si>
    <t xml:space="preserve">The organization employs a penetration testing process that includes [ Assignment: organization-defined frequency ], unannounced attempts to bypass or circumvent security controls associated with physical access points to the facility. </t>
  </si>
  <si>
    <t xml:space="preserve">The information system detects/prevents physical tampering or alteration of hardware components within the system. </t>
  </si>
  <si>
    <t xml:space="preserve">The organization uses lockable physical casings to protect [ Assignment: organization-defined information system components ] from unauthorized physical access. </t>
  </si>
  <si>
    <t xml:space="preserve">The organization guards, alarms, and monitors every physical access point to the facility where the information system resides 24 hours per day, 7 days per week. </t>
  </si>
  <si>
    <t xml:space="preserve">The extent/frequency or randomness of the checks is as deemed necessary by the organization to adequately mitigate risk associated with exfiltration. </t>
  </si>
  <si>
    <t xml:space="preserve">The organization performs security checks at the physical boundary of the facility or information system for unauthorized exfiltration of information or information system components. </t>
  </si>
  <si>
    <t xml:space="preserve">This control enhancement applies to server rooms, media storage areas, communications centers, or any other areas within an organizational facility containing large concentrations of information system components. The intent is to provide additional physical security for those areas where the organization may be more vulnerable due to the concentration of information system components. Security requirements for facilities containing organizational information systems that process, store, or transmit Sensitive Compartmented Information (SCI) are consistent with applicable federal laws, Executive Orders, directives, policies, regulations, standards, and guidance. See also PS-3, security requirements for personnel access to SCI. </t>
  </si>
  <si>
    <t xml:space="preserve">The organization enforces physical access authorizations to the information system independent of the physical access controls for the facility </t>
  </si>
  <si>
    <t xml:space="preserve">The organization determines the types of guards needed, for example, professional physical security staff or other personnel such as administrative staff or information system users, as deemed appropriate. Physical access devices include, for example, keys, locks, combinations, and card readers. Workstations and associated peripherals connected to (and part of) an organizational information system may be located in areas designated as publicly accessible with access to such devices being safeguarded. Related controls: MP-2, MP-4, PE-2 </t>
  </si>
  <si>
    <t xml:space="preserve">The organization: Enforces physical access authorizations for all physical access points (including designated entry/exit points) to the facility where the information system resides (excluding those areas within the facility officially designated as publicly accessible); Verifies individual access authorizations before granting access to the facility; Controls entry to the facility containing the information system using physical access devices and/or guards; Controls access to areas officially designated as publicly accessible in accordance with the organizations assessment of risk; Secures keys, combinations, and other physical access devices; Inventories physical access devices [ Assignment: organization-defined frequency ]; and Changes combinations and keys [ Assignment: organization-defined frequency ] and when keys are lost, combinations are compromised, or individuals are transferred or terminated. </t>
  </si>
  <si>
    <t>Physical Access Control</t>
  </si>
  <si>
    <t>PE-3</t>
  </si>
  <si>
    <t xml:space="preserve">The organization restricts physical access to the facility containing an information system that processes classified information to authorized personnel with appropriate clearances and access authorizations. </t>
  </si>
  <si>
    <t xml:space="preserve">Examples of forms of identification are identification badge, key card, cipher PIN, and biometrics. </t>
  </si>
  <si>
    <t xml:space="preserve">The organization requires two forms of identification to gain access to the facility where the information system resides. </t>
  </si>
  <si>
    <t xml:space="preserve">The organization authorizes physical access to the facility where the information system resides based on position or role. </t>
  </si>
  <si>
    <t xml:space="preserve">Authorization credentials include, for example, badges, identification cards, and smart cards. Related control: PE-3, PE-4. </t>
  </si>
  <si>
    <t xml:space="preserve">The organization: Develops and keeps current a list of personnel with authorized access to the facility where the information system resides (except for those areas within the facility officially designated as publicly accessible); Issues authorization credentials; Reviews and approves the access list and authorization credentials [ Assignment: organization-defined frequency ], removing from the access list personnel no longer requiring access. </t>
  </si>
  <si>
    <t>Physical Access Authorizations</t>
  </si>
  <si>
    <t>PE-2</t>
  </si>
  <si>
    <t xml:space="preserve">This control is intended to produce the policy and procedures that are required for the effective implementation of selected security controls and control enhancements in the physical and environmental protection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physical and environmental protection policy can be included as part of the general information security policy for the organization. Physical and environmental protection procedures can be developed for the security program in general and for a particular information system, when required. The organizational risk management strategy is a key factor in the development of the physical and environmental protection policy. Related control: PM-9. </t>
  </si>
  <si>
    <t xml:space="preserve">The organization develops, disseminates, and reviews/updates [ Assignment: organization-defined frequency ]: A formal, documented physical and environmental protection policy that addresses purpose, scope, roles, responsibilities, management commitment, coordination among organizational entities, and compliance; and Formal, documented procedures to facilitate the implementation of the physical and environmental protection policy and associated physical and environmental protection controls. </t>
  </si>
  <si>
    <t>Physical and Environmental Protection Policy and Procedures</t>
  </si>
  <si>
    <t>PE-1</t>
  </si>
  <si>
    <t xml:space="preserve">The organization destroys information system media that cannot be sanitized. </t>
  </si>
  <si>
    <t xml:space="preserve">The organization sanitizes information system media containing classified information in accordance with NSA standards and policies. </t>
  </si>
  <si>
    <t xml:space="preserve">The organization sanitizes information system media containing Controlled Unclassified Information (CUI) or other sensitive information in accordance with applicable organizational and/or federal standards and policies. </t>
  </si>
  <si>
    <t xml:space="preserve">Portable, removable storage devices (e.g., thumb drives, flash drives, external storage devices) can be the source of malicious code insertions into organizational information systems. Many of these devices are obtained from unknown sources and may contain various types of malicious code that can be readily transferred to the information system through USB ports or other entry portals. While scanning such devices is always recommended, sanitization provides additional assurance that the device is free of all malicious code to include code capable of initiating zero-day attacks. Organizations consider sanitization of portable, removable storage devices, for example, when such devices are first purchased from the manufacturer or vendor prior to initial use or when the organization loses a positive chain of custody for the device. An organizational assessment of risk guides the specific circumstances for employing the sanitization process. Related control: SI-3. </t>
  </si>
  <si>
    <t xml:space="preserve">The organization sanitizes portable, removable storage devices prior to connecting such devices to the information system under the following circumstances: [ Assignment: organization-defined list of circumstances requiring sanitization of portable, removable storage devices ]. </t>
  </si>
  <si>
    <t xml:space="preserve">The organization tests sanitization equipment and procedures to verify correct performance [ Assignment: organization-defined frequency ]. </t>
  </si>
  <si>
    <t xml:space="preserve">The organization tracks, documents, and verifies media sanitization and disposal actions. </t>
  </si>
  <si>
    <t xml:space="preserve">This control applies to all media subject to disposal or reuse, whether or not considered removable. Sanitization is the process used to remove information from information system media such that there is reasonable assurance that the information cannot be retrieved or reconstructed. Sanitization techniques, including clearing, purging, and destroying media information, prevent the disclosure of organizational information to unauthorized individuals when such media is reused or released for disposal. The organization uses its discretion on the employment of sanitization techniques and procedures for media containing information deemed to be in the public domain or publicly releasable, or deemed to have no adverse impact on the organization or individuals if released for reuse or disposal. </t>
  </si>
  <si>
    <t xml:space="preserve">The organization: Sanitizes information system media, both digital and non-digital, prior to disposal, release out of organizational control, or release for reuse; and Employs sanitization mechanisms with strength and integrity commensurate with the classification or sensitivity of the information. </t>
  </si>
  <si>
    <t>Media Sanitization</t>
  </si>
  <si>
    <t>MP-6</t>
  </si>
  <si>
    <t>Media Protection</t>
  </si>
  <si>
    <t xml:space="preserve">This control enhancement also applies to mobile devices. Mobile devices include portable storage media (e.g., USB memory sticks, external hard disk drives) and portable computing and communications devices with storage capability (e.g., notebook/laptop computers, personal digital assistants, cellular telephones). Related control: MP-4. Related controls: MP-2; SC-13. </t>
  </si>
  <si>
    <t xml:space="preserve">The organization employs cryptographic mechanisms to protect the confidentiality and integrity of information stored on digital media during transport outside of controlled areas. </t>
  </si>
  <si>
    <t xml:space="preserve">Custodial responsibilities can be transferred from one individual to another as long as an unambiguous custodian is identified at all times. </t>
  </si>
  <si>
    <t xml:space="preserve">The organization employs an identified custodian throughout the transport of information system media. </t>
  </si>
  <si>
    <t xml:space="preserve">Organizations establish documentation requirements for activities associated with the transport of information system media in accordance with the organizational assessment of risk to include the flexibility to define different record-keeping methods for different types of media transport as part of an overall system of transport-related records. </t>
  </si>
  <si>
    <t xml:space="preserve">The organization documents activities associated with the transport of information system media. </t>
  </si>
  <si>
    <t xml:space="preserve">[ Withdrawn: Incorporated into MP-5 ]. </t>
  </si>
  <si>
    <t xml:space="preserve">Information system media includes both digital media (e.g., diskettes, magnetic tapes, removable hard drives, flash/thumb drives, compact disks, digital video disks) and non-digital media (e.g., paper, microfilm). This control also applies to mobile computing and communications devices with information storage capability (e.g., notebook/laptop computers, personal digital assistants, cellular telephones, digital cameras, and audio recording devices) that are transported outside of controlled areas. Telephone systems are also considered information systems and may have the capability to store information on internal media (e.g., on voicemail systems). Since telephone systems do not have, in most cases, the identification, authentication, and access control mechanisms typically employed in other information systems, organizational personnel use caution in the types of information stored on telephone voicemail systems that are transported outside of controlled areas. A controlled area is any area or space for which the organization has confidence that the physical and procedural protections provided are sufficient to meet the requirements established for protecting the information and/or information system. Physical and technical security measures for the protection of digital and non-digital media are commensurate with the classification or sensitivity of the information residing on the media, and consistent with applicable federal laws, Executive Orders, directives, policies, regulations, standards, and guidance. Locked containers and cryptography are examples of security measures available to protect digital and non-digital media during transport. Cryptographic mechanisms can provide confidentiality and/or integrity protections depending upon the mechanisms used. An organizational assessment of risk guides: (i) the selection of media and associated information contained on that media requiring protection during transport; and (ii) the selection and use of storage containers for transporting non-digital media. Authorized transport and courier personnel may include individuals from outside the organization (e.g., U.S. Postal Service or a commercial transport or delivery service). Related controls: AC-19, CP-9. </t>
  </si>
  <si>
    <t xml:space="preserve">The organization: Protects and controls [ Assignment: organization-defined types of digital and non-digital media ] during transport outside of controlled areas using [ Assignment: organization-defined security measures ]; Maintains accountability for information system media during transport outside of controlled areas; and Restricts the activities associated with transport of such media to authorized personnel. </t>
  </si>
  <si>
    <t>Media Transport</t>
  </si>
  <si>
    <t>MP-5</t>
  </si>
  <si>
    <t xml:space="preserve">Related control: SC-13. </t>
  </si>
  <si>
    <t xml:space="preserve">The organization employs cryptographic mechanisms to protect information in storage. </t>
  </si>
  <si>
    <t xml:space="preserve">Information system media includes both digital media (e.g., diskettes, magnetic tapes, external/removable hard drives, flash/thumb drives, compact disks, digital video disks) and non-digital media (e.g., paper, microfilm). This control also applies to mobile computing and communications devices with information storage capability (e.g., notebook/laptop computers, personal digital assistants, cellular telephones, digital cameras, and audio recording devices). Telephone systems are also considered information systems and may have the capability to store information on internal media (e.g., on voicemail systems). Since telephone systems do not have, in most cases, the identification, authentication, and access control mechanisms typically employed in other information systems, organizational personnel use extreme caution in the types of information stored on telephone voicemail systems. A controlled area is any area or space for which the organization has confidence that the physical and procedural protections are sufficient to meet the requirements established for protecting the information and/or information system. An organizational assessment of risk guides the selection of media and associated information contained on that media requiring physical protection. Fewer protection measures are needed for media containing information determined by the organization to be in the public domain, to be publicly releasable, or to have limited or no adverse impact on the organization or individuals if accessed by other than authorized personnel. In these situations, it is assumed that the physical access controls to the facility where the media resides provide adequate protection. As part of a defense-in-depth strategy, the organization considers routinely encrypting information at rest on selected secondary storage devices. The employment of cryptography is at the discretion of the information owner/steward. The selection of the cryptographic mechanisms used is based upon maintaining the confidentiality and integrity of the information. The strength of mechanisms is commensurate with the classification and sensitivity of the information. Related controls: AC-3, AC-19, CP-6, CP-9, MP-2, PE-3. </t>
  </si>
  <si>
    <t xml:space="preserve">The organization: Physically controls and securely stores [ Assignment: organization-defined types of digital and non-digital media ] within [ Assignment: organization-defined controlled areas ] using [ Assignment: organization-defined security measures ]; Protects information system media until the media are destroyed or sanitized using approved equipment, techniques, and procedures </t>
  </si>
  <si>
    <t>Media Storage</t>
  </si>
  <si>
    <t>MP-4</t>
  </si>
  <si>
    <t xml:space="preserve">The term marking is used when referring to the application or use of human-readable security attributes. The term labeling is used when referring to the application or use of security attributes with regard to internal data structures within the information system (see AC-16, Security Attributes). Removable information system media includes both digital media (e.g., diskettes, magnetic tapes, external/removable hard drives, flash/thumb drives, compact disks, digital video disks) and non-digital media (e.g., paper, microfilm). An organizational assessment of risk guides the selection of media requiring marking. Marking is generally not required for media containing information determined by the organization to be in the public domain or to be publicly releasable. Some organizations, however, may require markings for public information indicating that the information is publicly releasable. Organizations may extend the scope of this control to include information system output devices containing organizational information, including, for example, monitors and printers. Marking of removable media and information system output is consistent with applicable federal laws, Executive Orders, directives, policies, regulations, standards, and guidance. </t>
  </si>
  <si>
    <t xml:space="preserve">The organization: Marks, in accordance with organizational policies and procedures, removable information system media and information system output indicating the distribution limitations, handling caveats, and applicable security markings (if any) of the information; and Exempts [ Assignment: organization-defined list of removable media types ] from marking as long as the exempted items remain within [ Assignment: organization-defined controlled areas ]. </t>
  </si>
  <si>
    <t>Media Marking</t>
  </si>
  <si>
    <t>MP-3</t>
  </si>
  <si>
    <t xml:space="preserve">The information system uses cryptographic mechanisms to protect and restrict access to information on portable digital media. </t>
  </si>
  <si>
    <t xml:space="preserve">This control enhancement is primarily applicable to media storage areas within an organization where a significant volume of media is stored and is not applicable to every location where some media is stored (e.g., in individual offices). </t>
  </si>
  <si>
    <t xml:space="preserve">The organization employs automated mechanisms to restrict access to media storage areas and to audit access attempts and access granted. </t>
  </si>
  <si>
    <t xml:space="preserve">Information system media includes both digital media (e.g., diskettes, magnetic tapes, external/removable hard drives, flash/thumb drives, compact disks, digital video disks) and non-digital media (e.g., paper, microfilm). This control also applies to mobile computing and communications devices with information storage capability (e.g., notebook/laptop computers, personal digital assistants, cellular telephones, digital cameras, and audio recording devices). An organizational assessment of risk guides the selection of media and associated information contained on that media requiring restricted access. Organizations document in policy and procedures, the media requiring restricted access, individuals authorized to access the media, and the specific measures taken to restrict access. Fewer protection measures are needed for media containing information determined by the organization to be in the public domain, to be publicly releasable, or to have limited or no adverse impact if accessed by other than authorized personnel. In these situations, it is assumed that the physical access controls where the media resides provide adequate protection. Related controls: MP-4, PE-3. </t>
  </si>
  <si>
    <t xml:space="preserve">The organization restricts access to [ Assignment: organization-defined types of digital and non-digital media ] to [ Assignment: organization-defined list of authorized individuals ] using [ Assignment: organization-defined security measures ]. </t>
  </si>
  <si>
    <t>Media Access</t>
  </si>
  <si>
    <t>MP-2</t>
  </si>
  <si>
    <t xml:space="preserve">This control is intended to produce the policy and procedures that are required for the effective implementation of selected security controls and control enhancements in the media protection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media protection policy can be included as part of the general information security policy for the organization. Media protection procedures can be developed for the security program in general and for a particular information system, when required. The organizational risk management strategy is a key factor in the development of the media protection policy. Related control: PM-9. </t>
  </si>
  <si>
    <t xml:space="preserve">The organization develops, disseminates, and reviews/updates [ Assignment: organization-defined frequency ]: A formal, documented media protection policy that addresses purpose, scope, roles, responsibilities, management commitment, coordination among organizational entities, and compliance; and Formal, documented procedures to facilitate the implementation of the media protection policy and associated media protection controls. </t>
  </si>
  <si>
    <t>Media Protection Policy and Procedures</t>
  </si>
  <si>
    <t>MP-1</t>
  </si>
  <si>
    <t xml:space="preserve">The organization specifies those information system components that, when not operational, result in increased risk to organizations, individuals, or the Nation because the security functionality intended by that component is not being provided. Security-critical components include, for example, firewalls, guards, gateways, intrusion detection systems, audit repositories, authentication servers, and intrusion prevention systems. Related control: CP-2. </t>
  </si>
  <si>
    <t xml:space="preserve">The organization obtains maintenance support and/or spare parts for [ Assignment: organization-defined list of security-critical information system components and/or key information technology components ] within [ Assignment: organization-defined time period ] of failure. </t>
  </si>
  <si>
    <t>Timely Maintenance</t>
  </si>
  <si>
    <t>MA-6</t>
  </si>
  <si>
    <t>Maintenance</t>
  </si>
  <si>
    <t xml:space="preserve">The organization ensures that: Cleared foreign nationals (i.e., foreign nationals with appropriate security clearances), are used to conduct maintenance and diagnostic activities on an information system only when the system is jointly owned and operated by the United States and foreign allied governments, or owned and operated solely by foreign allied governments; and Approvals, consents, and detailed operational conditions regarding the use of foreign nationals to conduct maintenance and diagnostic activities on an information system are fully documented within a Memorandum of Agreement. </t>
  </si>
  <si>
    <t xml:space="preserve">The organization ensures that personnel performing maintenance and diagnostic activities on an information system processing, storing, or transmitting classified information are U.S. citizens. </t>
  </si>
  <si>
    <t xml:space="preserve">The organization ensures that personnel performing maintenance and diagnostic activities on an information system processing, storing, or transmitting classified information are cleared (i.e., possess appropriate security clearances) for the highest level of information on the system. </t>
  </si>
  <si>
    <t xml:space="preserve">The intent of this control enhancement is to deny individuals who lack appropriate security clearances (i.e., individuals who do not possess security clearances or possess security clearances at a lower level than required) or who are not U.S. citizens, visual and electronic access to any classified information, Controlled Unclassified Information (CUI), or any other sensitive information contained on the information system. Procedures for the use of maintenance personnel can be documented in the security plan for the information system. </t>
  </si>
  <si>
    <t xml:space="preserve">The organization maintains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In the event an information system component cannot be sanitized, the procedures contained in the security plan for the system are enforced. </t>
  </si>
  <si>
    <t xml:space="preserve">Individuals not previously identified in the information system, such as vendor personnel and consultants, may legitimately require privileged access to the system, for example, when required to conduct maintenance or diagnostic activities with little or no notice. Based on a prior assessment of risk, the organization may issue temporary credentials to these individuals. Temporary credentials may be for one-time use or for a very limited time period. Related controls: IA-8, MA-5. </t>
  </si>
  <si>
    <t xml:space="preserve">The organization: Establishes a process for maintenance personnel authorization and maintains a current list of authorized maintenance organizations or personnel; and Ensures that personnel performing maintenance on the information system have required access authorizations or designates organizational personnel with required access authorizations and technical competence deemed necessary to supervise information system maintenance when maintenance personnel do not possess the required access authorizations. </t>
  </si>
  <si>
    <t>Maintenance Personnel</t>
  </si>
  <si>
    <t>MA-5</t>
  </si>
  <si>
    <t xml:space="preserve">The organization employs remote disconnect verification at the termination of non-local maintenance and diagnostic sessions. </t>
  </si>
  <si>
    <t xml:space="preserve">The organization employs cryptographic mechanisms to protect the integrity and confidentiality of non-local maintenance and diagnostic communications. </t>
  </si>
  <si>
    <t xml:space="preserve">The organization requires that: Maintenance personnel notify [ Assignment: organization-defined personnel ] when non-local maintenance is planned (i.e., date/time); and A designated organizational official with specific information security/information system knowledge approves the non-local maintenance. </t>
  </si>
  <si>
    <t xml:space="preserve">The organization protects non-local maintenance sessions through the use of a strong authenticator tightly bound to the user and by separating the maintenance session from other network sessions with the information system by either: Physically separated communications paths; or Logically separated communications paths based upon encryption. </t>
  </si>
  <si>
    <t xml:space="preserve">The organization: Requires that non-local maintenance and diagnostic services be performed from an information system that implements a level of security at least as high as that implemented on the system being serviced; or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and surreptitious implants) before reconnecting the component to the information system. </t>
  </si>
  <si>
    <t xml:space="preserve">The organization documents, in the security plan for the information system, the installation and use of non-local maintenance and diagnostic connections. </t>
  </si>
  <si>
    <t xml:space="preserve">The organization audits non-local maintenance and diagnostic sessions and designated organizational personnel review the maintenance records of the sessions. </t>
  </si>
  <si>
    <t xml:space="preserve">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Identification and authentication techniques used in the establishment of non-local maintenance and diagnostic sessions are consistent with the network access requirements in IA-2. Strong authenticators include, for example, PKI where certificates are stored on a token protected by a password, passphrase, or biometric. Enforcing requirements in MA-4 is accomplished in part, by other controls. Related controls: AC-2, AC-3, AC-6, AC-17, AU-2, AU-3, IA-2, IA-8, MA-5, MP-6, SC-7. </t>
  </si>
  <si>
    <t xml:space="preserve">The organization: Authorizes, monitors, and controls non-local maintenance and diagnostic activities; Allows the use of non-local maintenance and diagnostic tools only as consistent with organizational policy and documented in the security plan for the information system; Employs strong identification and authentication techniques in the establishment of non-local maintenance and diagnostic sessions; Maintains records for non-local maintenance and diagnostic activities; and Terminates all sessions and network connections when non-local maintenance is completed. </t>
  </si>
  <si>
    <t>Non-local Maintenance</t>
  </si>
  <si>
    <t>MA-4</t>
  </si>
  <si>
    <t xml:space="preserve">The organization employs automated mechanisms to restrict the use of maintenance tools to authorized personnel only. </t>
  </si>
  <si>
    <t xml:space="preserve">The organization prevents the unauthorized removal of maintenance equipment by one of the following: verifying that there is no organizational information contained on the equipment; (ii) sanitizing or destroying the equipment; (iii) retaining the equipment within the facility; or (iv) obtaining an exemption from a designated organization official explicitly authorizing removal of the equipment from the facility. </t>
  </si>
  <si>
    <t xml:space="preserve">The organization checks all media containing diagnostic and test programs for malicious code before the media are used in the information system. </t>
  </si>
  <si>
    <t xml:space="preserve">Maintenance tools include, for example, diagnostic and test equipment used to conduct maintenance on the information system. </t>
  </si>
  <si>
    <t xml:space="preserve">The organization inspects all maintenance tools carried into a facility by maintenance personnel for obvious improper modifications. </t>
  </si>
  <si>
    <t xml:space="preserve">The intent of this control is to address the security-related issues arising from the hardware and software brought into the information system specifically for diagnostic and repair actions (e.g., a hardware or software packet sniffer that is introduced for the purpose of a particular maintenance activity). Hardware and/or software components that may support information system maintenance, yet are a part of the system (e.g., the software implementing ping, ls, ipconfig, or the hardware and software implementing the monitoring port of an Ethernet switch) are not covered by this control. Related control: MP-6. </t>
  </si>
  <si>
    <t xml:space="preserve">The organization approves, controls, monitors the use of, and maintains on an ongoing basis, information system maintenance tools. </t>
  </si>
  <si>
    <t>Maintenance Tools</t>
  </si>
  <si>
    <t>MA-3</t>
  </si>
  <si>
    <t xml:space="preserve">The organization employs automated mechanisms to schedule, conduct, and document maintenance and repairs as required, producing up-to date, accurate, complete, and available records of all maintenance and repair actions, needed, in process, and completed. </t>
  </si>
  <si>
    <t xml:space="preserve">The organization maintains maintenance records for the information system that include: Date and time of maintenance; Name of the individual performing the maintenance; Name of escort, if necessary; A description of the maintenance performed; and A list of equipment removed or replaced (including identification numbers, if applicable). </t>
  </si>
  <si>
    <t xml:space="preserve">The control is intended to address the information security aspects of the organizations information system maintenance program. Related controls: MP-6, SI-2. </t>
  </si>
  <si>
    <t xml:space="preserve">The organization: Schedules, performs, documents, and reviews records of maintenance and repairs on information system components in accordance with manufacturer or vendor specifications and/or organizational requirements; Controls all maintenance activities, whether performed on site or remotely and whether the equipment is serviced on site or removed to another location; Requires that a designated official explicitly approve the removal of the information system or system components from organizational facilities for off-site maintenance or repairs; Sanitizes equipment to remove all information from associated media prior to removal from organizational facilities for off-site maintenance or repairs; and Checks all potentially impacted security controls to verify that the controls are still functioning properly following maintenance or repair actions. </t>
  </si>
  <si>
    <t>Controlled Maintenance</t>
  </si>
  <si>
    <t>MA-2</t>
  </si>
  <si>
    <t xml:space="preserve">This control is intended to produce the policy and procedures that are required for the effective implementation of selected security controls and control enhancements in the system maintenance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information system maintenance policy can be included as part of the general information security policy for the organization. System maintenance procedures can be developed for the security program in general and for a particular information system, when required. The organizational risk management strategy is a key factor in the development of the system maintenance policy. Related control: PM-9. </t>
  </si>
  <si>
    <t xml:space="preserve">The organization develops, disseminates, and reviews/updates [ Assignment: organization-defined frequency ]: A formal, documented information system maintenance policy that addresses purpose, scope, roles, responsibilities, management commitment, coordination among organizational entities, and compliance; and Formal, documented procedures to facilitate the implementation of the information system maintenance policy and associated system maintenance controls. </t>
  </si>
  <si>
    <t>System Maintenance Policy and Procedures</t>
  </si>
  <si>
    <t>MA-1</t>
  </si>
  <si>
    <t xml:space="preserve">It is important that organizations have a formal, focused, and coordinated approach to responding to incidents. The organizations mission, strategies, and goals for incident response help determine the structure of its incident response capability. </t>
  </si>
  <si>
    <t xml:space="preserve">The organization: Develops an incident response plan that: Provides the organization with a roadmap for implementing its incident response capability; Describes the structure and organization of the incident response capability; Provides a high-level approach for how the incident response capability fits into the overall organization; Meets the unique requirements of the organization, which relate to mission, size, structure, and functions; Defines reportable incidents; Provides metrics for measuring the incident response capability within the organization. Defines the resources and management support needed to effectively maintain and mature an incident response capability; and Is reviewed and approved by designated officials within the organization; Distributes copies of the incident response plan to [ Assignment: organization-defined list of incident response personnel (identified by name and/or by role) and organizational elements ]; Reviews the incident response plan [ Assignment: organization-defined frequency ]; Revises the incident response plan to address system/organizational changes or problems encountered during plan implementation, execution, or testing; and Communicates incident response plan changes to [ Assignment: organization-defined list of incident response personnel (identified by name and/or by role) and organizational elements ]. </t>
  </si>
  <si>
    <t>Incident Response Plan</t>
  </si>
  <si>
    <t>IR-8</t>
  </si>
  <si>
    <t>Incident Response</t>
  </si>
  <si>
    <t xml:space="preserve">External providers of information system protection capability include, for example, the Computer Network Defense program within the U.S. Department of Defense. External providers help to protect, monitor, analyze, detect, and respond to unauthorized activity within organizational information systems and networks. </t>
  </si>
  <si>
    <t xml:space="preserve">The organization: Establishes a direct, cooperative relationship between its incident response capability and external providers of information system protection capability; and Identifies organizational incident response team members to the external providers. </t>
  </si>
  <si>
    <t xml:space="preserve">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 </t>
  </si>
  <si>
    <t xml:space="preserve">The organization employs automated mechanisms to increase the availability of incident response-related information and support. </t>
  </si>
  <si>
    <t xml:space="preserve">Possible implementations of incident response support resources in an organization include a help desk or an assistance group and access to forensics services, when required. Related controls: IR-4, IR-6. </t>
  </si>
  <si>
    <t xml:space="preserve">The organization provides an incident response support resource, integral to the organizational incident response capability, that offers advice and assistance to users of the information system for the handling and reporting of security incidents. </t>
  </si>
  <si>
    <t>Incident Response Assistance</t>
  </si>
  <si>
    <t>IR-7</t>
  </si>
  <si>
    <t xml:space="preserve">The organization reports information system weaknesses, deficiencies, and/or vulnerabilities associated with reported security incidents to appropriate organizational officials. </t>
  </si>
  <si>
    <t xml:space="preserve">The organization employs automated mechanisms to assist in the reporting of security incidents. </t>
  </si>
  <si>
    <t xml:space="preserve">The intent of this control is to address both specific incident reporting requirements within an organization and the formal incident reporting requirements for federal agencies and their subordinate organizations. The types of security incidents reported, the content and timeliness of the reports, and the list of designated reporting authorities are consistent with applicable federal laws, Executive Orders, directives, policies, regulations,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t>
  </si>
  <si>
    <t xml:space="preserve">The organization: Requires personnel to report suspected security incidents to the organizational incident response capability within [ Assignment: organization-defined time-period ]; and Reports security incident information to designated authorities. </t>
  </si>
  <si>
    <t>Incident Reporting</t>
  </si>
  <si>
    <t>IR-6</t>
  </si>
  <si>
    <t xml:space="preserve">Automated mechanisms for tracking security incidents and collecting/analyzing incident information include, for example, the Einstein network monitoring device and monitoring online Computer Incident Response Centers (CIRCs) or other electronic databases of incidents. Related controls: AU-6, AU-7, SI-4. </t>
  </si>
  <si>
    <t xml:space="preserve">The organization employs automated mechanisms to assist in the tracking of security incidents and in the collection and analysis of incident information. </t>
  </si>
  <si>
    <t xml:space="preserve">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t>
  </si>
  <si>
    <t xml:space="preserve">The organization tracks and documents information system security incidents. </t>
  </si>
  <si>
    <t>Incident Monitoring</t>
  </si>
  <si>
    <t>IR-5</t>
  </si>
  <si>
    <t xml:space="preserve">The organization implements a configurable capability to automatically disable the information system if any of the following security violations are detected: [ Assignment: organization-defined list of security violations ]. </t>
  </si>
  <si>
    <t xml:space="preserve">The organization correlates incident information and individual incident responses to achieve an organization-wide perspective on incident awareness and response. </t>
  </si>
  <si>
    <t xml:space="preserve">Classes of incidents include, for example, malfunctions due to design/implementation errors and omissions, targeted malicious attacks, and untargeted malicious attacks. Incident response actions that may be appropriate include, for example, graceful degradation, information system shutdown, fall back to manual mode or alternative technology whereby the system operates differently, employing deceptive measures (e.g., false data flows, false status measures), alternate information flows, or operating in a mode that is reserved solely for when a system is under attack. </t>
  </si>
  <si>
    <t xml:space="preserve">The organization identifies classes of incidents and defines appropriate actions to take in response to ensure continuation of organizational missions and business functions. </t>
  </si>
  <si>
    <t xml:space="preserve">Dynamic reconfiguration includes, for example, changes to router rules, access control lists, intrusion detection/prevention system parameters, and filter rules for firewalls and gateways. </t>
  </si>
  <si>
    <t xml:space="preserve">The organization includes dynamic reconfiguration of the information system as part of the incident response capability. </t>
  </si>
  <si>
    <t xml:space="preserve">An online incident management system is an example of an automated mechanism. </t>
  </si>
  <si>
    <t xml:space="preserve">The organization employs automated mechanisms to support the incident handling process. </t>
  </si>
  <si>
    <t xml:space="preserve">Incident-related information can be obtained from a variety of sources including, but not limited to, audit monitoring, network monitoring, physical access monitoring, and user/administrator reports. Related controls: AU-6, CP-2, IR-2, IR-3, PE-6, SC-5, SC-7, SI-3, SI-4, SI-7. </t>
  </si>
  <si>
    <t xml:space="preserve">The organization: Implements an incident handling capability for security incidents that includes preparation, detection and analysis, containment, eradication, and recovery; Coordinates incident handling activities with contingency planning activities; and Incorporates lessons learned from ongoing incident handling activities into incident response procedures, training, and testing/exercises, and implements the resulting changes accordingly. </t>
  </si>
  <si>
    <t>Incident Handling</t>
  </si>
  <si>
    <t>IR-4</t>
  </si>
  <si>
    <t xml:space="preserve">Automated mechanisms can provide the ability to more thoroughly and effectively test or exercise the incident response capability by providing more complete coverage of incident response issues, selecting more realistic test/exercise scenarios and environments, and more effectively stressing the response capability. Related control: AT-2. </t>
  </si>
  <si>
    <t xml:space="preserve">The organization employs automated mechanisms to more thoroughly and effectively test/exercise the incident response capability. </t>
  </si>
  <si>
    <t xml:space="preserve">The organization tests and/or exercises the incident response capability for the information system [ Assignment: organization-defined frequency ] using [ Assignment: organization-defined tests and/or exercises ] to determine the incident response effectiveness and documents the results. </t>
  </si>
  <si>
    <t>Incident Response Testing and Exercises</t>
  </si>
  <si>
    <t>IR-3</t>
  </si>
  <si>
    <t xml:space="preserve">The organization employs automated mechanisms to provide a more thorough and realistic training environment. </t>
  </si>
  <si>
    <t xml:space="preserve">The organization incorporates simulated events into incident response training to facilitate effective response by personnel in crisis situations. </t>
  </si>
  <si>
    <t xml:space="preserve">Incident response training includes user training in the identification and reporting of suspicious activities, both from external and internal sources. Related control: AT-3. </t>
  </si>
  <si>
    <t xml:space="preserve">The organization: Trains personnel in their incident response roles and responsibilities with respect to the information system; and Provides refresher training [ Assignment: organization-defined frequency ]. </t>
  </si>
  <si>
    <t>Incident Response Training</t>
  </si>
  <si>
    <t>IR-2</t>
  </si>
  <si>
    <t xml:space="preserve">This control is intended to produce the policy and procedures that are required for the effective implementation of selected security controls and control enhancements in the incident response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incident response policy can be included as part of the general information security policy for the organization. Incident response procedures can be developed for the security program in general and for a particular information system, when required. The organizational risk management strategy is a key factor in the development of the incident response policy. Related control: PM-9. </t>
  </si>
  <si>
    <t xml:space="preserve">The organization develops, disseminates, and reviews/updates [ Assignment: organization-defined frequency ]: A formal, documented incident response policy that addresses purpose, scope, roles, responsibilities, management commitment, coordination among organizational entities, and compliance; and Formal, documented procedures to facilitate the implementation of the incident response policy and associated incident response controls. </t>
  </si>
  <si>
    <t>Incident Response Policy and Procedures</t>
  </si>
  <si>
    <t>IR-1</t>
  </si>
  <si>
    <t xml:space="preserve">Non-organizational users include all information system users other than organizational users explicitly covered by IA-2. Users are uniquely identified and authenticated for all accesses other than those accesses explicitly identified and documented by the organization in accordance with AC-14. In accordance with the E-Authentication E-Government initiative, authentication of non-organizational users accessing federal information systems may be required to protect federal, proprietary, or privacy-related information (with exceptions noted for national security systems). Accordingly, a risk assessment is used in determining the authentication needs of the organization. Scalability, practicality, and security are simultaneously considered in balancing the need to ensure ease of use for access to federal information and information systems with the need to protect and adequately mitigate risk to organizational operations, organizational assets, individuals, other organizations, and the Nation. Identification and authentication requirements for information system access by organizational users are described in IA-2. Related controls: AC-14, AC-17, AC-18, MA-4. </t>
  </si>
  <si>
    <t xml:space="preserve">The information system uniquely identifies and authenticates non-organizational users (or processes acting on behalf of non-organizational users). </t>
  </si>
  <si>
    <t>Identification and Authentication (Non-organizational Users)</t>
  </si>
  <si>
    <t>IA-8</t>
  </si>
  <si>
    <t>Identification and Authentication</t>
  </si>
  <si>
    <t xml:space="preserve">The information system uses mechanisms for authentication to a cryptographic module that meet the requirements of applicable federal laws, Executive Orders, directives, policies, regulations, standards, and guidance for such authentication. </t>
  </si>
  <si>
    <t>Cryptographic Module Authentication</t>
  </si>
  <si>
    <t>IA-7</t>
  </si>
  <si>
    <t xml:space="preserve">The feedback from the information system does not provide information that would allow an unauthorized user to compromise the authentication mechanism. Displaying asterisks when a user types in a password, is an example of obscuring feedback of authentication information. </t>
  </si>
  <si>
    <t xml:space="preserve">The information system obscures feedback of authentication information during the authentication process to protect the information from possible exploitation/use by unauthorized individuals </t>
  </si>
  <si>
    <t>Authenticator Feedback</t>
  </si>
  <si>
    <t>IA-6</t>
  </si>
  <si>
    <t xml:space="preserve">When an individual has accounts on multiple information systems, there is the risk that if one account is compromised and the individual is using the same user identifier and authenticator, other accounts will be compromised as well. Possible alternatives include, but are not limited to: (i) having the same user identifier but different authenticators on all systems; (ii) having different user identifiers and authenticators on each system; (iii) employing some form of single sign-on mechanism; or (iv) including some form of one-time passwords on all systems. </t>
  </si>
  <si>
    <t xml:space="preserve">The organization takes [ Assignment: organization-defined measures ] to manage the risk of compromise due to individuals having accounts on multiple information systems. </t>
  </si>
  <si>
    <t xml:space="preserve">Organizations exercise caution in determining whether an embedded or stored authenticator is in encrypted or unencrypted form. If the authenticator in its stored representation, is used in the manner stored, then that representation is considered an unencrypted authenticator. This is irrespective of whether that representation is perhaps an encrypted version of something else (e.g., a password). </t>
  </si>
  <si>
    <t xml:space="preserve">The organization ensures that unencrypted static authenticators are not embedded in applications or access scripts or stored on function keys. </t>
  </si>
  <si>
    <t xml:space="preserve">The organization protects authenticators commensurate with the classification or sensitivity of the information accessed. </t>
  </si>
  <si>
    <t xml:space="preserve">This control enhancement extends the requirement for organizations to change default authenticators upon information system installation, by requiring vendors and/or manufacturers of information system components to provide unique authenticators or change default authenticators for those components prior to delivery to the organization. Unique authenticators are assigned by vendors and/or manufacturers to specific information system components (i.e., delivered information technology products) with distinct serial numbers. This requirement is included in acquisition documents prepared by the organization when procuring information systems and/or information system components. </t>
  </si>
  <si>
    <t xml:space="preserve">The organization requires vendors and/or manufacturers of information system components to provide unique authenticators or change default authenticators prior to delivery. </t>
  </si>
  <si>
    <t xml:space="preserve">The organization employs automated tools to determine if authenticators are sufficiently strong to resist attacks intended to discover or otherwise compromise the authenticators. </t>
  </si>
  <si>
    <t xml:space="preserve">The organization requires that the registration process to receive [ Assignment: organization-defined types of and/or specific authenticators ] be carried out in person before a designated registration authority with authorization by a designated organizational official (e.g., a supervisor). </t>
  </si>
  <si>
    <t xml:space="preserve">Status information for certification paths includes, for example, certificate revocation lists or online certificate status protocol responses. </t>
  </si>
  <si>
    <t xml:space="preserve">The information system, for PKI-based authentication: Validates certificates by constructing a certification path with status information to an accepted trust anchor; Enforces authorized access to the corresponding private key; and Maps the authenticated identity to the user account. </t>
  </si>
  <si>
    <t xml:space="preserve">This control enhancement is intended primarily for environments where passwords are used as a single factor to authenticate users, or in a similar manner along with one or more additional authenticators. The enhancement generally does not apply to situations where passwords are used to unlock hardware authenticators. The implementation of such password mechanisms may not meet all of the requirements in the enhancement. </t>
  </si>
  <si>
    <t xml:space="preserve">The information system, for password-based authentication: Enforces minimum password complexity of [ Assignment: organization-defined requirements for case sensitivity, number of characters, mix of upper-case letters, lower-case letters, numbers, and special characters, including minimum requirements for each type ]; Enforces at least a [ Assignment: organization-defined number of changed characters ] when new passwords are created; Encrypts passwords in storage and in transmission; Enforces password minimum and maximum lifetime restrictions of [ Assignment: organization-defined numbers for lifetime minimum, lifetime maximum ]; and Prohibits password reuse for [ Assignment: organization-defined number ] generations. </t>
  </si>
  <si>
    <t xml:space="preserve">User authenticators include, for example, passwords, tokens, biometrics, PKI certificates, and key cards. Initial authenticator content is the actual content (e.g., the initial password) as opposed to requirements about authenticator content (e.g., minimum password length). Many information system components are shipped with factory default authentication credentials to allow for initial installation and configuration. Default authentication credentials are often well known, easily discoverable, present a significant security risk, and therefore, are changed upon installation. The requirement to protect user authenticators may be implemented via control PL-4 or PS-6 for authenticators in the possession of users and by controls AC-3, AC-6, and SC-28 for authenticators stored within the information system (e.g., passwords stored in a hashed or encrypted format, files containing encrypted or hashed passwords accessible only with super user privileges). The information system supports user authenticator management by organization-defined settings and restrictions for various authenticator characteristics including, for example, minimum password length, password composition, validation time window for time synchronous one time tokens, and number of allowed rejections during verification stage of biometric authentication. Measures to safeguard user authenticators include, for example, maintaining possession of individual authenticators, not loaning or sharing authenticators with others, and reporting lost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IA-2, PL-4, PS-6. </t>
  </si>
  <si>
    <t xml:space="preserve">The organization manages information system authenticators for users and devices by: Verifying, as part of the initial authenticator distribution, the identity of the individual and/or device receiving the authenticator; Establishing initial authenticator content for authenticators defined by the organization; Ensuring that authenticators have sufficient strength of mechanism for their intended use; Establishing and implementing administrative procedures for initial authenticator distribution, for lost/compromised or damaged authenticators, and for revoking authenticators; Changing default content of authenticators upon information system installation; Establishing minimum and maximum lifetime restrictions and reuse conditions for authenticators (if appropriate); Changing/refreshing authenticators [ Assignment: organization-defined time period by authenticator type ]; Protecting authenticator content from unauthorized disclosure and modification; and Requiring users to take, and having devices implement, specific measures to safeguard authenticators. </t>
  </si>
  <si>
    <t>Authenticator Management</t>
  </si>
  <si>
    <t>IA-5</t>
  </si>
  <si>
    <t xml:space="preserve">: In contrast to conventional approaches to identification and authentication which employ static information system accounts for preregistered users, many service-oriented architecture implementations rely on establishing identities at run time for entities that were previously unknown. Dynamic establishment of identities and association of attributes and privileges with these identities is anticipated and provisioned. Pre-established trust relationships and mechanisms with appropriate authorities to validate identities and related credentials are essential. </t>
  </si>
  <si>
    <t xml:space="preserve">The information system dynamically manages identifiers, attributes, and associated access authorizations. </t>
  </si>
  <si>
    <t xml:space="preserve">Characteristics identifying user status include, for example, contractors and foreign nationals. </t>
  </si>
  <si>
    <t xml:space="preserve">The organization manages user identifiers by uniquely identifying the user as [ Assignment: organization-defined characteristic identifying user status ]. </t>
  </si>
  <si>
    <t xml:space="preserve">The organization requires multiple forms of certification of individual identification such as documentary evidence or a combination of documents and biometrics be presented to the registration authority. </t>
  </si>
  <si>
    <t xml:space="preserve">The organization requires that registration to receive a user ID and password include authorization by a supervisor, and be done in person before a designated registration authority. </t>
  </si>
  <si>
    <t xml:space="preserve">The organization implements this control enhancement to the extent that the information system allows. </t>
  </si>
  <si>
    <t xml:space="preserve">The organization prohibits the use of information system account identifiers as public identifiers for user electronic mail accounts (i.e., user identifier portion of the electronic mail address) </t>
  </si>
  <si>
    <t xml:space="preserve">Common device identifiers include media access control (MAC) or Internet protocol (IP) addresses, or device-unique token identifiers. Management of user identifiers is not applicable to shared information system accounts (e.g., guest and anonymous accounts). It is commonly the case that a user identifier is the name of an information system account associated with an individual. In such instances, identifier management is largely addressed by the account management activities of AC-2. IA-4 also covers user identifiers not necessarily associated with an information system account (e.g., the identifier used in a physical security control database accessed by a badge reader system for access to the information system). Related control: AC-2, IA-2. </t>
  </si>
  <si>
    <t xml:space="preserve">The organization manages information system identifiers for users and devices by: Receiving authorization from a designated organizational official to assign a user or device identifier; Selecting an identifier that uniquely identifies an individual or device; Assigning the user identifier to the intended party or the device identifier to the intended device; Preventing reuse of user or device identifiers for [ Assignment: organization-defined time period ]; and Disabling the user identifier after [ Assignment: organization-defined time period of inactivity ]. </t>
  </si>
  <si>
    <t>Identifier Management</t>
  </si>
  <si>
    <t>IA-4</t>
  </si>
  <si>
    <t xml:space="preserve">With regard to dynamic address allocation for devices, DHCP-enabled clients typically obtain leases for IP addresses from DHCP servers. </t>
  </si>
  <si>
    <t xml:space="preserve">The organization standardizes, with regard to dynamic address allocation, Dynamic Host Control Protocol (DHCP) lease information and the time assigned to devices, and audits lease information when assigned to a device. </t>
  </si>
  <si>
    <t xml:space="preserve">The information system authenticates devices before establishing network connections using bidirectional authentication between devices that is cryptographically based. </t>
  </si>
  <si>
    <t xml:space="preserve">Remote network connection is any connection with a device communicating through an external network (e.g., the Internet). Related controls: AC-17, AC-18. </t>
  </si>
  <si>
    <t xml:space="preserve">The information system authenticates devices before establishing remote and wireless network connections using bidirectional authentication between devices that is cryptographically based. </t>
  </si>
  <si>
    <t xml:space="preserve">The devices requiring unique identification and authentication may be defined by type, by specific device, or by a combination of type and device as deemed appropriate by the organization. The information system typically uses either shared known information (e.g., Media Access Control [MAC] or Transmission Control Protocol/Internet Protocol [TCP/IP] addresses) for identification or an organizational authentication solution (e.g., IEEE 802.1x and Extensible Authentication Protocol [EAP], Radius server with EAP-Transport Layer Security [TLS] authentication, Kerberos) to identify and authenticate devices on local and/or wide area networks. The required strength of the device authentication mechanism is determined by the security categorization of the information system. </t>
  </si>
  <si>
    <t xml:space="preserve">The information system uniquely identifies and authenticates [ Assignment: organization-defined list of specific and/or types of devices ] before establishing a connection. </t>
  </si>
  <si>
    <t>Device Identification and Authentication</t>
  </si>
  <si>
    <t>IA-3</t>
  </si>
  <si>
    <t xml:space="preserve">An authentication process resists replay attacks if it is impractical to achieve a successful authentication by recording and replaying a previous authentication message. Techniques used to address this include protocols that use nonces or challenges (e.g., TLS), and time synchronous or challenge-response one-time authenticators. </t>
  </si>
  <si>
    <t xml:space="preserve">The information system uses [ Assignment: organization-defined replay-resistant authentication mechanisms ] for network access to non-privileged accounts. </t>
  </si>
  <si>
    <t xml:space="preserve">The information system uses [ Assignment: organization-defined replay-resistant authentication mechanisms ] for network access to privileged accounts. </t>
  </si>
  <si>
    <t xml:space="preserve">The information system uses multifactor authentication for network access to non-privileged accounts where one of the factors is provided by a device separate from the information system being accessed. </t>
  </si>
  <si>
    <t xml:space="preserve">The information system uses multifactor authentication for network access to privileged accounts where one of the factors is provided by a device separate from the information system being accessed. </t>
  </si>
  <si>
    <t xml:space="preserve">The organization: Allows the use of group authenticators only when used in conjunction with an individual/unique authenticator; and Requires individuals to be authenticated with an individual authenticator prior to using a group authenticator </t>
  </si>
  <si>
    <t xml:space="preserve">The information system uses multifactor authentication for local access to non-privileged accounts. </t>
  </si>
  <si>
    <t xml:space="preserve">The information system uses multifactor authentication for local access to privileged accounts. </t>
  </si>
  <si>
    <t xml:space="preserve">The information system uses multifactor authentication for network access to non-privileged accounts. </t>
  </si>
  <si>
    <t xml:space="preserve">The information system uses multifactor authentication for network access to privileged accounts. </t>
  </si>
  <si>
    <t xml:space="preserve">Organizational users include organizational employees or individuals the organization deems to have equivalent status of employees (e.g., contractors, guest researchers, individuals from allied nations). Users are uniquely identified and authenticated for all accesses other than those accesses explicitly identified and documented by the organization in AC-14. Unique identification of individuals in group accounts (e.g., shared privilege accounts) may need to be considered for detailed accountability of activity. Authentication of user identities is accomplished through the use of passwords, tokens, biometrics, or in the case of multifactor authentication, some combination thereof. Access to organizational information systems is defined as either local or network. Local access is any access to an organizational information system by a user (or process acting on behalf of a user) where such access is obtained by direct connection without the use of a network. Network access is any access to an organizational information system by a user (or process acting on behalf of a user) where such access is obtained through a network connection. Remote access is a type of network access which involves communication through an external network (e.g., the Internet). Internal networks include local area networks, wide area networks, and virtual private networks that are under the control of the organization. For a virtual private network (VPN), the VPN is considered an internal network if the organization establishes the VPN connection between organization-controlled endpoints in a manner that does not require the organization to depend on any external networks across which the VPN transits to protect the confidentiality and integrity of information transmitted. Identification and authentication requirements for information system access by other than organizational users are described in IA-8. The identification and authentication requirements in this control are satisfied by complying with Homeland Security Presidential Directive 12 consistent with organization-specific implementation plans provided to OMB. In addition to identifying and authenticating users at the information-system level (i.e., at logon), identification and authentication mechanisms are employed at the application level, when necessary, to provide increased information security for the organization. Related controls: AC-14, AC-17, AC-18, IA-4, IA-5. </t>
  </si>
  <si>
    <t xml:space="preserve">The information system uniquely identifies and authenticates organizational users (or processes acting on behalf of organizational users). </t>
  </si>
  <si>
    <t>Identification and Authentication (Organizational Users)</t>
  </si>
  <si>
    <t>IA-2</t>
  </si>
  <si>
    <t xml:space="preserve">This control is intended to produce the policy and procedures that are required for the effective implementation of selected security controls and control enhancements in the identification and authentication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identification and authentication policy can be included as part of the general information security policy for the organization. Identification and authentication procedures can be developed for the security program in general and for a particular information system, when required. The organizational risk management strategy is a key factor in the development of the identification and authentication policy. Related control: PM-9. </t>
  </si>
  <si>
    <t xml:space="preserve">The organization develops, disseminates, and reviews/updates [ Assignment: organization-defined frequency ]: A formal, documented identification and authentication policy that addresses purpose, scope, roles, responsibilities, management commitment, coordination among organizational entities, and compliance; and Formal, documented procedures to facilitate the implementation of the identification and authentication policy and associated identification and authentication controls. </t>
  </si>
  <si>
    <t>Identification and Authentication Policy and Procedures</t>
  </si>
  <si>
    <t>IA-1</t>
  </si>
  <si>
    <t xml:space="preserve">Protection of backup and restoration hardware, firmware, and software includes both physical and technical measures. Router tables, compilers, and other security-relevant system software are examples of backup and restoration software. </t>
  </si>
  <si>
    <t xml:space="preserve">The organization protects backup and restoration hardware, firmware, and software. </t>
  </si>
  <si>
    <t xml:space="preserve">Examples of failover capability are incorporating mirrored information system operations at an alternate processing site or periodic data mirroring at regular intervals during a time period defined by the organization's recovery time period. </t>
  </si>
  <si>
    <t xml:space="preserve">The organization provides [ Selection: real-time; near-real-time ] [ Assignment: organization-defined failover capability for the information system ]. </t>
  </si>
  <si>
    <t xml:space="preserve">The organization provides the capability to reimage information system components within [ Assignment: organization-defined restoration time-periods ] from configuration-controlled and integrity-protected disk images representing a secure, operational state for the components. </t>
  </si>
  <si>
    <t xml:space="preserve">The organization provides compensating security controls for [ Assignment: organization-defined circumstances that can inhibit recovery and reconstitution to a known state ]. </t>
  </si>
  <si>
    <t xml:space="preserve">Database management systems and transaction processing systems are examples of information systems that are transaction-based. Transaction rollback and transaction journaling are examples of mechanisms supporting transaction recovery. </t>
  </si>
  <si>
    <t xml:space="preserve">The information system implements transaction recovery for systems that are transaction-based. </t>
  </si>
  <si>
    <t xml:space="preserve">[ Withdrawn: Incorporated into CP-4 ]. </t>
  </si>
  <si>
    <t xml:space="preserve">Recovery is executing information system contingency plan activities to restore essential missions and business functions. Reconstitution takes place following recovery and includes activities for returning the information system to its original functional state before contingency plan activation. Recovery and reconstitution procedures are based on organizational priorities, established recovery point/time and reconstitution objectives, and appropriate metrics. Reconstitution includes the deactivation of any interim information system capability that may have been needed during recovery operations. Reconstitution also includes an assessment of the fully restored information system capability, a potential system reauthorization and the necessary activities to prepare the system against another disruption, compromise, or failure. Recovery and reconstitution capabilities employed by the organization can be a combination of automated mechanisms and manual procedures. Related controls: CA-2, CA-6, CA-7, SC-24. </t>
  </si>
  <si>
    <t xml:space="preserve">The organization provides for the recovery and reconstitution of the information system to a known state after a disruption, compromise, or failure. </t>
  </si>
  <si>
    <t>Information System Recovery and Reconstitution</t>
  </si>
  <si>
    <t>CP-10</t>
  </si>
  <si>
    <t>Contingency Planning</t>
  </si>
  <si>
    <t xml:space="preserve">The organization accomplishes information system backup by maintaining a redundant secondary system, not collocated, that can be activated without loss of information or disruption to the operation. </t>
  </si>
  <si>
    <t xml:space="preserve">The organization transfers information system backup information to the alternate storage site [ Assignment: organization-defined time period and transfer rate consistent with the recovery time and recovery point objectives ]. </t>
  </si>
  <si>
    <t xml:space="preserve">[ Withdrawn: Incorporated into CP-9 ]. </t>
  </si>
  <si>
    <t xml:space="preserve">The organization stores backup copies of the operating system and other critical information system software, as well as copies of the information system inventory (including hardware, software, and firmware components) in a separate facility or in a fire-rated container that is not colocated with the operational system. </t>
  </si>
  <si>
    <t xml:space="preserve">The organization uses a sample of backup information in the restoration of selected information system functions as part of contingency plan testing. </t>
  </si>
  <si>
    <t xml:space="preserve">The organization tests backup information [ Assignment: organization-defined frequency ] to verify media reliability and information integrity. </t>
  </si>
  <si>
    <t xml:space="preserve">System-level information includes, for example, system-state information, operating system and application software, and licenses. Digital signatures and cryptographic hashes are examples of mechanisms that can be employed by organizations to protect the integrity of information system backups. An organizational assessment of risk guides the use of encryption for protecting backup information. The protection of system backup information while in transit is beyond the scope of this control. Related controls: CP-6, MP-4. </t>
  </si>
  <si>
    <t xml:space="preserve">The organization: Conducts backups of user-level information contained in the information system [ Assignment: organization-defined frequency consistent with recovery time and recovery point objectives ]; Conducts backups of system-level information contained in the information system [ Assignment: organization-defined frequency consistent with recovery time and recovery point objectives ]; Conducts backups of information system documentation including security-related documentation [ Assignment: organization-defined frequency consistent with recovery time and recovery point objectives ]; and Protects the confidentiality and integrity of backup information at the storage location. </t>
  </si>
  <si>
    <t>Information System Backup</t>
  </si>
  <si>
    <t>CP-9</t>
  </si>
  <si>
    <t xml:space="preserve">The organization requires primary and alternate telecommunications service providers to have contingency plans. </t>
  </si>
  <si>
    <t xml:space="preserve">The organization obtains alternate telecommunications service providers that are separated from primary service providers so as not to be susceptible to the same hazards. </t>
  </si>
  <si>
    <t xml:space="preserve">The organization obtains alternate telecommunications services with consideration for reducing the likelihood of sharing a single point of failure with primary telecommunications services. </t>
  </si>
  <si>
    <t xml:space="preserve">The organization: Develops primary and alternate telecommunications service agreements that contain priority-of-service provisions in accordance with the organizations availability requirements; and Requests Telecommunications Service Priority for all telecommunications services used for national security emergency preparedness in the event that the primary and/or alternate telecommunications services are provided by a common carrier. </t>
  </si>
  <si>
    <t xml:space="preserve">Related control: CP-2. </t>
  </si>
  <si>
    <t xml:space="preserve">The organization establishes alternate telecommunications services including necessary agreements to permit the resumption of information system operations for essential missions and business functions within [ Assignment: organization-defined time period ] when the primary telecommunications capabilities are unavailable. </t>
  </si>
  <si>
    <t>Telecommunications Services</t>
  </si>
  <si>
    <t>CP-8</t>
  </si>
  <si>
    <t xml:space="preserve">The organization ensures that the alternate processing site provides information security measures equivalent to that of the primary site </t>
  </si>
  <si>
    <t xml:space="preserve">The organization configures the alternate processing site so that it is ready to be used as the operational site supporting essential missions and business functions. </t>
  </si>
  <si>
    <t xml:space="preserve">The organization develops alternate processing site agreements that contain priority-of-service provisions in accordance with the organizations availability requirements. </t>
  </si>
  <si>
    <t xml:space="preserve">The organization identifies potential accessibility problems to the alternate processing site in the event of an area-wide disruption or disaster and outlines explicit mitigation actions. </t>
  </si>
  <si>
    <t xml:space="preserve">Hazards that might affect the information system are typically defined in the risk assessment. </t>
  </si>
  <si>
    <t xml:space="preserve">The organization identifies an alternate processing site that is separated from the primary processing site so as not to be susceptible to the same hazards. </t>
  </si>
  <si>
    <t xml:space="preserve">The organization: Establishes an alternate processing site including necessary agreements to permit the resumption of information system operations for essential missions and business functions within [ Assignment: organization-defined time period consistent with recovery time objectives ] when the primary processing capabilities are unavailable; and Ensures that equipment and supplies required to resume operations are available at the alternate site or contracts are in place to support delivery to the site in time to support the organization-defined time period for resumption. </t>
  </si>
  <si>
    <t>Alternate Processing Site</t>
  </si>
  <si>
    <t>CP-7</t>
  </si>
  <si>
    <t xml:space="preserve">Explicit mitigation actions include, for example, duplicating backup information at another alternate storage site if access to the first alternate site is hindered; or, if electronic accessibility to the alternate site is disrupted, planning for physical access to retrieve backup information. </t>
  </si>
  <si>
    <t xml:space="preserve">The organization identifies potential accessibility problems to the alternate storage site in the event of an area-wide disruption or disaster and outlines explicit mitigation actions. </t>
  </si>
  <si>
    <t xml:space="preserve">The organization configures the alternate storage site to facilitate recovery operations in accordance with recovery time and recovery point objectives. </t>
  </si>
  <si>
    <t xml:space="preserve">Hazards of concern to the organization are typically defined in an organizational assessment of risk. </t>
  </si>
  <si>
    <t xml:space="preserve">The organization identifies an alternate storage site that is separated from the primary storage site so as not to be susceptible to the same hazards. </t>
  </si>
  <si>
    <t xml:space="preserve">Related controls: CP-2, CP-9, MP-4. </t>
  </si>
  <si>
    <t xml:space="preserve">The organization establishes an alternate storage site including necessary agreements to permit the storage and recovery of information system backup information. </t>
  </si>
  <si>
    <t>Alternate Storage Site</t>
  </si>
  <si>
    <t>CP-6</t>
  </si>
  <si>
    <t xml:space="preserve">[ Withdrawn: Incorporated into CP-2 ]. </t>
  </si>
  <si>
    <t>Contingency Plan Update</t>
  </si>
  <si>
    <t>CP-5</t>
  </si>
  <si>
    <t xml:space="preserve">Related controls: CP-10, SC-24. </t>
  </si>
  <si>
    <t xml:space="preserve">The organization includes a full recovery and reconstitution of the information system to a known state as part of contingency plan testing. </t>
  </si>
  <si>
    <t xml:space="preserve">The organization employs automated mechanisms to more thoroughly and effectively test/exercise the contingency plan by providing more complete coverage of contingency issues, selecting more realistic test/exercise scenarios and environments, and more effectively stressing the information system and supported missions. </t>
  </si>
  <si>
    <t xml:space="preserve">The organization tests/exercises the contingency plan at the alternate processing site to familiarize contingency personnel with the facility and available resources and to evaluate the sites capabilities to support contingency operations. </t>
  </si>
  <si>
    <t xml:space="preserve">Examples of related plans include Business Continuity Plan, Disaster Recovery Plan, Continuity of Operations Plan, Crisis Communications Plan, Critical Infrastructure Plan, Cyber Incident Response Plan, and Occupant Emergency Plan. </t>
  </si>
  <si>
    <t xml:space="preserve">The organization coordinates contingency plan testing and/or exercises with organizational elements responsible for related plans. </t>
  </si>
  <si>
    <t xml:space="preserve">There are several methods for testing and/or exercising contingency plans to identify potential weaknesses (e.g., checklist, walk-through/tabletop, simulation: parallel, full interrupt). Contingency plan testing and/or exercises include a determination of the effects on organizational operations and assets (e.g., reduction in mission capability) and individuals arising due to contingency operations in accordance with the plan. </t>
  </si>
  <si>
    <t xml:space="preserve">The organization: Tests and/or exercises the contingency plan for the information system [ Assignment: organization-defined frequency ] using [ Assignment: organization-defined tests and/or exercises ] to determine the plans effectiveness and the organizations readiness to execute the plan; and Reviews the contingency plan test/exercise results and initiates corrective actions. </t>
  </si>
  <si>
    <t>Contingency Plan Testing and Exercises</t>
  </si>
  <si>
    <t>CP-4</t>
  </si>
  <si>
    <t xml:space="preserve">The organization incorporates simulated events into contingency training to facilitate effective response by personnel in crisis situations. </t>
  </si>
  <si>
    <t xml:space="preserve">The organization trains personnel in their contingency roles and responsibilities with respect to the information system and provides refresher training [ Assignment: organization-defined frequency ]. </t>
  </si>
  <si>
    <t>Contingency Training</t>
  </si>
  <si>
    <t>CP-3</t>
  </si>
  <si>
    <t xml:space="preserve">The organization provides for the transfer of all essential missions and business functions to alternate processing and/or storage sites with little or no loss of operational continuity and sustains that continuity through restoration to primary processing and/or storage sites. </t>
  </si>
  <si>
    <t xml:space="preserve">The organization plans for the continuance of essential missions and business functions with little or no loss of operational continuity and sustains that continuity until full information system restoration at primary processing and/or storage sites. </t>
  </si>
  <si>
    <t xml:space="preserve">The organization plans for the full resumption of missions and business functions within [ Assignment: organization-defined time period ] of contingency plan activation. </t>
  </si>
  <si>
    <t xml:space="preserve">The organization plans for the resumption of essential missions and business functions within [ Assignment: organization-defined time period ] of contingency plan activation. </t>
  </si>
  <si>
    <t xml:space="preserve">The organization conducts capacity planning so that necessary capacity for information processing, telecommunications, and environmental support exists during contingency operations. </t>
  </si>
  <si>
    <t xml:space="preserve">The organization coordinates contingency plan development with organizational elements responsible for related plans. </t>
  </si>
  <si>
    <t xml:space="preserve">Contingency planning for information systems is part of an overall organizational program for achieving continuity of operations for mission/business operations. Contingency planning addresses both information system restoration and implementation of alternative mission/business processes when systems are compromised. Information system recovery objectives are consistent with applicable laws, Executive Orders, directives, policies, standards, or regulations. In addition to information system availability, contingency plans also address other security-related events resulting in a reduction in mission/business effectiveness, such as malicious attacks compromising the confidentiality or integrity of the information system. Examples of actions to call out in contingency plans include, for example, graceful degradation, information system shutdown, fall back to a manual mode, alternate information flows, or operating in a mode that is reserved solely for when the system is under attack. Related controls: AC-14, CP-6, CP-7, CP-8, IR-4, PM-8, PM-11. </t>
  </si>
  <si>
    <t xml:space="preserve">The organization: Develops a contingency plan for the information system that: Identifies essential missions and business functions and associated contingency requirements; Provides recovery objectives, restoration priorities, and metrics; Addresses contingency roles, responsibilities, assigned individuals with contact information; Addresses maintaining essential missions and business functions despite an information system disruption, compromise, or failure; Addresses eventual, full information system restoration without deterioration of the security measures originally planned and implemented; and Is reviewed and approved by designated officials within the organization; Distributes copies of the contingency plan to [ Assignment: organization-defined list of key contingency personnel (identified by name and/or by role) and organizational elements ]; Coordinates contingency planning activities with incident handling activities; Reviews the contingency plan for the information system [ Assignment: organization-defined frequency ]; Revises the contingency plan to address changes to the organization, information system, or environment of operation and problems encountered during contingency plan implementation, execution, or testing; and Communicates contingency plan changes to [ Assignment: organization-defined list of key contingency personnel (identified by name and/or by role) and organizational elements ]. </t>
  </si>
  <si>
    <t>Contingency Plan</t>
  </si>
  <si>
    <t>CP-2</t>
  </si>
  <si>
    <t xml:space="preserve">This control is intended to produce the policy and procedures that are required for the effective implementation of selected security controls and control enhancements in the contingency planning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 Related control: PM-9. </t>
  </si>
  <si>
    <t xml:space="preserve">The organization develops, disseminates, and reviews/updates [ Assignment: organization-defined frequency ]: A formal, documented contingency planning policy that addresses purpose, scope, roles, responsibilities, management commitment, coordination among organizational entities, and compliance; and Formal, documented procedures to facilitate the implementation of the contingency planning policy and associated contingency planning controls. </t>
  </si>
  <si>
    <t>Contingency Planning Policy and Procedures</t>
  </si>
  <si>
    <t>CP-1</t>
  </si>
  <si>
    <t xml:space="preserve">In the absence of a dedicated configuration management team, the system integrator may be tasked with developing the configuration management process. </t>
  </si>
  <si>
    <t xml:space="preserve">The organization assigns responsibility for developing the configuration management process to organizational personnel that are not directly involved in system development. </t>
  </si>
  <si>
    <t xml:space="preserve">Configuration items are the information system items (hardware, software, firmware, and documentation) to be configuration managed. The configuration management plan satisfies the requirements in the organizations configuration management policy while being tailored to the individual information system. The configuration management plan defines detailed processes and procedures for how configuration management is used to support system development life cycle activities at the information system level. The plan describes how to move a change through the change management process, how configuration settings and configuration baselines are updated, how the information system component inventory is maintained, how development, test, and operational environments are controlled, and finally, how documents are developed, released, and updated. The configuration management approval process includes designation of key management stakeholders that are responsible for reviewing and approving proposed changes to the information system, and security personnel that would conduct an impact analysis prior to the implementation of any changes to the system. Related control: SA-10. </t>
  </si>
  <si>
    <t xml:space="preserve">The organization develops, documents, and implements a configuration management plan for the information system that: Addresses roles, responsibilities, and configuration management processes and procedures; Defines the configuration items for the information system and when in the system development life cycle the configuration items are placed under configuration management; and Establishes the means for identifying configuration items throughout the system development life cycle and a process for managing the configuration of the configuration items. </t>
  </si>
  <si>
    <t>Configuration Management Plan</t>
  </si>
  <si>
    <t>CM-9</t>
  </si>
  <si>
    <t>Configuration Management</t>
  </si>
  <si>
    <t xml:space="preserve">: This control enhancement focuses on the configuration settings established by the organization for its information system components, the specific information system components that have been assessed to determine compliance with the required configuration settings, and any approved deviations from established configuration settings in the deployed information system components. Related controls: CM-2, CM-6. </t>
  </si>
  <si>
    <t xml:space="preserve">The organization includes assessed component configurations and any approved deviations to current deployed configurations in the information system component inventory. </t>
  </si>
  <si>
    <t xml:space="preserve">The organization verifies that all components within the authorization boundary of the information system are either inventoried as a part of the system or recognized by another system as a component within that system. </t>
  </si>
  <si>
    <t xml:space="preserve">The organization includes in property accountability information for information system components, a means for identifying by [ Selection (one or more): name; position; role ] individuals responsible for administering those components. </t>
  </si>
  <si>
    <t xml:space="preserve">This control enhancement is applied in addition to the monitoring for unauthorized remote connections in AC-17 and for unauthorized mobile devices in AC-19. The monitoring for unauthorized components/devices on information system networks may be accomplished on an ongoing basis or by the periodic scanning of organizational networks for that purpose. Automated mechanisms can be implemented within the information system and/or in another separate information system or device. Related controls: AC-17, AC-19. </t>
  </si>
  <si>
    <t xml:space="preserve">The organization: Employs automated mechanisms [ Assignment: organization-defined frequency ] to detect the addition of unauthorized components/devices into the information system; and Disables network access by such components/devices or notifies designated organizational officials. </t>
  </si>
  <si>
    <t xml:space="preserve">Organizations maintain the information system inventory to the extent feasible. Virtual machines, for example, can be difficult to monitor because they are not visible to the network when not in use. In such cases, the intent of this control enhancement is to maintain as up-to-date, complete, and accurate an inventory as is reasonable. </t>
  </si>
  <si>
    <t xml:space="preserve">The organization employs automated mechanisms to help maintain an up-to-date, complete, accurate, and readily available inventory of information system components. </t>
  </si>
  <si>
    <t xml:space="preserve">The organization updates the inventory of information system components as an integral part of component installations, removals, and information system updates. </t>
  </si>
  <si>
    <t xml:space="preserve">Information deemed to be necessary by the organization to achieve effective property accountability can include, for example, hardware inventory specifications (manufacturer, type, model, serial number, physical location), software license information, information system/component owner, and for a networked component/device, the machine name and network address. Related controls: CM-2, CM-6. </t>
  </si>
  <si>
    <t xml:space="preserve">The organization develops, documents, and maintains an inventory of information system components that: Accurately reflects the current information system; Is consistent with the authorization boundary of the information system; Is at the level of granularity deemed necessary for tracking and reporting; Includes [ Assignment: organization-defined information deemed necessary to achieve effective property accountability ]; and Is available for review and audit by designated organizational officials. </t>
  </si>
  <si>
    <t>Information System Component Inventory</t>
  </si>
  <si>
    <t>CM-8</t>
  </si>
  <si>
    <t xml:space="preserve">Organizations use the registration process to manage, track, and provide oversight for information systems and implemented functionality. </t>
  </si>
  <si>
    <t xml:space="preserve">The organization ensures compliance with [ Assignment: organization-defined registration requirements for ports, protocols, and services ]. </t>
  </si>
  <si>
    <t xml:space="preserve">Related control: CM-2. </t>
  </si>
  <si>
    <t xml:space="preserve">The organization employs automated mechanisms to prevent program execution in accordance with [ Selection (one or more): list of authorized software programs; list of unauthorized software programs; rules authorizing the terms and conditions of software program usage ]. </t>
  </si>
  <si>
    <t xml:space="preserve">The organization reviews the information system [ Assignment: organization-defined frequency ] to identify and eliminate unnecessary functions, ports, protocols, and/or services. </t>
  </si>
  <si>
    <t xml:space="preserve">Information systems are capable of providing a wide variety of functions and services. Some of the functions and services, provided by default, may not be necessary to support essential organizational operations (e.g., key missions, functions). Additionally, it is sometimes convenient to provide multiple services from a single component of an information system, but doing so increases risk over limiting the services provided by any one component. Where feasible, organizations limit component functionality to a single function per device (e.g., email server or web server, not both). The functions and services provided by organizational information systems, or individual components of information systems, are carefully reviewed to determine which functions and services are candidates for elimination (e.g., Voice Over Internet Protocol, Instant Messaging, auto-execute, file sharing). Organizations consider disabling unused or unnecessary physical and logical ports and protocols (e.g., Universal Serial Bus [USB], File Transfer Protocol [FTP], Internet Protocol Version 6 [IPv6], Hyper Text Transfer Protocol [HTTP]) on information system components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 RA-5. </t>
  </si>
  <si>
    <t xml:space="preserve">The organization configures the information system to provide only essential capabilities and specifically prohibits or restricts the use of the following functions, ports, protocols, and/or services: [ Assignment: organization-defined list of prohibited or restricted functions, ports, protocols, and/or services ]. </t>
  </si>
  <si>
    <t>Least Functionality</t>
  </si>
  <si>
    <t>CM-7</t>
  </si>
  <si>
    <t xml:space="preserve">The information system (including modifications to the baseline configuration) demonstrates conformance to security configuration guidance (i.e., security checklists), prior to being introduced into a production environment. </t>
  </si>
  <si>
    <t xml:space="preserve">Related controls: IR-4, IR-5. </t>
  </si>
  <si>
    <t xml:space="preserve">The organization incorporates detection of unauthorized, security-relevant configuration changes into the organizations incident response capability to ensure that such detected events are tracked, monitored, corrected, and available for historical purposes. </t>
  </si>
  <si>
    <t xml:space="preserve">Responses to unauthorized changes to configuration settings can include, for example, alerting designated organizational personnel, restoring mandatory/organization-defined configuration settings, or in the extreme case, halting affected information system processing. </t>
  </si>
  <si>
    <t xml:space="preserve">The organization employs automated mechanisms to respond to unauthorized changes to [ Assignment: organization-defined configuration settings ]. </t>
  </si>
  <si>
    <t xml:space="preserve">The organization employs automated mechanisms to centrally manage, apply, and verify configuration settings. </t>
  </si>
  <si>
    <t xml:space="preserve">Configuration settings are the configurable security-related parameters of information technology products that are part of the information system. Security-related parameters are those parameters impacting the security state of the system including parameters related to meeting other security control requirements. Security-related parameters include, for example, registry settings; account, file, and directory settings (i.e., permissions); and settings for services, ports, protocols, and remote connections. Organizations establish organization-wide mandatory configuration settings from which the settings for a given information system are derived. A security configuration checklist (sometimes referred to as a lockdown guide, hardening guide, security guide, security technical implementation guide [STIG], or benchmark) is a series of instructions or procedures for configuring an information system component to meet operational requirements. Checklists can be developed by information technology developers and vendors, consortia, academia, industry, federal agencies (and other government organizations), and others in the public and private sectors. An example of a security configuration checklist is the Federal Desktop Core Configuration (FDCC) which potentially affects the implementation of CM-6 and other controls such as AC-19 and CM-7. The Security Content Automation Protocol (SCAP) and defined standards within the protocol (e.g., Common Configuration Enumeration) provide an effective method to uniquely identify, track, and control configuration settings. OMB establishes federal policy on configuration requirements for federal information systems. Related controls: CM-2, CM-3, SI-4. </t>
  </si>
  <si>
    <t xml:space="preserve">The organization: Establishes and documents mandatory configuration settings for information technology products employed within the information system using [ Assignment: organization-defined security configuration checklists ] that reflect the most restrictive mode consistent with operational requirements; Implements the configuration settings; Identifies, documents, and approves exceptions from the mandatory configuration settings for individual components within the information system based on explicit operational requirements; and Monitors and controls changes to the configuration settings in accordance with organizational policies and procedures. </t>
  </si>
  <si>
    <t>Configuration Settings</t>
  </si>
  <si>
    <t>CM-6</t>
  </si>
  <si>
    <t xml:space="preserve">The information system reacts automatically when inappropriate and/or unauthorized modifications have occurred to security functions or mechanisms. Automatic implementation of safeguards and countermeasures includes, for example, reversing the change, halting the information system or triggering an audit alert when an unauthorized modification to a critical security file occurs. </t>
  </si>
  <si>
    <t xml:space="preserve">The information system automatically implements [ Assignment: organization-defined safeguards and countermeasures ] if security functions (or mechanisms) are changed inappropriately. </t>
  </si>
  <si>
    <t xml:space="preserve">The organization limits privileges to change software resident within software libraries (including privileged programs). </t>
  </si>
  <si>
    <t xml:space="preserve">The organization: Limits information system developer/integrator privileges to change hardware, software, and firmware components and system information directly within a production environment; and Reviews and reevaluates information system developer/integrator privileges [ Assignment: organization-defined frequency ]. </t>
  </si>
  <si>
    <t xml:space="preserve">The organization enforces a two-person rule for changes to [ Assignment: organization-defined information system components and system-level information ]. </t>
  </si>
  <si>
    <t xml:space="preserve">Critical software programs and/or modules include, for example, patches, service packs, and where applicable, device drivers. </t>
  </si>
  <si>
    <t xml:space="preserve">The information system prevents the installation of [ Assignment: organization-defined critical software programs ] that are not signed with a certificate that is recognized and approved by the organization. </t>
  </si>
  <si>
    <t xml:space="preserve">The organization conducts audits of information system changes [ Assignment: organization-defined frequency ] and when indications so warrant to determine whether unauthorized changes have occurred. </t>
  </si>
  <si>
    <t xml:space="preserve">The organization employs automated mechanisms to enforce access restrictions and support auditing of the enforcement actions. </t>
  </si>
  <si>
    <t xml:space="preserve">Any changes to the hardware, software, and/or firmware components of the information system can potentially have significant effects on the overall security of the system. Accordingly, only qualified and authorized individuals are allowed to obtain access to information system components for purposes of initiating changes, including upgrades and modifications. Additionally, maintaining records of access is essential for ensuring that configuration change control is being implemented as intended and for supporting after-the-fact actions should the organization become aware of an unauthorized change to the information system. Access restrictions for change also include software libraries. Examples of access restrictions include, for example, physical and logical access controls (see AC-3 and PE-3), workflow automation, media libraries, abstract layers (e.g., changes are implemented into a third-party interface rather than directly into the information system component), and change windows (e.g., changes occur only during specified times, making unauthorized changes outside the window easy to discover). Some or all of the enforcement mechanisms and processes necessary to implement this security control are included in other controls. For measures implemented in other controls, this control provides information to be used in the implementation of the other controls to cover specific needs related to enforcing authorizations to make changes to the information system, auditing changes, and retaining and review records of changes. Related controls: AC-3, AC-6, PE-3. </t>
  </si>
  <si>
    <t xml:space="preserve">The organization defines, documents, approves, and enforces physical and logical access restrictions associated with changes to the information system. </t>
  </si>
  <si>
    <t>Access Restrictions for Change</t>
  </si>
  <si>
    <t>CM-5</t>
  </si>
  <si>
    <t xml:space="preserve">Changes include information system upgrades and modifications. </t>
  </si>
  <si>
    <t xml:space="preserve">The organization, after the information system is changed, checks the security functions to verify that the functions are implemented correctly, operating as intended, and producing the desired outcome with regard to meeting the security requirements for the system. </t>
  </si>
  <si>
    <t xml:space="preserve">The organization analyzes new software in a separate test environment before installation in an operational environment, looking for security impacts due to flaws, weaknesses, incompatibility, or intentional malice. </t>
  </si>
  <si>
    <t xml:space="preserve">Security impact analyses are conducted by organizational personnel with information security responsibilities, including for example, Information System Administrators, Information System Security Officers, Information System Security Managers, and Information System Security Engineers. Individuals conducting security impact analyses have the appropriate skills and technical expertise to analyze the changes to information systems and the associated security ramifications. Security impact analysis may include, for example, reviewing information system documentation such as the security plan to understand how specific security controls are implemented within the system and how the changes might affect the controls. Security impact analysis may also include an assessment of risk to understand the impact of the changes and to determine if additional security controls are required. Security impact analysis is scaled in accordance with the security categorization of the information system. Related controls: CA-2, CA-7, CM-3, CM-9, SI-2. </t>
  </si>
  <si>
    <t xml:space="preserve">The organization analyzes changes to the information system to determine potential security impacts prior to change implementation. </t>
  </si>
  <si>
    <t>Security Impact Analysis</t>
  </si>
  <si>
    <t>CM-4</t>
  </si>
  <si>
    <t xml:space="preserve">Information security representatives can include, for example, information system security officers or information system security managers. The configuration change control element in this control enhancement is consistent with the change control element defined by the organization in CM-3. </t>
  </si>
  <si>
    <t xml:space="preserve">The organization requires an information security representative to be a member of the [ Assignment: organization-defined configuration change control element (e.g., committee, board) ]. </t>
  </si>
  <si>
    <t xml:space="preserve">Related controls: CM-2, CM-6. </t>
  </si>
  <si>
    <t xml:space="preserve">The organization employs automated mechanisms to implement changes to the current information system baseline and deploys the updated baseline across the installed base. </t>
  </si>
  <si>
    <t xml:space="preserve">The organization ensures that testing does not interfere with information system operations. The individual/group conducting the tests understands the organizational information security policies and procedures, the information system security policies and procedures, and the specific health, safety, and environmental risks associated with a particular facility and/or process. An operational system may need to be taken off-line, or replicated to the extent feasible, before testing can be conducted. If an information system must be taken off-line for testing, the tests are scheduled to occur during planned system outages whenever possible. In situations where the organization cannot conduct testing of an operational system, the organization employs compensating controls (e.g., providing a replicated system to conduct testing) in accordance with the general tailoring guidance. </t>
  </si>
  <si>
    <t xml:space="preserve">The organization tests, validates, and documents changes to the information system before implementing the changes on the operational system. </t>
  </si>
  <si>
    <t xml:space="preserve">The organization employs automated mechanisms to: Document proposed changes to the information system; Notify designated approval authorities; Highlight approvals that have not been received by [ Assignment: organization-defined time period ]; Inhibit change until designated approvals are received; and Document completed changes to the information system. </t>
  </si>
  <si>
    <t xml:space="preserve">The organization determines the types of changes to the information system that are configuration controlled. Configuration change control for the information system involves the systematic proposal, justification, implementation, test/evaluation, review, and disposition of changes to the system, including upgrades and modifications. Configuration change control includes changes to components of the information system, changes to the configuration settings for information technology products (e.g., operating systems, applications, firewalls, routers), emergency changes, and changes to remediate flaws. A typical organizational process for managing configuration changes to the information system includes, for example, a chartered Configuration Control Board that approves proposed changes to the system. Auditing of changes refers to changes in activity before and after a change is made to the information system and the auditing activities required to implement the change. Related controls: CM-4, CM-5, CM-6, SI-2. </t>
  </si>
  <si>
    <t xml:space="preserve">The organization: Determines the types of changes to the information system that are configuration controlled; Approves configuration-controlled changes to the system with explicit consideration for security impact analyses; Documents approved configuration-controlled changes to the system; Retains and reviews records of configuration-controlled changes to the system; Audits activities associated with configuration-controlled changes to the system; and Coordinates and provides oversight for configuration change control activities through [ Assignment: organization-defined configuration change control element (e.g., committee, board ] that convenes [ Selection: (one or more): [ Assignment: organization-defined frequency ] ; [ Assignment: organization-defined configuration change conditions ]]. </t>
  </si>
  <si>
    <t>Configuration Change Control</t>
  </si>
  <si>
    <t>CM-3</t>
  </si>
  <si>
    <t xml:space="preserve">The organization maintains a baseline configuration for development and test environments that is managed separately from the operational baseline configuration. </t>
  </si>
  <si>
    <t xml:space="preserve">The organization: Develops and maintains [ Assignment: organization-defined list of software programs authorized to execute on the information system ]; and Employs a deny-all, permit-by-exception authorization policy to identify software allowed to execute on the information system. </t>
  </si>
  <si>
    <t xml:space="preserve">The organization: Develops and maintains [ Assignment: organization-defined list of software programs not authorized to execute on the information system ]; and Employs an allow-all, deny-by-exception authorization policy to identify software allowed to execute on the information system. </t>
  </si>
  <si>
    <t>MODERATE</t>
  </si>
  <si>
    <t xml:space="preserve">The organization retains older versions of baseline configurations as deemed necessary to support rollback. </t>
  </si>
  <si>
    <t xml:space="preserve">Software inventory tools are examples of automated mechanisms that help organizations maintain consistent baseline configurations for information systems. Software inventory tools can be deployed for each operating system in use within the organization (e.g., on workstations, servers, network components, mobile devices) and used to track operating system version numbers, applications and types of software installed on the operating systems, and current patch levels. Software inventory tools can also scan information systems for unauthorized software to validate organization-defined lists of authorized and unauthorized software programs. </t>
  </si>
  <si>
    <t xml:space="preserve">The organization employs automated mechanisms to maintain an up-to-date, complete, accurate, and readily available baseline configuration of the information system. </t>
  </si>
  <si>
    <t xml:space="preserve">The organization reviews and updates the baseline configuration of the information system: [ Assignment: organization-defined frequency ]; When required due to [ Assignment organization-defined circumstances ]; and As an integral part of information system component installations and upgrades. </t>
  </si>
  <si>
    <t xml:space="preserve">This control establishes a baseline configuration for the information system and its constituent components including communications and connectivity-related aspects of the system. The baseline configuration provides information about the components of an information system (e.g., the standard software load for a workstation, server, network component, or mobile device including operating system/installed applications with current version numbers and patch information), network topology, and the logical placement of the component within the system architecture. The baseline configuration is a documented, up-to-date specification to which the information system is built. Maintaining the baseline configuration involves creating new baselines as the information system changes over time. The baseline configuration of the information system is consistent with the organizations enterprise architecture. Related controls: CM-3, CM-6, CM-8, CM-9. </t>
  </si>
  <si>
    <t xml:space="preserve">The organization develops, documents, and maintains under configuration control, a current baseline configuration of the information system. </t>
  </si>
  <si>
    <t>Baseline Configuration</t>
  </si>
  <si>
    <t>CM-2</t>
  </si>
  <si>
    <t xml:space="preserve">This control is intended to produce the policy and procedures that are required for the effective implementation of selected security controls and control enhancements in the configuration management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configuration management policy can be included as part of the general information security policy for the organization. Configuration management procedures can be developed for the security program in general and for a particular information system, when required. The organizational risk management strategy is a key factor in the development of the configuration management policy. Related control: PM-9. </t>
  </si>
  <si>
    <t xml:space="preserve">The organization develops, disseminates, and reviews/updates [ Assignment: organization-defined frequency ]: A formal, documented configuration management policy that addresses purpose, scope, roles, responsibilities, management commitment, coordination among organizational entities, and compliance; and Formal, documented procedures to facilitate the implementation of the configuration management policy and associated configuration management controls. </t>
  </si>
  <si>
    <t>Configuration Management Policy and Procedures</t>
  </si>
  <si>
    <t>CM-1</t>
  </si>
  <si>
    <t xml:space="preserve">Examples of vulnerability mitigation procedures are contained in Information Assurance Vulnerability Alerts. Testing is intended to ensure that the information system continues to provide adequate security against constantly evolving threats and vulnerabilities. Conformance testing also provides independent validation. See supplemental guidance for CA-2, enhancement (2) for further information on malicious user testing, penetration testing, red-team exercises, and other forms of security testing. Related control: CA-2. </t>
  </si>
  <si>
    <t xml:space="preserve">The organization plans, schedules, and conducts assessments [ Assignment: organization-defined frequency ], [ Selection: announced; unannounced ], [ Selection: in-depth monitoring; malicious user testing; penetration testing; red team exercises; [ Assignment: organization-defined other forms of security assessment ]] to ensure compliance with all vulnerability mitigation procedures. </t>
  </si>
  <si>
    <t xml:space="preserve">The organization can extend and maximize the value of the ongoing assessment of security controls during the continuous monitoring process by requiring an independent assessor or team to assess all of the security controls during the information systems three-year authorization cycle. See supplemental guidance for CA-2, enhancement (1), for further information on assessor independence. Related controls: CA-2, CA-5, CA-6, CM-4. </t>
  </si>
  <si>
    <t xml:space="preserve">The organization employs an independent assessor or assessment team to monitor the security controls in the information system on an ongoing basis. </t>
  </si>
  <si>
    <t xml:space="preserve">A continuous monitoring program allows an organization to maintain the security authorization of an information system over time in a highly dynamic environment of operation with changing threats, vulnerabilities, technologies, and missions/business processes. Continuous monitoring of security controls using automated support tools facilitates near real-time risk management and promotes organizational situational awareness with regard to the security state of the information system. The implementation of a continuous monitoring program results in ongoing updates to the security plan, the security assessment report, and the plan of action and milestones, the three principal documents in the security authorization package. A rigorous and well executed continuous monitoring program significantly reduces the level of effort required for the reauthorization of the information system. Continuous monitoring activities are scaled in accordance with the security categorization of the information system. Related controls: CA-2, CA-5, CA-6, CM-3, CM-4. </t>
  </si>
  <si>
    <t xml:space="preserve">The organization establishes a continuous monitoring strategy and implements a continuous monitoring program that includes: A configuration management process for the information system and its constituent components; A determination of the security impact of changes to the information system and environment of operation; Ongoing security control assessments in accordance with the organizational continuous monitoring strategy; and Reporting the security state of the information system to appropriate organizational officials [ Assignment: organization-defined frequency ]. </t>
  </si>
  <si>
    <t>Continuous Monitoring</t>
  </si>
  <si>
    <t>CA-7</t>
  </si>
  <si>
    <t>Security Assessment and Authorization</t>
  </si>
  <si>
    <t xml:space="preserve">Security authorization is the official management decision, conveyed through the authorization decision document, given by a senior organizational official or executive (i.e., authorizing official) to authorize operation of an information system and to explicitly accept the risk to organizational operations and assets, individuals, other organizations, and the Nation based on the implementation of an agreed-upon set of security controls. Authorizing officials typically have budgetary oversight for information systems or are responsible for the mission or business operations supported by the systems. Security authorization is an inherently federal responsibility and therefore, authorizing officials must be federal employees. Through the security authorization process, authorizing officials are accountable for the security risks associated with information system operations. Accordingly, authorizing officials are in management positions with a level of authority commensurate with understanding and accepting such information system-related security risks. Through the employment of a comprehensive continuous monitoring process, the critical information contained in the authorization package (i.e., the security plan (including risk assessment), the security assessment report, and the plan of action and milestones) is updated on an ongoing basis, providing the authorizing official and the information system owner with an up-to-date status of the security state of the information system. To reduce the administrative cost of security reauthorization, the authorizing official uses the results of the continuous monitoring process to the maximum extent possible as the basis for rendering a reauthorization decision. OMB policy requires that federal information systems are reauthorized at least every three years or when there is a significant change to the system. The organization defines what constitutes a significant change to the information system. Related controls: CA-2, CA-7, PM-9, PM-10. </t>
  </si>
  <si>
    <t xml:space="preserve">The organization: Assigns a senior-level executive or manager to the role of authorizing official for the information system; Ensures that the authorizing official authorizes the information system for processing before commencing operations; and Updates the security authorization [ Assignment: organization-defined frequency ]. </t>
  </si>
  <si>
    <t>Security Authorization</t>
  </si>
  <si>
    <t>CA-6</t>
  </si>
  <si>
    <t xml:space="preserve">The organization employs automated mechanisms to help ensure that the plan of action and milestones for the information system is accurate, up to date, and readily available. </t>
  </si>
  <si>
    <t xml:space="preserve">The plan of action and milestones is a key document in the security authorization package and is subject to federal reporting requirements established by OMB. Related control: PM-4. </t>
  </si>
  <si>
    <t xml:space="preserve">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Updates existing plan of action and milestones [ Assignment: organization-defined frequency ] based on the findings from security controls assessments, security impact analyses, and continuous monitoring activities. </t>
  </si>
  <si>
    <t>Plan of Action and Milestones</t>
  </si>
  <si>
    <t>CA-5</t>
  </si>
  <si>
    <t xml:space="preserve">[ Withdrawn: Incorporated into CA-2 ]. </t>
  </si>
  <si>
    <t>Security Certification</t>
  </si>
  <si>
    <t>CA-4</t>
  </si>
  <si>
    <t xml:space="preserve">An external network is a network that is not controlled by the organization (e.g., the Internet). No direct connection means that an information system cannot connect to an external network without the use of an approved boundary protection device (e.g., firewall) that mediates the communication between the system and the network. In addition, the approved boundary protection device (typically a managed interface/cross-domain system), provides information flow enforcement from the information system to the external network consistent with AC-4. </t>
  </si>
  <si>
    <t xml:space="preserve">The organization prohibits the direct connection of a classified, national security system to an external network. </t>
  </si>
  <si>
    <t xml:space="preserve">An external network is a network that is not controlled by the organization (e.g., the Internet). No direct connection means that an information system cannot connect to an external network without the use of an approved boundary protection device (e.g., firewall) that mediates the communication between the system and the network </t>
  </si>
  <si>
    <t xml:space="preserve">The organization prohibits the direct connection of an unclassified, national security system to an external network. </t>
  </si>
  <si>
    <t xml:space="preserve">This control applies to dedicated connections between information systems and does not apply to transitory, user-controlled connections such as email and website browsing. The organization carefully considers the risks that may be introduced when information systems are connected to other systems with different security requirements and security controls, both within the organization and external to the organization. Authorizing officials determine the risk associated with each connection and the appropriate controls employed. If the interconnecting systems have the same authorizing official, an Interconnection Security Agreement is not required. Rather, the interface characteristics between the interconnecting information systems are described in the security plans for the respective systems. If the interconnecting systems have different authorizing officials but the authorizing officials are in the same organization, the organization determines whether an Interconnection Security Agreement is required, or alternatively, the interface characteristics between systems are described in the security plans of the respective systems. Instead of developing an Interconnection Security Agreement, organizations may choose to incorporate this information into a formal contract, especially if the interconnection is to be established between a federal agency and a nonfederal (private sector) organization. In every case, documenting the interface characteristics is required, yet the formality and approval process vary considerably even though all accomplish the same fundamental objective of managing the risk being incurred by the interconnection of the information systems. Risk considerations also include information systems sharing the same networks. Information systems may be identified and authenticated as devices in accordance with IA-3. Related controls: AC-4, IA-3, SC-7, SA-9. </t>
  </si>
  <si>
    <t xml:space="preserve">The organization: Authorizes connections from the information system to other information systems outside of the authorization boundary through the use of Interconnection Security Agreements; Documents, for each connection, the interface characteristics, security requirements, and the nature of the information communicated; and Monitors the information system connections on an ongoing basis verifying enforcement of security requirements. </t>
  </si>
  <si>
    <t>Information System Connections</t>
  </si>
  <si>
    <t>CA-3</t>
  </si>
  <si>
    <t xml:space="preserve">Penetration testing exercises both physical and technical security controls. A standard method for penetration testing consists of: (i) pretest analysis based on full knowledge of the target system; (ii) pretest identification of potential vulnerabilities based on pretest analysis; and (iii) testing designed to determine exploitability of identified vulnerabilities. Detailed rules of engagement are agreed upon by all parties before the commencement of any penetration testing scenario. These rules of engagement are correlated with the tools, techniques, and procedures that are anticipated to be employed by threat-sources in carrying out attacks. An organizational assessment of risk guides the decision on the level of independence required for penetration agents or penetration teams conducting penetration testing. Red team exercises are conducted as a simulated adversarial attempt to compromise organizational missions and/or business processes to provide a comprehensive assessment of the security capability of the information system and organization. While penetration testing may be laboratory-based testing, red team exercises are intended to be more comprehensive in nature and reflect real-world conditions. Information system monitoring, malicious user testing, penetration testing, red-team exercises, and other forms of security testing (e.g., independent verification and validation) are conducted to improve the readiness of the organization by exercising organizational capabilities and indicating current performance levels as a means of focusing organizational actions to improve the security state of the system and organization. Testing is conducted in accordance with applicable federal laws, Executive Orders, directives, policies, regulations, and standards. Testing methods are approved by authorizing officials in coordination with the organizations Risk Executive Function. Vulnerabilities uncovered during red team exercises are incorporated into the vulnerability remediation process. Related controls: RA-5, SI-2. </t>
  </si>
  <si>
    <t xml:space="preserve">The organization includes as part of security control assessments, [ Assignment: organization-defined frequency ], [ Selection: announced; unannounced ], [ Selection: in-depth monitoring; malicious user testing; penetration testing; red team exercises; [ Assignment: organization-defined other forms of security testing ]]. </t>
  </si>
  <si>
    <t xml:space="preserve">An independent assessor or assessment team is any individual or group capable of conducting an impartial assessment of an organizational information system. Impartiality implies that the assessors are free from any perceived or actual conflicts of interest with respect to the developmental, operational, and/or management chain associated with the information system or to the determination of security control effectiveness. Independent security assessment services can be obtained from other elements within the organization or can be contracted to a public or private sector entity outside of the organization. Contracted assessment services are considered independent if the information system owner is not directly involved in the contracting process or cannot unduly influence the impartiality of the assessor or assessment team conducting the assessment of the security controls in the information system. The authorizing official determines the required level of assessor independence based on the security categorization of the information system and/or the ultimate risk to organizational operations and assets, and to individuals. The authorizing official determines if the level of assessor independence is sufficient to provide confidence that the assessment results produced are sound and can be used to make a credible, risk-based decision. In special situations, for example when the organization that owns the information system is small or the organizational structure requires that the assessment be accomplished by individuals that are in the developmental, operational, and/or management chain of the system owner, independence in the assessment process can be achieved by ensuring that the assessment results are carefully reviewed and analyzed by an independent team of experts to validate the completeness, accuracy, integrity, and reliability of the results. </t>
  </si>
  <si>
    <t xml:space="preserve">The organization employs an independent assessor or assessment team to conduct an assessment of the security controls in the information system. </t>
  </si>
  <si>
    <t xml:space="preserve">The organization assesses the security controls in an information system as part of: (i) security authorization or reauthorization; (ii) meeting the FISMA requirement for annual assessments; (iii) continuous monitoring; and (iv) testing/evaluation of the information system as part of the system development life cycle process. The assessment report documents the assessment results in sufficient detail as deemed necessary by the organization, to determine the accuracy and completeness of the report and whether the security controls are implemented correctly, operating as intended, and producing the desired outcome with respect to meeting the security requirements of the information system. The FISMA requirement for (at least) annual security control assessments should not be interpreted by organizations as adding additional assessment requirements to those requirements already in place in the security authorization process. To satisfy the FISMA annual assessment requirement, organizations can draw upon the security control assessment results from any of the following sources, including but not limited to: (i) assessments conducted as part of an information system authorization or reauthorization process; (ii) continuous monitoring (see CA-7); or (iii) testing and evaluation of an information system as part of the ongoing system development life cycle (provided that the testing and evaluation results are current and relevant to the determination of security control effectiveness). Existing security control assessment results are reused to the extent that they are still valid and are supplemented with additional assessments as needed. Subsequent to the initial authorization of the information system and in accordance with OMB policy, the organization assesses a subset of the security controls annually during continuous monitoring. The organization establishes the security control selection criteria and subsequently selects a subset of the security controls within the information system and its environment of operation for assessment. Those security controls that are the most volatile (i.e., controls most affected by ongoing changes to the information system or its environment of operation) or deemed critical by the organization to protecting organizational operations and assets, individuals, other organizations, and the Nation are assessed more frequently in accordance with an organizational assessment of risk. All other controls are assessed at least once during the information systems three-year authorization cycle. The organization can use the current years assessment results from any of the above sources to meet the FISMA annual assessment requirement provided that the results are current, valid, and relevant to determining security control effectiveness. External audits (e.g., audits conducted by external entities such as regulatory agencies) are outside the scope of this control. Related controls: CA-6, CA-7, PM-9, SA-11. </t>
  </si>
  <si>
    <t xml:space="preserve">The organization: Develops a security assessment plan that describes the scope of the assessment including: Security controls and control enhancements under assessment; Assessment procedures to be used to determine security control effectiveness; and Assessment environment, assessment team, and assessment roles and responsibilities; Assesses the security controls in the information system [ Assignment: organization-defined frequency ] to determine the extent to which the controls are implemented correctly, operating as intended, and producing the desired outcome with respect to meeting the security requirements for the system; Produces a security assessment report that documents the results of the assessment; and Provides the results of the security control assessment, in writing, to the authorizing official or authorizing official designated representative. </t>
  </si>
  <si>
    <t>Security Assessments</t>
  </si>
  <si>
    <t>CA-2</t>
  </si>
  <si>
    <t xml:space="preserve">This control is intended to produce the policy and procedures that are required for the effective implementation of selected security controls and control enhancements in the security assessment and authorization family. The policies and procedures are consistent with applicable federal laws, Executive Orders, directives, policies, regulations, standards, and guidance. Existing organizational policies and procedures may make the need for additional specific policies and procedures unnecessary. The security assessment/authorization policies can be included as part of the general information security policy for the organization. Security assessment/authorization procedures can be developed for the security program in general and for a particular information system, when required. The organizational risk management strategy is a key factor in the development of the security assessment and authorization policy. Related control: PM-9. </t>
  </si>
  <si>
    <t xml:space="preserve">The organization develops, disseminates, and reviews/updates [ Assignment: organization-defined frequency ]: Formal, documented security assessment and authorization policies that address purpose, scope, roles, responsibilities, management commitment, coordination among organizational entities, and compliance; and Formal, documented procedures to facilitate the implementation of the security assessment and authorization policies and associated security assessment and authorization controls. </t>
  </si>
  <si>
    <t>Security Assessment and Authorization Policies and Procedures</t>
  </si>
  <si>
    <t>CA-1</t>
  </si>
  <si>
    <t xml:space="preserve">The information system initiates session audits at system start-up. </t>
  </si>
  <si>
    <t xml:space="preserve">Session auditing activities are developed, integrated, and used in consultation with legal counsel in accordance with applicable federal laws, Executive Orders, directives, policies, or regulations. </t>
  </si>
  <si>
    <t xml:space="preserve">The information system provides the capability to: Capture/record and log all content related to a user session; and Remotely view/hear all content related to an established user session in real time. </t>
  </si>
  <si>
    <t>Session Audit</t>
  </si>
  <si>
    <t>AU-14</t>
  </si>
  <si>
    <t>Audit and Accountability</t>
  </si>
  <si>
    <t xml:space="preserve">The organization monitors open source information for evidence of unauthorized exfiltration or disclosure of organizational information [ Assignment: organization-defined frequency ]. </t>
  </si>
  <si>
    <t>Monitoring for Information Disclosure</t>
  </si>
  <si>
    <t>AU-13</t>
  </si>
  <si>
    <t xml:space="preserve">Audit information normalized to a common standard promotes interoperability and exchange of such information between dissimilar devices and information systems. This facilitates an audit system that produces event information that can be more readily analyzed and correlated. System log records and audit records compliant with the Common Event Expression (CEE) are examples of standard formats for audit records. If individual logging mechanisms within the information system do not conform to a standardized format, the system may convert individual audit records into a standardized format when compiling the system-wide audit trail. </t>
  </si>
  <si>
    <t xml:space="preserve">The information system produces a system-wide (logical or physical) audit trail composed of audit records in a standardized format. </t>
  </si>
  <si>
    <t xml:space="preserve">The audit trail is time-correlated if the time stamp in the individual audit records can be reliably related to the time stamp in other audit records to achieve a time ordering of the records within the organization-defined tolerance. </t>
  </si>
  <si>
    <t xml:space="preserve">The information system compiles audit records from [ Assignment: organization-defined information system components ] into a system-wide (logical or physical) audit trail that is time-correlated to within [ Assignment: organization-defined level of tolerance for relationship between time stamps of individual records in the audit trail ]. </t>
  </si>
  <si>
    <t xml:space="preserve">Audits records can be generated from various components within the information system. The list of audited events is the set of events for which audits are to be generated. This set of events is typically a subset of the list of all events for which the system is capable of generating audit records (i.e., auditable events). Related controls: AU-2, AU-3. </t>
  </si>
  <si>
    <t xml:space="preserve">The information system: Provides audit record generation capability for the list of auditable events defined in AU-2 at [ Assignment: organization-defined information system components ]; Allows designated organizational personnel to select which auditable events are to be audited by specific components of the system; and Generates audit records for the list of audited events defined in AU-2 with the content as defined in AU-3. </t>
  </si>
  <si>
    <t>Audit Generation</t>
  </si>
  <si>
    <t>AU-12</t>
  </si>
  <si>
    <t xml:space="preserve">The organization retains audit records until it is determined that they are no longer needed for administrative, legal, audit, or other operational purposes. This includes, for example, retention and availability of audit records relative to Freedom of Information Act (FOIA) requests, subpoena, and law enforcement actions. Standard categorizations of audit records relative to such types of actions and standard response processes for each type of action are developed and disseminated. The National Archives and Records Administration (NARA) General Records Schedules (GRS) provide federal policy on record retention. </t>
  </si>
  <si>
    <t xml:space="preserve">The organization retains audit records for [ Assignment: organization-defined time period consistent with records retention policy ] to provide support for after-the-fact investigations of security incidents and to meet regulatory and organizational information retention requirements. </t>
  </si>
  <si>
    <t>Audit Record Retention</t>
  </si>
  <si>
    <t>AU-11</t>
  </si>
  <si>
    <t xml:space="preserve">This control enhancement is intended to mitigate the risk that information is modified between review and transfer/release. </t>
  </si>
  <si>
    <t xml:space="preserve">The information system validates the binding of the reviewers identity to the information at the transfer/release point prior to release/transfer from one security domain to another security domain. </t>
  </si>
  <si>
    <t xml:space="preserve">If the reviewer is a human or if the review function is automated but separate from the release/transfer function, the information system associates the identity of the reviewer of the information to be released with the information and the information label. In the case of human reviews, this control enhancement provides appropriate organizational officials the means to identify who reviewed and released the information. In the case of automated reviews, this control enhancement helps ensure that only approved review functions are employed. </t>
  </si>
  <si>
    <t xml:space="preserve">The information system maintains reviewer/releaser identity and credentials within the established chain of custody for all information reviewed or released. </t>
  </si>
  <si>
    <t xml:space="preserve">This control enhancement is intended to mitigate the risk that information is modified between production and review. The validation of bindings can be achieved, for example, by the use of cryptographic checksums. </t>
  </si>
  <si>
    <t xml:space="preserve">The information system validates the binding of the information producers identity to the information. </t>
  </si>
  <si>
    <t xml:space="preserve">This control enhancement supports audit requirements that provide appropriate organizational officials the means to identify who produced specific information in the event of an information transfer. The nature and strength of the binding between the information producer and the information are determined and approved by the appropriate organizational officials based on the security categorization of the information and relevant risk factors. </t>
  </si>
  <si>
    <t xml:space="preserve">The information system associates the identity of the information producer with the information. </t>
  </si>
  <si>
    <t xml:space="preserve">Examples of particular actions taken by individuals include creating information, sending a message, approving information (e.g., indicating concurrence or signing a contract), and receiving a message. Non-repudiation protects individuals against later claims by an author of not having authored a particular document, a sender of not having transmitted a message, a receiver of not having received a message, or a signatory of not having signed a document. Non-repudiation services can be used to determine if information originated from an individual, or if an individual took specific actions (e.g., sending an email, signing a contract, approving a procurement request) or received specific information. Non-repudiation services are obtained by employing various techniques or mechanisms (e.g., digital signatures, digital message receipts). </t>
  </si>
  <si>
    <t xml:space="preserve">The information system protects against an individual falsely denying having performed a particular action. </t>
  </si>
  <si>
    <t>Non-repudiation</t>
  </si>
  <si>
    <t>AU-10</t>
  </si>
  <si>
    <t xml:space="preserve">Auditing may not be reliable when performed by the information system to which the user being audited has privileged access. The privileged user may inhibit auditing or modify audit records. This control enhancement helps mitigate this risk by requiring that privileged access be further defined between audit-related privileges and other privileges, thus, limiting the users with audit-related privileges. Reducing the risk of audit compromises by privileged users can also be achieved, for example, by performing audit activity on a separate information system or by using storage media that cannot be modified (e.g., write-once recording devices). </t>
  </si>
  <si>
    <t xml:space="preserve">The organization: Authorizes access to management of audit functionality to only a limited subset of privileged users; and Protects the audit records of non-local accesses to privileged accounts and the execution of privileged functions. </t>
  </si>
  <si>
    <t xml:space="preserve">An example of a cryptographic mechanism for the protection of integrity is the computation and application of a cryptographic-signed hash using asymmetric cryptography, protecting the confidentiality of the key used to generate the hash, and using the public key to verify the hash information. </t>
  </si>
  <si>
    <t xml:space="preserve">The information system uses cryptographic mechanisms to protect the integrity of audit information and audit tools. </t>
  </si>
  <si>
    <t xml:space="preserve">The information system backs up audit records [ Assignment: organization-defined frequency ] onto a different system or media than the system being audited. </t>
  </si>
  <si>
    <t xml:space="preserve">The information system produces audit records on hardware-enforced, write-once media. </t>
  </si>
  <si>
    <t xml:space="preserve">Audit information includes all information (e.g., audit records, audit settings, and audit reports) needed to successfully audit information system activity. Related controls: AC-3, AC-6. </t>
  </si>
  <si>
    <t xml:space="preserve">The information system protects audit information and audit tools from unauthorized access, modification, and deletion. </t>
  </si>
  <si>
    <t>Protection of Audit Information</t>
  </si>
  <si>
    <t>AU-9</t>
  </si>
  <si>
    <t xml:space="preserve">The information system synchronizes internal information system clocks [ Assignment: organization-defined frequency ] with [ Assignment: organization-defined authoritative time source ]. </t>
  </si>
  <si>
    <t xml:space="preserve">Time stamps generated by the information system include both date and time. The time may be expressed in Coordinated Universal Time (UTC), a modern continuation of Greenwich Mean Time (GMT), or local time with an offset from UTC. Related control: AU-3. </t>
  </si>
  <si>
    <t xml:space="preserve">The information system uses internal system clocks to generate time stamps for audit records. </t>
  </si>
  <si>
    <t>Time Stamps</t>
  </si>
  <si>
    <t>AU-8</t>
  </si>
  <si>
    <t xml:space="preserve">The information system provides the capability to automatically process audit records for events of interest based on selectable event criteria. </t>
  </si>
  <si>
    <t xml:space="preserve">An audit reduction and report generation capability provides support for near real-time audit review, analysis, and reporting requirements described in AU-6 and after-the-fact investigations of security incidents. Audit reduction and reporting tools do not alter original audit records. Related control: AU-6. </t>
  </si>
  <si>
    <t xml:space="preserve">The information system provides an audit reduction and report generation capability. </t>
  </si>
  <si>
    <t>Audit Reduction and Report Generation</t>
  </si>
  <si>
    <t>AU-7</t>
  </si>
  <si>
    <t xml:space="preserve">The organization performs, in a physically dedicated information system, full-text analysis of privileged functions executed. </t>
  </si>
  <si>
    <t xml:space="preserve">[ Withdrawn: Incorporated into SI-4 ]. </t>
  </si>
  <si>
    <t xml:space="preserve">Permitted actions for information system processes, roles, and/or users associated with the review, analysis, and reporting of audit records include, for example, read, write, append, and delete. </t>
  </si>
  <si>
    <t xml:space="preserve">The organization specifies the permitted actions for each authorized information system process, role, and/or user in the audit and accountability policy. </t>
  </si>
  <si>
    <t xml:space="preserve">Related control: PE-6. </t>
  </si>
  <si>
    <t xml:space="preserve">The organization correlates information from audit records with information obtained from monitoring physical access to further enhance the ability to identify suspicious, inappropriate, unusual, or malevolent activity. </t>
  </si>
  <si>
    <t xml:space="preserve">A Security Event/Information Management system tool can facilitate audit record aggregation and consolidation from multiple information system components as well as audit record correlation and analysis. The use of standardized audit record analysis scripts developed by the organization (with localized script adjustments, as necessary), provides a more cost-effective approach for analyzing audit record information collected. The correlation of audit record information with vulnerability scanning information is important in determining the veracity of the vulnerability scans and correlating attack detection events with scanning results. Related control: AU-7, RA-5, SI-4. </t>
  </si>
  <si>
    <t xml:space="preserve">The organization integrates analysis of audit records with analysis of vulnerability scanning information, performance data, and network monitoring information to further enhance the ability to identify inappropriate or unusual activity. </t>
  </si>
  <si>
    <t xml:space="preserve">An example of an automated mechanism for centralized review and analysis is a Security Information Management (SIM) product. Related control: AU-2. </t>
  </si>
  <si>
    <t xml:space="preserve">The information system centralizes the review and analysis of audit records from multiple components within the system. </t>
  </si>
  <si>
    <t xml:space="preserve">The organization analyzes and correlates audit records across different repositories to gain organization-wide situational awareness. </t>
  </si>
  <si>
    <t xml:space="preserve">The information system integrates audit review, analysis, and reporting processes to support organizational processes for investigation and response to suspicious activities. </t>
  </si>
  <si>
    <t xml:space="preserve">Related control: AU-7. </t>
  </si>
  <si>
    <t xml:space="preserve">The organization: Reviews and analyzes information system audit records [ Assignment: organization-defined frequency ] for indications of inappropriate or unusual activity, and reports findings to designated organizational officials; and Adjusts the level of audit review, analysis, and reporting within the information system when there is a change in risk to organizational operations, organizational assets, individuals, other organizations, or the Nation based on law enforcement information, intelligence information, or other credible sources of information. </t>
  </si>
  <si>
    <t>Audit Review, Analysis, and Reporting</t>
  </si>
  <si>
    <t>AU-6</t>
  </si>
  <si>
    <t xml:space="preserve">The information system invokes a system shutdown in the event of an audit failure, unless an alternative audit capability exists. </t>
  </si>
  <si>
    <t xml:space="preserve">The information system enforces configurable traffic volume thresholds representing auditing capacity for network traffic and [ Selection: rejects or delays ] network traffic above those thresholds. </t>
  </si>
  <si>
    <t xml:space="preserve">The information system provides a real-time alert when the following audit failure events occur: [ Assignment: organization-defined audit failure events requiring real-time alerts ]. </t>
  </si>
  <si>
    <t xml:space="preserve">The information system provides a warning when allocated audit record storage volume reaches [ Assignment: organization-defined percentage ] of maximum audit record storage capacity. </t>
  </si>
  <si>
    <t xml:space="preserve">Audit processing failures include, for example, software/hardware errors, failures in the audit capturing mechanisms, and audit storage capacity being reached or exceeded. Related control: AU-4. </t>
  </si>
  <si>
    <t xml:space="preserve">The information system: Alerts designated organizational officials in the event of an audit processing failure; and Takes the following additional actions: [ Assignment: organization-defined actions to be taken (e.g., shut down information system, overwrite oldest audit records, stop generating audit records) ]. </t>
  </si>
  <si>
    <t>Response To Audit Processing Failures</t>
  </si>
  <si>
    <t>AU-5</t>
  </si>
  <si>
    <t xml:space="preserve">The organization considers the types of auditing to be performed and the audit processing requirements when allocating audit storage capacity. Related controls: AU-2, AU-5, AU-6, AU-7, SI-4. </t>
  </si>
  <si>
    <t xml:space="preserve">The organization allocates audit record storage capacity and configures auditing to reduce the likelihood of such capacity being exceeded. </t>
  </si>
  <si>
    <t>Audit Storage Capacity</t>
  </si>
  <si>
    <t>AU-4</t>
  </si>
  <si>
    <t xml:space="preserve">The organization centrally manages the content of audit records generated by [ Assignment: organization-defined information system components ]. </t>
  </si>
  <si>
    <t xml:space="preserve">An example of detailed information that the organization may require in audit records is full-text recording of privileged commands or the individual identities of group account users. </t>
  </si>
  <si>
    <t xml:space="preserve">The information system includes [ Assignment: organization-defined additional, more detailed information ] in the audit records for audit events identified by type, location, or subject. </t>
  </si>
  <si>
    <t xml:space="preserve">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Related controls: AU-2, AU-8. </t>
  </si>
  <si>
    <t xml:space="preserve">The information system produces audit records that contain sufficient information to, at a minimum, establish what type of event occurred, when (date and time) the event occurred, where the event occurred, the source of the event, the outcome (success or failure) of the event, and the identity of any user/subject associated with the event. </t>
  </si>
  <si>
    <t>Content of Audit Records</t>
  </si>
  <si>
    <t>AU-3</t>
  </si>
  <si>
    <t xml:space="preserve">The organization includes execution of privileged functions in the list of events to be audited by the information system. </t>
  </si>
  <si>
    <t xml:space="preserve">The list of auditable events is defined in AU-2. </t>
  </si>
  <si>
    <t xml:space="preserve">The organization reviews and updates the list of auditable events [ Assignment: organization-defined frequency ]. </t>
  </si>
  <si>
    <t xml:space="preserve">[ Withdrawn: Incorporated into AU-12 ]. </t>
  </si>
  <si>
    <t xml:space="preserve">The purpose of this control is for the organization to identify events which need to be auditable as significant and relevant to the security of the information system; giving an overall system requirement in order to meet ongoing and specific audit needs. To balance auditing requirements with other information system needs, this control also requires identifying that subset of auditable events that are to be audited at a given point in time. For example, the organization may determine that the information system must have the capability to log every file access both successful and unsuccessful, but not activate that capability except for specific circumstances due to the extreme burden on system performance. In addition, audit records can be generated at various levels of abstraction, including at the packet level as information traverses the network. Selecting the right level of abstraction for audit record generation is a critical aspect of an audit capability and can facilitate the identification of root causes to problems. Related control: AU-3. </t>
  </si>
  <si>
    <t xml:space="preserve">The organization: Determines, based on a risk assessment and mission/business needs, that the information system must be capable of auditing the following events: [ Assignment: organization-defined list of auditable events ]; Coordinates the security audit function with other organizational entities requiring audit-related information to enhance mutual support and to help guide the selection of auditable events; Provides a rationale for why the list of auditable events are deemed to be adequate to support after-the-fact investigations of security incidents; and Determines, based on current threat information and ongoing assessment of risk, that the following events are to be audited within the information system: [ Assignment: organization-defined subset of the auditable events defined in AU-2 a. to be audited along with the frequency of (or situation requiring) auditing for each identified event ]. </t>
  </si>
  <si>
    <t>Auditable Events</t>
  </si>
  <si>
    <t>AU-2</t>
  </si>
  <si>
    <t xml:space="preserve">This control is intended to produce the policy and procedures that are required for the effective implementation of selected security controls and control enhancements in the audit and accountability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audit and accountability policy can be included as part of the general information security policy for the organization. Audit and accountability procedures can be developed for the security program in general and for a particular information system, when required. The organizational risk management strategy is a key factor in the development of the audit and accountability policy. Related control: PM-9. </t>
  </si>
  <si>
    <t xml:space="preserve">The organization develops, disseminates, and reviews/updates [ Assignment: organization-defined frequency ]: A formal, documented audit and accountability policy that addresses purpose, scope, roles, responsibilities, management commitment, coordination among organizational entities, and compliance; and Formal, documented procedures to facilitate the implementation of the audit and accountability policy and associated audit and accountability controls. </t>
  </si>
  <si>
    <t>Audit and Accountability Policy and Procedures</t>
  </si>
  <si>
    <t>AU-1</t>
  </si>
  <si>
    <t xml:space="preserve">Ongoing contact with security groups and associations is of paramount importance in an environment of rapid technology changes and dynamic threats. Security groups and associations can include, for example, special interest groups, specialized forums, professional associations, news groups, and/or peer groups of security professionals in similar organizations. The groups and associations selected are consistent with the organizations mission/business requirements. Information-sharing activities regarding threats, vulnerabilities, and incidents related to information systems are consistent with applicable federal laws, Executive Orders, directives, policies, regulations, standards, and guidance. </t>
  </si>
  <si>
    <t xml:space="preserve">The organization establishes and institutionalizes contact with selected groups and associations within the security community: - To facilitate ongoing security education and training for organizational personnel; - To stay up to date with the latest recommended security practices, techniques, and technologies; and - To share current security-related information including threats, vulnerabilities, and incidents. </t>
  </si>
  <si>
    <t>Contacts With Security Groups and Associations</t>
  </si>
  <si>
    <t>AT-5</t>
  </si>
  <si>
    <t>Awareness and Training</t>
  </si>
  <si>
    <t xml:space="preserve">While an organization may deem that organizationally mandated individual training programs and the development of individual training plans are necessary, this control does not mandate either. Documentation for specialized training may be maintained by individual supervisors at the option of the organization. </t>
  </si>
  <si>
    <t xml:space="preserve">The organization: Documents and monitors individual information system security training activities including basic security awareness training and specific information system security training; and Retains individual training records for [ Assignment: organization-defined time period ]. </t>
  </si>
  <si>
    <t>Security Training Records</t>
  </si>
  <si>
    <t>AT-4</t>
  </si>
  <si>
    <t xml:space="preserve">Physical security controls include, for example, physical access control devices, physical intrusion alarms, monitoring and surveillance equipment, and security guards (deployment and operating procedures). </t>
  </si>
  <si>
    <t xml:space="preserve">The organization provides employees with initial and [ Assignment: organization-defined frequency ] training in the employment and operation of physical security controls. </t>
  </si>
  <si>
    <t xml:space="preserve">Environmental controls include, for example, fire suppression and detection devices/systems, sprinkler systems, handheld fire extinguishers, fixed fire hoses, smoke detectors, temperature/humidity, HVAC, and power within the facility. </t>
  </si>
  <si>
    <t xml:space="preserve">The organization provides employees with initial and [ Assignment: organization-defined frequency ] training in the employment and operation of environmental controls. </t>
  </si>
  <si>
    <t xml:space="preserve">The organization determines the appropriate content of security training based on assigned roles and responsibilities and the specific requirements of the organization and the information systems to which personnel have authorized access. In addition, the organization provides information system managers, system and network administrators, personnel performing independent verification and validation activities, security control assessors, and other personnel having access to system-level software, adequate security-related technical training to perform their assigned duties. Organizational security training addresses management, operational, and technical roles and responsibilities covering physical, personnel, and technical safeguards and countermeasures. The organization also provides the training necessary for these individuals to carry out their responsibilities related to operations security within the context of the organizations information security program. Related controls: AT-2, SA-3. </t>
  </si>
  <si>
    <t xml:space="preserve">The organization provides role-based security-related training: (i) before authorizing access to the system or performing assigned duties; (ii) when required by system changes; and (iii) [ Assignment: organization-defined frequency ] thereafter. </t>
  </si>
  <si>
    <t>Security Training</t>
  </si>
  <si>
    <t>AT-3</t>
  </si>
  <si>
    <t xml:space="preserve">Practical exercises may include, for example, no-notice social engineering attempts to collect information, gain unauthorized access, or simulate the adverse impact of opening malicious email attachments or invoking malicious web links. </t>
  </si>
  <si>
    <t xml:space="preserve">The organization includes practical exercises in security awareness training that simulate actual cyber attacks. </t>
  </si>
  <si>
    <t xml:space="preserve">The organization determines the appropriate content of security awareness training and security awareness techniques based on the specific requirements of the organization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as it relates to the organizations information security program.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t>
  </si>
  <si>
    <t xml:space="preserve">The organization provides basic security awareness training to all information system users (including managers, senior executives, and contractors) as part of initial training for new users, when required by system changes, and [ Assignment: organization-defined frequency ] thereafter. </t>
  </si>
  <si>
    <t>Security Awareness</t>
  </si>
  <si>
    <t>AT-2</t>
  </si>
  <si>
    <t xml:space="preserve">This control is intended to produce the policy and procedures that are required for the effective implementation of selected security controls and control enhancements in the security awareness and training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security awareness and training policy can be included as part of the general information security policy for the organization. Security awareness and training procedures can be developed for the security program in general and for a particular information system, when required. The organizational risk management strategy is a key factor in the development of the security awareness and training policy. Related control: PM-9. </t>
  </si>
  <si>
    <t xml:space="preserve">The organization develops, disseminates, and reviews/updates [ Assignment: organization-defined frequency ]: A formal, documented security awareness and training policy that addresses purpose, scope, roles, responsibilities, management commitment, coordination among organizational entities, and compliance; and Formal, documented procedures to facilitate the implementation of the security awareness and training policy and associated security awareness and training controls. </t>
  </si>
  <si>
    <t>Security Awareness and Training Policy and Procedures</t>
  </si>
  <si>
    <t>AT-1</t>
  </si>
  <si>
    <t xml:space="preserve">Nonpublic information is any information for which the general public is not authorized access in accordance with federal laws, Executive Orders, directives, policies, regulations, standards, or guidance. Information protected under the Privacy Act and vendor proprietary information are examples of nonpublic information. This control addresses posting information on an organizational information system that is accessible to the general public, typically without identification or authentication. The posting of information on non-organization information systems is covered by appropriate organizational policy. Related controls: AC-3, AU-13. </t>
  </si>
  <si>
    <t xml:space="preserve">The organization: Designates individuals authorized to post information onto an organizational information system that is publicly accessible; Trains authorized individuals to ensure that publicly accessible information does not contain nonpublic information; Reviews the proposed content of publicly accessible information for nonpublic information prior to posting onto the organizational information system; Reviews the content on the publicly accessible organizational information system for nonpublic information [ Assignment: organization-defined frequency ]; and Removes nonpublic information from the publicly accessible organizational information system, if discovered. </t>
  </si>
  <si>
    <t>Publicly Accessible Content</t>
  </si>
  <si>
    <t>AC-22</t>
  </si>
  <si>
    <t>Access Control</t>
  </si>
  <si>
    <t xml:space="preserve">The information system employs automated mechanisms to enable authorized users to make information-sharing decisions based on access authorizations of sharing partners and access restrictions on information to be shared. </t>
  </si>
  <si>
    <t xml:space="preserve">The control applies to information that may be restricted in some manner (e.g., privileged medical, contract-sensitive, proprietary, personally identifiable information, special access programs/compartments) based on some formal or administrative determination. Depending on the information-sharing circumstance, the sharing partner may be defined at the individual, group, or organization level and information may be defined by specific content, type, or security categorization. Related control: AC-3. </t>
  </si>
  <si>
    <t xml:space="preserve">The organization: Facilitates information sharing by enabling authorized users to determine whether access authorizations assigned to the sharing partner match the access restrictions on the information for [ Assignment: organization-defined information sharing circumstances where user discretion is required ]; and Employs [ Assignment: list of organization-defined information sharing circumstances and automated mechanisms or manual processes required ] to assist users in making information sharing/collaboration decisions. </t>
  </si>
  <si>
    <t>User-based Collaboration and Information Sharing</t>
  </si>
  <si>
    <t>AC-21</t>
  </si>
  <si>
    <t xml:space="preserve">Limits on the use of organization-controlled portable storage media in external information systems can include, for example, complete prohibition of the use of such devices or restrictions on how the devices may be used and under what conditions the devices may be used. </t>
  </si>
  <si>
    <t xml:space="preserve">The organization limits the use of organization-controlled portable storage media by authorized individuals on external information systems. </t>
  </si>
  <si>
    <t xml:space="preserve">The organization permits authorized individuals to use an external information system to access the information system or to process, store, or transmit organization-controlled information only when the organization: Can verify the implementation of required security controls on the external system as specified in the organizations information security policy and security plan; or Has approved information system connection or processing agreements with the organizational entity hosting the external information system. </t>
  </si>
  <si>
    <t xml:space="preserve">External information systems are information systems or components of information systems that are outside of the authorization boundary established by the organization and for which the organization typically has no direct supervision and authority over the application of required security controls or the assessment of security control effectiveness. External information systems include, but are not limited to: (i) personally owned information systems (e.g., computers, cellular telephones, or personal digital assistants); (ii) privately owned computing and communications devices resident in commercial or public facilities (e.g., hotels, convention centers, or airports); (iii) information systems owned or controlled by nonfederal governmental organizations; and (iv) federal information systems that are not owned by, operated by, or under the direct supervision and authority of the organization. For some external systems, in particular those systems operated by other federal agencies, including organizations subordinate to those agencies, the trust relationships that have been established between those organizations and the originating organization may be such, that no explicit terms and conditions are required. In effect, the information systems of these organizations would not be considered external. These situations typically occur when, for example, there is some pre-existing sharing or trust agreement (either implicit or explicit) established between federal agencies and/or organizations subordinate to those agencies, or such trust agreements are specified by applicable laws, Executive Orders, directives, or policies. Authorized individuals include organizational personnel, contractors, or any other individuals with authorized access to the organizational information system and over which the organization has the authority to impose rules of behavior with regard to system access. The restrictions that an organization imposes on authorized individuals need not be uniform, as those restrictions are likely to vary depending upon the trust relationships between organizations. Thus, an organization might impose more stringent security restrictions on a contractor than on a state, local, or tribal government. This control does not apply to the use of external information systems to access public interfaces to organizational information systems and information (e.g., individuals accessing federal information through www.usa.gov). The organization establishes terms and conditions for the use of external information systems in accordance with organizational security policies and procedures. The terms and conditions address as a minimum; (i) the types of applications that can be accessed on the organizational information system from the external information system; and (ii) the maximum security categorization of information that can be processed, stored, and transmitted on the external information system. This control defines access authorizations enforced by AC-3, rules of behavior requirements enforced by PL-4, and session establishment rules enforced by AC-17. Related controls: AC-3, AC-17, PL-4. </t>
  </si>
  <si>
    <t xml:space="preserve">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 and Process, store, and/or transmit organization-controlled information using the external information systems. </t>
  </si>
  <si>
    <t>Use of External Information Systems</t>
  </si>
  <si>
    <t>AC-20</t>
  </si>
  <si>
    <t xml:space="preserve">The organization: Prohibits the use of unclassified mobile devices in facilities containing information systems processing, storing, or transmitting classified information unless specifically permitted by the appropriate authorizing official(s); and Enforces the following restrictions on individuals permitted to use mobile devices in facilities containing information systems processing, storing, or transmitting classified information: \ - Connection of unclassified mobile devices to classified information systems is prohibited; - Connection of unclassified mobile devices to unclassified information systems requires approval from the appropriate authorizing official(s); - Use of internal or external modems or wireless interfaces within the mobile devices is prohibited; and - Mobile devices and the information stored on those devices are subject to random reviews/inspections by [ Assignment: organization-defined security officials ], and if classified information is found, the incident handling policy is followed. </t>
  </si>
  <si>
    <t xml:space="preserve">An identifiable owner (e.g., individual, organization, or project) for removable media helps to reduce the risk of using such technology by assigning responsibility and accountability for addressing known vulnerabilities in the media (e.g., malicious code insertion). </t>
  </si>
  <si>
    <t xml:space="preserve">The organization prohibits the use of removable media in organizational information systems when the media has no identifiable owner. </t>
  </si>
  <si>
    <t xml:space="preserve">The organization prohibits the use of personally owned, removable media in organizational information systems. </t>
  </si>
  <si>
    <t xml:space="preserve">The organization restricts the use of writable, removable media in organizational information systems. </t>
  </si>
  <si>
    <t xml:space="preserve">Mobile devices include portable storage media (e.g., USB memory sticks, external hard disk drives) and portable computing and communications devices with information storage capability (e.g., notebook/laptop computers, personal digital assistants, cellular telephones, digital cameras, and audio recording devices). Organization-controlled mobile devices include those devices for which the organization has the authority to specify and the ability to enforce specific security requirements. Usage restrictions and implementation guidance related to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Examples of information system functionality that provide the capability for automatic execution of code are AutoRun and AutoPlay. Organizational policies and procedures for mobile devices used by individuals departing on and returning from travel include, for example, determining which locations are of concern, defining required configurations for the devices, ensuring that the devices are configured as intended before travel is initiated, and applying specific measures to the device after travel is completed. Specially configured mobile devices include, for example, computers with sanitized hard drives, limited applications, and additional hardening (e.g., more stringent configuration settings). Specified measures applied to mobile devices upon return from travel include, for example, examining the device for signs of physical tampering and purging/reimaging the hard disk drive. Protecting information residing on mobile devices is covered in the media protection family. Related controls: MP-4, MP-5. </t>
  </si>
  <si>
    <t xml:space="preserve">The organization: Establishes usage restrictions and implementation guidance for organization-controlled mobile devices; Authorizes connection of mobile devices meeting organizational usage restrictions and implementation guidance to organizational information systems; Monitors for unauthorized connections of mobile devices to organizational information systems; Enforces requirements for the connection of mobile devices to organizational information systems; Disables information system functionality that provides the capability for automatic execution of code on mobile devices without user direction; Issues specially configured mobile devices to individuals traveling to locations that the organization deems to be of significant risk in accordance with organizational policies and procedures; and Applies [ Assignment: organization-defined inspection and preventative measures ] to mobile devices returning from locations that the organization deems to be of significant risk in accordance with organizational policies and procedures. </t>
  </si>
  <si>
    <t>Access Control for Mobile Devices</t>
  </si>
  <si>
    <t>AC-19</t>
  </si>
  <si>
    <t xml:space="preserve">Actions that may be taken by the organization to confine wireless communications to organization-controlled boundaries include: (i) reducing the power of the wireless transmission such that it cannot transit the physical perimeter of the organization; (ii) employing measures such as TEMPEST to control wireless emanations; and (iii) configuring the wireless access such that it is point to point in nature. </t>
  </si>
  <si>
    <t xml:space="preserve">The organization confines wireless communications to organization-controlled boundaries. </t>
  </si>
  <si>
    <t xml:space="preserve">The organization does not allow users to independently configure wireless networking capabilities. </t>
  </si>
  <si>
    <t xml:space="preserve">The organization disables, when not intended for use, wireless networking capabilities internally embedded within information system components prior to issuance and deployment. </t>
  </si>
  <si>
    <t xml:space="preserve">Organizations proactively search for unauthorized wireless connections including the conduct of thorough scans for unauthorized wireless access points. The scan is not necessarily limited to only those areas within the facility containing the information systems, yet is conducted outside of those areas only as needed to verify that unauthorized wireless access points are not connected to the system. </t>
  </si>
  <si>
    <t xml:space="preserve">The organization monitors for unauthorized wireless connections to the information system, including scanning for unauthorized wireless access points [ Assignment: organization-defined frequency ], and takes appropriate action if an unauthorized connection is discovered. </t>
  </si>
  <si>
    <t xml:space="preserve">Authentication applies to user, device, or both as necessary. Related control: SC-13. </t>
  </si>
  <si>
    <t xml:space="preserve">The information system protects wireless access to the system using authentication and encryption. </t>
  </si>
  <si>
    <t xml:space="preserve">Wireless technologies include, but are not limited to, microwave, satellite, packet radio (UHF/VHF), 802.11x, and Bluetooth. Wireless networks use authentication protocols (e.g., EAP/TLS, PEAP), which provide credential protection and mutual authentication. In certain situations, wireless signals may radiate beyond the confines and control of organization-controlled facilities. Related controls: AC-3, IA-2, IA-3, IA-8. </t>
  </si>
  <si>
    <t xml:space="preserve">The organization: Establishes usage restrictions and implementation guidance for wireless access; Monitors for unauthorized wireless access to the information system; Authorizes wireless access to the information system prior to connection; and Enforces requirements for wireless connections to the information system. </t>
  </si>
  <si>
    <t>Wireless Access</t>
  </si>
  <si>
    <t>AC-18</t>
  </si>
  <si>
    <t xml:space="preserve">The organization can either make a determination of the relative security of the networking protocol or base the security decision on the assessment of other entities. Bluetooth and peer-to-peer networking are examples of less than secure networking protocols. </t>
  </si>
  <si>
    <t xml:space="preserve">The organization disables [ Assignment: organization-defined networking protocols within the information system deemed to be nonsecure ] except for explicitly identified components in support of specific operational requirements. </t>
  </si>
  <si>
    <t xml:space="preserve">Additional security measures are typically above and beyond standard bulk or session layer encryption (e.g., Secure Shell [SSH], Virtual Private Networking [VPN] with blocking mode enabled). Related controls: SC-8, SC-9. </t>
  </si>
  <si>
    <t xml:space="preserve">The organization ensures that remote sessions for accessing [ Assignment: organization-defined list of security functions and security-relevant information ] employ [ Assignment: organization-defined additional security measures ] and are audited. </t>
  </si>
  <si>
    <t xml:space="preserve">The organization ensures that users protect information about remote access mechanisms from unauthorized use and disclosure. </t>
  </si>
  <si>
    <t xml:space="preserve">The organization monitors for unauthorized remote connections to the information system [ Assignment: organization-defined frequency ], and takes appropriate action if an unauthorized connection is discovered. </t>
  </si>
  <si>
    <t xml:space="preserve">Related control: AC-6. </t>
  </si>
  <si>
    <t xml:space="preserve">The organization authorizes the execution of privileged commands and access to security-relevant information via remote access only for compelling operational needs and documents the rationale for such access in the security plan for the information system. </t>
  </si>
  <si>
    <t xml:space="preserve">Related control: SC-7. </t>
  </si>
  <si>
    <t xml:space="preserve">The information system routes all remote accesses through a limited number of managed access control points. </t>
  </si>
  <si>
    <t xml:space="preserve">The encryption strength of mechanism is selected based on the security categorization of the information. Related controls: SC-8, SC-9, SC-13. </t>
  </si>
  <si>
    <t xml:space="preserve">The organization uses cryptography to protect the confidentiality and integrity of remote access sessions. </t>
  </si>
  <si>
    <t xml:space="preserve">Automated monitoring of remote access sessions allows organizations to audit user activities on a variety of information system components (e.g., servers, workstations, notebook/laptop computers) and to ensure compliance with remote access policy. </t>
  </si>
  <si>
    <t xml:space="preserve">The organization employs automated mechanisms to facilitate the monitoring and control of remote access methods. </t>
  </si>
  <si>
    <t xml:space="preserve">This control requires explicit authorization prior to allowing remote access to an information system without specifying a specific format for that authorization. For example, while the organization may deem it appropriate to use a system interconnection agreement to authorize a given remote access, such agreements are not required by this control. Remote access is any access to an organizational information system by a user (or process acting on behalf of a user) communicating through an external network (e.g., the Internet). Examples of remote access methods include dial-up, broadband, and wireless (see AC-18 for wireless access). A virtual private network when adequately provisioned with appropriate security controls, is considered an internal network (i.e., the organization establishes a network connection between organization-controlled endpoints in a manner that does not require the organization to depend on external networks to protect the confidentiality or integrity of information transmitted across the network). Remote access controls are applicable to information systems other than public web servers or systems specifically designed for public access. Enforcing access restrictions associated with remote connections is accomplished by control AC-3. Related controls: AC-3, AC-18, AC-20, IA-2, IA-3, IA-8, MA-4. </t>
  </si>
  <si>
    <t xml:space="preserve">The organization: Documents allowed methods of remote access to the information system; Establishes usage restrictions and implementation guidance for each allowed remote access method; Monitors for unauthorized remote access to the information system; Authorizes remote access to the information system prior to connection; and Enforces requirements for remote connections to the information system. </t>
  </si>
  <si>
    <t>Remote Access</t>
  </si>
  <si>
    <t>AC-17</t>
  </si>
  <si>
    <t xml:space="preserve">Objects output from the information system include, for example, pages, screens, or equivalent. Output devices include, for example, printers and video displays on computer terminals, monitors, screens on notebook/laptop computers and personal digital assistants. </t>
  </si>
  <si>
    <t xml:space="preserve">The information system displays security attributes in human-readable form on each object output from the system to system output devices to identify [ Assignment: organization-identified set of special dissemination, handling, or distribution instructions ] using [ Assignment: organization-identified human readable, standard naming conventions ]. </t>
  </si>
  <si>
    <t xml:space="preserve">The support provided by the information system can vary from prompting users to select security attributes to be associated with specific information objects, to ensuring that the combination of attributes selected is valid. </t>
  </si>
  <si>
    <t xml:space="preserve">The information system allows authorized users to associate security attributes with information. </t>
  </si>
  <si>
    <t xml:space="preserve">Examples of automated policy actions include automated access control decisions (e.g., Mandatory Access Control decisions), or decisions to release (or not release) information (e.g., information flows via cross domain systems). </t>
  </si>
  <si>
    <t xml:space="preserve">The information system maintains the binding of security attributes to information with sufficient assurance that the information--attribute association can be used as the basis for automated policy actions. </t>
  </si>
  <si>
    <t xml:space="preserve">The information system allows authorized entities to change security attributes. </t>
  </si>
  <si>
    <t xml:space="preserve">The information system dynamically reconfigures security attributes in accordance with an identified security policy as information is created and combined. </t>
  </si>
  <si>
    <t xml:space="preserve">Security attributes are abstractions representing the basic properties or characteristics of an entity (e.g., subjects and objects) with respect to safeguarding information. These attributes are typically associated with internal data structures (e.g., records, buffers, files) within the information system and are used to enable the implementation of access control and flow control policies, reflect special dissemination, handling or distribution instructions, or support other aspects of the information security policy. The term security label is often used to associate a set of security attributes with a specific information object as part of the data structure for that object (e.g., user access privileges, nationality, affiliation as contractor). Related controls: AC-3, AC-4, SC-16, MP-3. </t>
  </si>
  <si>
    <t xml:space="preserve">The information system supports and maintains the binding of [ Assignment: organization-defined security attributes ] to information in storage, in process, and in transmission. </t>
  </si>
  <si>
    <t>Security Attributes</t>
  </si>
  <si>
    <t>AC-16</t>
  </si>
  <si>
    <t xml:space="preserve">[ Withdrawn: Incorporated into MP-3 ]. </t>
  </si>
  <si>
    <t>Automated Marking</t>
  </si>
  <si>
    <t>AC-15</t>
  </si>
  <si>
    <t xml:space="preserve">The organization permits actions to be performed without identification and authentication only to the extent necessary to accomplish mission/business objectives. </t>
  </si>
  <si>
    <t xml:space="preserve">This control is intended for those specific instances where an organization determines that no identification and authentication is required; it is not, however, mandating that such instances exist in given information system. The organization may allow a limited number of user actions without identification and authentication (e.g., when individuals access public websites or other publicly accessible federal information systems such as http://www.usa.gov). Organizations also identify any actions that normally require identification or authentication but may under certain circumstances (e.g., emergencies), allow identification or authentication mechanisms to be bypassed. Such bypass may be, for example, via a software-readable physical switch that commands bypass of the login functionality and is protected from accidental or unmonitored use. This control does not apply to situations where identification and authentication have already occurred and are not being repeated, but rather to situations where identification and/or authentication have not yet occurred. Related control: CP-2, IA-2. </t>
  </si>
  <si>
    <t xml:space="preserve">The organization: Identifies specific user actions that can be performed on the information system without identification or authentication; and Documents and provides supporting rationale in the security plan for the information system, user actions not requiring identification and authentication. </t>
  </si>
  <si>
    <t>Permitted Actions Without Identification Or Authentication</t>
  </si>
  <si>
    <t>AC-14</t>
  </si>
  <si>
    <t xml:space="preserve">[ Withdrawn: Incorporated into AC-2 and AU-6 ]. </t>
  </si>
  <si>
    <t>Supervision and Review Access Control</t>
  </si>
  <si>
    <t>AC-13</t>
  </si>
  <si>
    <t xml:space="preserve">[ Withdrawn: Incorporated into SC-10 ]. </t>
  </si>
  <si>
    <t>Session Termination</t>
  </si>
  <si>
    <t>AC-12</t>
  </si>
  <si>
    <t xml:space="preserve">The information system session lock mechanism, when activated on a device with a display screen, places a publicly viewable pattern onto the associated display, hiding what was previously visible on the screen. </t>
  </si>
  <si>
    <t xml:space="preserve">A session lock is a temporary action taken when a user stops work and moves away from the immediate physical vicinity of the information system but does not want to log out because of the temporary nature of the absence. The session lock is implemented at the point where session activity can be determined. This is typically at the operating system-level, but may be at the application-level. A session lock is not a substitute for logging out of the information system, for example, if the organization requires users to log out at the end of the workday. </t>
  </si>
  <si>
    <t xml:space="preserve">The information system: Prevents further access to the system by initiating a session lock after [ Assignment: organization-defined time period ] of inactivity or upon receiving a request from a user; and Retains the session lock until the user reestablishes access using established identification and authentication procedures. </t>
  </si>
  <si>
    <t>Session Lock</t>
  </si>
  <si>
    <t>AC-11</t>
  </si>
  <si>
    <t xml:space="preserve">The organization may define the maximum number of concurrent sessions for an information system account globally, by account type, by account, or a combination. This control addresses concurrent sessions for a given information system account and does not address concurrent sessions by a single user via multiple system accounts. </t>
  </si>
  <si>
    <t xml:space="preserve">The information system limits the number of concurrent sessions for each system account to [ Assignment: organization-defined number ]. </t>
  </si>
  <si>
    <t>Concurrent Session Control</t>
  </si>
  <si>
    <t>AC-10</t>
  </si>
  <si>
    <t xml:space="preserve">The information system notifies the user of [ Assignment: organization-defined set of security-related changes to the users account ] during [ Assignment: organization-defined time period ]. </t>
  </si>
  <si>
    <t xml:space="preserve">The information system notifies the user of the number of [ Selection: successful logins/accesses; unsuccessful login/access attempts; both ] during [ Assignment: organization-defined time period ]. </t>
  </si>
  <si>
    <t xml:space="preserve">The information system notifies the user, upon successful logon/access, of the number of unsuccessful logon/access attempts since the last successful logon/access. </t>
  </si>
  <si>
    <t xml:space="preserve">This control is intended to cover both traditional logons to information systems and general accesses to information systems that occur in other types of architectural configurations (e.g., service oriented architectures). </t>
  </si>
  <si>
    <t xml:space="preserve">The information system notifies the user, upon successful logon (access), of the date and time of the last logon (access). </t>
  </si>
  <si>
    <t>Previous Logon (Access) Notification</t>
  </si>
  <si>
    <t>AC-9</t>
  </si>
  <si>
    <t xml:space="preserve">System use notification messages can be implemented in the form of warning banners displayed when individuals log in to the information system. System use notification is intended only for information system access that includes an interactive login interface with a human user and is not intended to require notification when an interactive interface does not exist. </t>
  </si>
  <si>
    <t xml:space="preserve">The information system: Displays an approved system use notification message or banner before granting access to the system that provides privacy and security notices consistent with applicable federal laws, Executive Orders, directives, policies, regulations, standards, and guidance and states that: (i) users are accessing a U.S. Government information system; (ii) system usage may be monitored, recorded, and subject to audit; (iii) unauthorized use of the system is prohibited and subject to criminal and civil penalties; and (iv) use of the system indicates consent to monitoring and recording; Retains the notification message or banner on the screen until users take explicit actions to log on to or further access the information system; and For publicly accessible systems: (i) displays the system use information when appropriate, before granting further access; (ii) displays references, if any, to monitoring, recording, or auditing that are consistent with privacy accommodations for such systems that generally prohibit those activities; and (iii) includes in the notice given to public users of the information system, a description of the authorized uses of the system. </t>
  </si>
  <si>
    <t>System Use Notification</t>
  </si>
  <si>
    <t>AC-8</t>
  </si>
  <si>
    <t xml:space="preserve">This enhancement applies only to mobile devices for which a login occurs (e.g., personal digital assistants) and not to mobile devices accessed without a login such as removable media. In certain situations, this enhancement may not apply to mobile devices if the information on the device is encrypted with sufficiently strong encryption mechanisms, making purging unnecessary. The login is to the mobile device, not to any one account on the device. Therefore, a successful login to any account on the mobile device resets the unsuccessful login count to zero. </t>
  </si>
  <si>
    <t xml:space="preserve">The information system provides additional protection for mobile devices accessed via login by purging information from the device after [ Assignment: organization-defined number ] consecutive, unsuccessful login attempts to the device. </t>
  </si>
  <si>
    <t xml:space="preserve">The information system automatically locks the account/node until released by an administrator when the maximum number of unsuccessful attempts is exceeded </t>
  </si>
  <si>
    <t xml:space="preserve">Due to the potential for denial of service, automatic lockouts initiated by the information system are usually temporary and automatically release after a predetermined time period established by the organization. If a delay algorithm is selected, the organization may chose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
  </si>
  <si>
    <t xml:space="preserve">The information system: Enforces a limit of [ Assignment: organization-defined number ] consecutive invalid login attempts by a user during a [ Assignment: organization-defined time period ]; and Automatically [ Selection: locks the account/node for an [ Assignment: organization-defined time period ] ; locks the account/node until released by an administrator; delays next login prompt according to [ Assignment: organization-defined delay algorithm ]] when the maximum number of unsuccessful attempts is exceeded. The control applies regardless of whether the login occurs via a local or network connection. </t>
  </si>
  <si>
    <t>Unsuccessful Login Attempts</t>
  </si>
  <si>
    <t>AC-7</t>
  </si>
  <si>
    <t xml:space="preserve">A qualified organizational user may be advised by a non-organizational user, if necessary. </t>
  </si>
  <si>
    <t xml:space="preserve">The organization prohibits privileged access to the information system by non-organizational users. </t>
  </si>
  <si>
    <t xml:space="preserve">Super user accounts are typically described as "root" or "administrator" for various types of commercial off-the-shelf operating systems. Configuring organizational information systems (e.g., notebook/laptop computers, servers, workstations) such that day-to-day users are not authorized access to super user accounts is an example of limiting system authorization. The organization may differentiate in the application of this control enhancement between allowed privileges for local information system accounts and for domain accounts provided the organization retains the ability to control the configuration of the system with regard to key security parameters and as otherwise necessary to sufficiently mitigate risk. </t>
  </si>
  <si>
    <t xml:space="preserve">The organization limits authorization to super user accounts on the information system to designated system administration personnel. </t>
  </si>
  <si>
    <t xml:space="preserve">Employing virtualization techniques to allow greater privilege within a virtual machine while restricting privilege to the underlying actual machine is an example of providing separate processing domains for finer-grained allocation of user privileges. </t>
  </si>
  <si>
    <t xml:space="preserve">The information system provides separate processing domains to enable finer-grained allocation of user privileges. </t>
  </si>
  <si>
    <t xml:space="preserve">The organization authorizes network access to [ Assignment: organization-defined privileged commands ] only for compelling operational needs and documents the rationale for such access in the security plan for the information system. </t>
  </si>
  <si>
    <t xml:space="preserve">This control enhancement is intended to limit exposure due to operating from within a privileged account or role. The inclusion of role is intended to address those situations where an access control policy such as Role Based Access Control (RBAC) is being implemented and where a change of role provides the same degree of assurance in the change of access authorizations for both the user and all processes acting on behalf of the user as would be provided by a change between a privileged and non-privileged account. Audit of privileged activity may require physical separation employing information systems on which the user does not have privileged access. </t>
  </si>
  <si>
    <t xml:space="preserve">The organization requires that users of information system accounts, or roles, with access to [ Assignment: organization-defined list of security functions or security-relevant information ], use non-privileged accounts, or roles, when accessing other system functions, and if feasible, audits any use of privileged accounts, or roles, for such functions. </t>
  </si>
  <si>
    <t xml:space="preserve">Establishing system accounts, configuring access authorizations (i.e., permissions, privileges), setting events to be audited, and setting intrusion detection parameters are examples of security functions. Explicitly authorized personnel include, for example, security administrators, system and network administrators, system security officers, system maintenance personnel, system programmers, and other privileged users. Related control: AC-17. </t>
  </si>
  <si>
    <t xml:space="preserve">The organization explicitly authorizes access to [ Assignment: organization-defined list of security functions (deployed in hardware, software, and firmware) and security-relevant information ]. </t>
  </si>
  <si>
    <t xml:space="preserve">The access authorizations defined in this control are largely implemented by control AC-3. The organization employs the concept of least privilege for specific duties and information systems (including specific ports, protocols, and services) in accordance with risk assessments as necessary to adequately mitigate risk to organizational operations and assets, individuals, other organizations, and the Nation. Related controls: AC-2, AC-3, CM-7. </t>
  </si>
  <si>
    <t xml:space="preserve">The organization employs the concept of least privilege, allowing only authorized accesses for users (and processes acting on behalf of users) which are necessary to accomplish assigned tasks in accordance with organizational missions and business functions. </t>
  </si>
  <si>
    <t>Least Privilege</t>
  </si>
  <si>
    <t>AC-6</t>
  </si>
  <si>
    <t xml:space="preserve">Examples of separation of duties include: (i) mission functions and distinct information system support functions are divided among different individuals/roles; (ii) different individuals perform information system support functions (e.g., system management, systems programming, configuration management, quality assurance and testing, network security); (iii) security personnel who administer access control functions do not administer audit functions; and (iv) different administrator accounts for different roles. Access authorizations defined in this control are implemented by control AC-3. Related controls: AC-3. </t>
  </si>
  <si>
    <t xml:space="preserve">The organization: Separates duties of individuals as necessary, to prevent malevolent activity without collusion; Documents separation of duties; and Implements separation of duties through assigned information system access authorizations. </t>
  </si>
  <si>
    <t>Separation of Duties</t>
  </si>
  <si>
    <t>AC-5</t>
  </si>
  <si>
    <t xml:space="preserve">Attribution is a critical component of a security concept of operations. The ability to identify source and destination points for information flowing in an information system, allows forensic reconstruction of events when required, and increases policy compliance by attributing policy violations to specific organizations/individuals. Means to enforce this enhancement include ensuring that the information system resolution labels distinguish between information systems and organizations, and between specific system components or individuals involved in preparing, sending, receiving, or disseminating information. </t>
  </si>
  <si>
    <t xml:space="preserve">The information system: Uniquely identifies and authenticates source and destination domains for information transfer; Binds security attributes to information to facilitate information flow policy enforcement; and Tracks problems associated with the security attribute binding and information transfer. </t>
  </si>
  <si>
    <t xml:space="preserve">Transferring information between interconnected information systems of differing security policies introduces risk that such transfers violate one or more policies. While security policy violations may not be absolutely prohibited, policy guidance from information owners/stewards is implemented at the policy enforcement point between the interconnected systems. Specific architectural solutions are mandated, when required, to reduce the potential for undiscovered vulnerabilities. Architectural solutions include, for example: (i) prohibiting information transfers between interconnected systems (i.e. implementing access only, one way transfer mechanisms); (ii) employing hardware mechanisms to enforce unitary information flow directions; and (iii) implementing fully tested, re-grading mechanisms to reassign security attributes and associated security labels. </t>
  </si>
  <si>
    <t xml:space="preserve">The information system enforces security policies regarding information on interconnected systems. </t>
  </si>
  <si>
    <t xml:space="preserve">Actions to support this enhancement include: checking all transferred information for malware, implementing dirty word list searches on transferred information, and applying the same protection measures to metadata (e.g., security attributes) that is applied to the information payload. </t>
  </si>
  <si>
    <t xml:space="preserve">The information system, when transferring information between different security domains, detects unsanctioned information and prohibits the transfer of such information in accordance with the security policy. </t>
  </si>
  <si>
    <t xml:space="preserve">Constraining file lengths, allowed enumerations, character sets, schemas, and other data object attributes reduces the range of potential malicious and/or unsanctioned content. Examples of constraints include ensuring that: (i) character data fields only contain printable ASCII; (ii) character data fields only contain alpha-numeric characters; (iii) character data fields do not contain special characters; or (iv) maximum field sizes and file lengths are enforced based upon organization-defined security policy </t>
  </si>
  <si>
    <t xml:space="preserve">The information system, when transferring information between different security domains, implements policy filters that constrain data structure and content to [ Assignment: organization-defined information security policy requirements ]. </t>
  </si>
  <si>
    <t xml:space="preserve">Policy enforcement mechanisms include the filtering and/or sanitization rules that are applied to information prior to transfer to a different security domain. Parsing transfer files facilitates policy decisions on source, destination, certificates, classification, subject, attachments, and other information security-related component differentiators. Policy rules for cross domain transfers include, for example, limitations on embedding components/information types within other components/information types, prohibiting more than two-levels of embedding, and prohibiting the transfer of archived information types. </t>
  </si>
  <si>
    <t xml:space="preserve">The information system, when transferring information between different security domains, decomposes information into policy-relevant subcomponents for submission to policy enforcement mechanisms. </t>
  </si>
  <si>
    <t xml:space="preserve">Data type specification and usage include, for example, using file naming to reflect type of data and limiting data transfer based on file type. </t>
  </si>
  <si>
    <t xml:space="preserve">The information system, when transferring information between different security domains, identifies information flows by data type specification and usage. </t>
  </si>
  <si>
    <t xml:space="preserve">For example, to reflect changes in the security policy, an administrator can change the list of "dirty words" that the security policy mechanism checks in accordance with the definitions provided by the organization. </t>
  </si>
  <si>
    <t xml:space="preserve">The information system provides the capability for a privileged administrator to configure [ Assignment: organization-defined security policy filters ] to support different security policies. </t>
  </si>
  <si>
    <t xml:space="preserve">The information system provides the capability for a privileged administrator to enable/disable [ Assignment: organization-defined security policy filters ]. </t>
  </si>
  <si>
    <t xml:space="preserve">The information system enforces the use of human review for [ Assignment: organization-defined security policy filters ] when the system is not capable of making an information flow control decision. </t>
  </si>
  <si>
    <t xml:space="preserve">Organization-defined security policy filters include, for example, dirty word filters, file type checking filters, structured data filters, unstructured data filters, metadata content filters, and hidden content filters. Structured data permits the interpretation of its content by virtue of atomic elements that are understandable by an application and indivisible. Unstructured data refers to masses of (usually) digital information that does not have a data structure or has a data structure that is not easily readable by a machine. Unstructured data consists of two basic categories: (i) bitmap objects that are inherently non language-based (i.e., image, video, or audio files); and (ii) textual objects that are based on a written or printed language (i.e., commercial off-the-shelf word processing documents, spreadsheets, or emails). </t>
  </si>
  <si>
    <t xml:space="preserve">The information system enforces information flow control using [ Assignment: organization-defined security policy filters ] as a basis for flow control decisions. </t>
  </si>
  <si>
    <t xml:space="preserve">The information system enforces [ Assignment: organization-defined one-way flows ] using hardware mechanisms. </t>
  </si>
  <si>
    <t xml:space="preserve">The information system enforces information flow control on metadata. </t>
  </si>
  <si>
    <t xml:space="preserve">The information system enforces [ Assignment: organization-defined limitations on the embedding of data types within other data types ]. </t>
  </si>
  <si>
    <t xml:space="preserve">The information system prevents encrypted data from bypassing content-checking mechanisms. </t>
  </si>
  <si>
    <t xml:space="preserve">The information system enforces dynamic information flow control based on policy that allows or disallows information flows based on changing conditions or operational considerations. </t>
  </si>
  <si>
    <t xml:space="preserve">The information system enforces information flow control using protected processing domains (e.g., domain type-enforcement) as a basis for flow control decisions. </t>
  </si>
  <si>
    <t xml:space="preserve">Information flow enforcement mechanisms compare security attributes on all information (data content and data structure), source and destination objects, and respond appropriately (e.g., block, quarantine, alert administrator) when the mechanisms encounter information flows not explicitly allowed by the information flow policy. Information flow enforcement using explicit security attributes can be used, for example, to control the release of certain types of information. </t>
  </si>
  <si>
    <t xml:space="preserve">The information system enforces information flow control using explicit security attributes on information, source, and destination objects as a basis for flow control decisions. </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</si>
  <si>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A few examples of flow control restrictions include: keeping export controlled information from being transmitted in the clear to the Internet, blocking outside traffic that claims to be from within the organization, and not passing any web requests to the Internet that are not from the internal web proxy. Information flow control policies and enforcement mechanisms are commonly employed by organizations to control the flow of information between designated sources and destinations (e.g., networks, individuals, devices) within information systems and between interconnected systems. Flow control is based on the characteristics of the information and/or the information path. Specific examples of flow control enforcement can be found in boundary protection devices (e.g., proxies, gateways, guards, encrypted tunnels, firewalls, and routers) that employ rule sets or establish configuration settings that restrict information system services, provide a packet-filtering capability based on header information, or message-filtering capability based on content (e.g., using key word searches or document characteristics). Mechanisms implemented by AC-4 are configured to enforce authorizations determined by other security controls. Related controls: AC-17, AC-19, AC-21, CM-7, SA-8, SC-2, SC-5, SC-7, SC-18. </t>
  </si>
  <si>
    <t xml:space="preserve">The information system enforces approved authorizations for controlling the flow of information within the system and between interconnected systems in accordance with applicable policy. </t>
  </si>
  <si>
    <t>Information Flow Enforcement</t>
  </si>
  <si>
    <t>AC-4</t>
  </si>
  <si>
    <t xml:space="preserve">The use of encryption by the organization reduces the probability of unauthorized disclosure of information and can also detect unauthorized changes to information. Removing information from online storage to offline storage eliminates the possibility of individuals gaining unauthorized access via a network. Related control: MP-4. </t>
  </si>
  <si>
    <t xml:space="preserve">The organization encrypts or stores off-line in a secure location [ Assignment: organization-defined user and/or system information ]. </t>
  </si>
  <si>
    <t xml:space="preserve">Security-relevant information is any information within the information system that can potentially impact the operation of security functions in a manner that could result in failure to enforce the system security policy or maintain isolation of code and data. Filtering rules for routers and firewalls, cryptographic key management information, key configuration parameters for security services, and access control lists are examples of security-relevant information. Secure, nonoperable system states are states in which the information system is not performing mission/business-related processing (e.g., the system is off-line for maintenance, troubleshooting, boot-up, shutdown). </t>
  </si>
  <si>
    <t xml:space="preserve">The information system prevents access to [ Assignment: organization-defined security-relevant information ] except during secure, nonoperable system states. </t>
  </si>
  <si>
    <t xml:space="preserve">The information system enforces a Discretionary Access Control (DAC) policy that: Allows users to specify and control sharing by named individuals or groups of individuals, or by both; Limits propagation of access rights; and Includes or excludes access to the granularity of a single user. </t>
  </si>
  <si>
    <t xml:space="preserve">Nondiscretionary access control policies that may be implemented by organizations include, for example, Attribute-Based Access Control, Mandatory Access Control, and Originator Controlled Access Control. Nondiscretionary access control policies may be employed by organizations in addition to the employment of discretionary access control policies. For Mandatory Access Control (MAC): Policy establishes coverage over all subjects and objects under its control to ensure that each user receives only that information to which the user is authorized access based on classification of the information, and on user clearance and formal access authorization. The information system assigns appropriate security attributes (e.g., labels/security domains/types) to subjects and objects, and uses these attributes as the basis for MAC decisions. The Bell-LaPadula security model defines allowed access with regard to an organization-defined set of strictly hierarchical security levels as follows: A subject can read an object only if the security level of the subject dominates the security level of the object and a subject can write to an object only if two conditions are met: the security level of the object dominates the security level of the subject, and the security level of the users clearance dominates the security level of the object (no read up, no write down). For Role-Based Access Control (RBAC): Policy establishes coverage over all users and resources to ensure that access rights are grouped by role name, and access to resources is restricted to users who have been authorized to assume the associated role. </t>
  </si>
  <si>
    <t xml:space="preserve">The information system enforces [ Assignment: organization-defined nondiscretionary access control policies ] over [ Assignment: organization-defined set of users and resources ] where the policy rule set for each policy specifies: Access control information (i.e., attributes) employed by the policy rule set (e.g., position, nationality, age, project, time of day); and Required relationships among the access control information to permit access. </t>
  </si>
  <si>
    <t xml:space="preserve">Dual authorization mechanisms require two forms of approval to execute. The organization does not employ dual authorization mechanisms when an immediate response is necessary to ensure public and environmental safety. </t>
  </si>
  <si>
    <t xml:space="preserve">The information system enforces dual authorization, based on organizational policies and procedures for [ Assignment: organization-defined privileged commands ]. </t>
  </si>
  <si>
    <t xml:space="preserve">[ Withdrawn: Incorporated into AC-6 ]. </t>
  </si>
  <si>
    <t xml:space="preserve">Access control policies (e.g., identity-based policies, role-based policies, attribute-based policies) and access enforcement mechanisms (e.g., access control lists, access control matrices, cryptography) are employed by organizations to control access between users (or processes acting on behalf of users) and objects (e.g., devices, files, records, processes, programs, domains) in the information system. In addition to enforcing authorized access at the information-system level, access enforcement mechanisms are employed at the application level, when necessary, to provide increased information security for the organization. Consideration is given to the implementation of an audited, explicit override of automated mechanisms in the event of emergencies or other serious events. If encryption of stored information is employed as an access enforcement mechanism, the cryptography used is FIPS 140-2 (as amended) compliant. For classified information, the cryptography used is largely dependent on the classification level of the information and the clearances of the individuals having access to the information. Mechanisms implemented by AC-3 are configured to enforce authorizations determined by other security controls. Related controls: AC-2, AC-4, AC-5, AC-6, AC-16, AC-17, AC-18, AC-19, AC-20, AC-21, AC-22, AU-9, CM-5, CM-6, MA-3, MA-4, MA-5, SA-7, SC-13, SI-9. </t>
  </si>
  <si>
    <t xml:space="preserve">The information system enforces approved authorizations for logical access to the system in accordance with applicable policy. </t>
  </si>
  <si>
    <t>Access Enforcement</t>
  </si>
  <si>
    <t>AC-3</t>
  </si>
  <si>
    <t xml:space="preserve">Privileged roles include, for example, key management, network and system administration, database administration, web administration. </t>
  </si>
  <si>
    <t xml:space="preserve">The organization: Establishes and administers privileged user accounts in accordance with a role-based access scheme that organizes information system and network privileges into roles; and Tracks and monitors privileged role assignments. </t>
  </si>
  <si>
    <t xml:space="preserve">In contrast to conventional access control approaches which employ static information system accounts and predefined sets of user privileges, many service-oriented architecture implementations rely on run time access control decisions facilitated by dynamic privilege management. While user identities remain relatively constant over time, user privileges may change more frequently based on the ongoing mission/business requirements and operational needs of the organization. </t>
  </si>
  <si>
    <t xml:space="preserve">The information system dynamically manages user privileges and associated access authorizations. </t>
  </si>
  <si>
    <t xml:space="preserve">The organization: Requires that users log out when [ Assignment: organization defined time-period of expected inactivity and/or description of when to log out ]; Determines normal time-of-day and duration usage for information system accounts; Monitors for atypical usage of information system accounts; and Reports atypical usage to designated organizational officials. </t>
  </si>
  <si>
    <t xml:space="preserve">The information system automatically audits account creation, modification, disabling, and termination actions and notifies, as required, appropriate individuals. </t>
  </si>
  <si>
    <t xml:space="preserve">The information system automatically disables inactive accounts after [ Assignment: organization-defined time period ]. </t>
  </si>
  <si>
    <t xml:space="preserve">The information system automatically terminates temporary and emergency accounts after [ Assignment: organization-defined time period for each type of account ]. </t>
  </si>
  <si>
    <t xml:space="preserve">The organization employs automated mechanisms to support the management of information system accounts. </t>
  </si>
  <si>
    <t xml:space="preserve">The identification of authorized users of the information system and the specification of access privileges is consistent with the requirements in other security controls in the security plan. Users requiring administrative privileges on information system accounts receive additional scrutiny by organizational officials responsible for approving such accounts and privileged access. Related controls: AC-3, AC-4, AC-5, AC-6, AC-10, AC-17, AC-19, AC-20, AU-9, IA-4, IA-5, CM-5, CM-6, MA-3, MA-4, MA-5, SA-7, SC-13, SI-9. </t>
  </si>
  <si>
    <t xml:space="preserve">The organization manages information system accounts, including: Identifying account types (i.e., individual, group, system, application, guest/anonymous, and temporary); Establishing conditions for group membership; Identifying authorized users of the information system and specifying access privileges; Requiring appropriate approvals for requests to establish accounts; Establishing, activating, modifying, disabling, and removing accounts; Specifically authorizing and monitoring the use of guest/anonymous and temporary accounts; Notifying account managers when temporary accounts are no longer required and when information system users are terminated, transferred, or information system usage or need-to-know/need-to-share changes; Deactivating: (i) temporary accounts that are no longer required; and (ii) accounts of terminated or transferred users; Granting access to the system based on: (i) a valid access authorization; (ii) intended system usage; and (iii) other attributes as required by the organization or associated missions/business functions; and Reviewing accounts [ Assignment: organization-defined frequency ]. </t>
  </si>
  <si>
    <t>Account Management</t>
  </si>
  <si>
    <t>AC-2</t>
  </si>
  <si>
    <t xml:space="preserve">This control is intended to produce the policy and procedures that are required for the effective implementation of selected security controls and control enhancements in the access control family. The policy and procedures are consistent with applicable federal laws, Executive Orders, directives, policies, regulations, standards, and guidance. Existing organizational policies and procedures may make the need for additional specific policies and procedures unnecessary. The access control policy can be included as part of the general information security policy for the organization. Access control procedures can be developed for the security program in general and for a particular information system, when required. The organizational risk management strategy is a key factor in the development of the access control policy. Related control: PM-9. </t>
  </si>
  <si>
    <t xml:space="preserve">The organization develops, disseminates, and reviews/updates [ Assignment: organization-defined frequency ]: A formal, documented access control policy that addresses purpose, scope, roles, responsibilities, management commitment, coordination among organizational entities, and compliance; and Formal, documented procedures to facilitate the implementation of the access control policy and associated access controls. </t>
  </si>
  <si>
    <t>Access Control Policy and Procedures</t>
  </si>
  <si>
    <t>AC-1</t>
  </si>
  <si>
    <t>Enhancement 18 Supplemental Guidance</t>
  </si>
  <si>
    <t>Enhancement 18 Description</t>
  </si>
  <si>
    <t>Enhancement 18 Impact</t>
  </si>
  <si>
    <t>Enhancement 17 Supplemental Guidance</t>
  </si>
  <si>
    <t>Enhancement 17 Description</t>
  </si>
  <si>
    <t>Enhancement 17 Impact</t>
  </si>
  <si>
    <t>Enhancement 16 Supplemental Guidance</t>
  </si>
  <si>
    <t>Enhancement 16 Description</t>
  </si>
  <si>
    <t>Enhancement 16 Impact</t>
  </si>
  <si>
    <t>Enhancement 15 Supplemental Guidance</t>
  </si>
  <si>
    <t>Enhancement 15 Description</t>
  </si>
  <si>
    <t>Enhancement 15 Impact</t>
  </si>
  <si>
    <t>Enhancement 14 Supplemental Guidance</t>
  </si>
  <si>
    <t>Enhancement 14 Description</t>
  </si>
  <si>
    <t>Enhancement 14 Impact</t>
  </si>
  <si>
    <t>Enhancement 13 Supplemental Guidance</t>
  </si>
  <si>
    <t>Enhancement 13 Description</t>
  </si>
  <si>
    <t>Enhancement 13 Impact</t>
  </si>
  <si>
    <t>Enhancement 12 Supplemental Guidance</t>
  </si>
  <si>
    <t>Enhancement 12 Description</t>
  </si>
  <si>
    <t>Enhancement 12 Impact</t>
  </si>
  <si>
    <t>Enhancement 11 Supplemental Guidance</t>
  </si>
  <si>
    <t>Enhancement 11 Description</t>
  </si>
  <si>
    <t>Enhancement 11 Impact</t>
  </si>
  <si>
    <t>Enhancement 10 Supplemental Guidance</t>
  </si>
  <si>
    <t>Enhancement 10 Description</t>
  </si>
  <si>
    <t>Enhancement 10 Impact</t>
  </si>
  <si>
    <t>Enhancement 9 Supplemental Guidance</t>
  </si>
  <si>
    <t>Enhancement 9 Description</t>
  </si>
  <si>
    <t>Enhancement 9 Impact</t>
  </si>
  <si>
    <t>Enhancement 8 Supplemental Guidance</t>
  </si>
  <si>
    <t>Enhancement 8 Description</t>
  </si>
  <si>
    <t>Enhancement 8 Impact</t>
  </si>
  <si>
    <t>Enhancement 7 Supplemental Guidance</t>
  </si>
  <si>
    <t>Enhancement 7 Description</t>
  </si>
  <si>
    <t>Enhancement 7 Impact</t>
  </si>
  <si>
    <t>Enhancement 6 Supplemental Guidance</t>
  </si>
  <si>
    <t>Enhancement 6 Description</t>
  </si>
  <si>
    <t>Enhancement 6 Impact</t>
  </si>
  <si>
    <t>Enhancement 5 Supplemental Guidance</t>
  </si>
  <si>
    <t>Enhancement 5 Description</t>
  </si>
  <si>
    <t>Enhancement 5 Impact</t>
  </si>
  <si>
    <t>Enhancement 4 Supplemental Guidance</t>
  </si>
  <si>
    <t>Enhancement 4 Description</t>
  </si>
  <si>
    <t>Enhancement 4 Impact</t>
  </si>
  <si>
    <t>Enhancement 3 Supplemental Guidance</t>
  </si>
  <si>
    <t>Enhancement 3 Description</t>
  </si>
  <si>
    <t>Enhancement 3 Impact</t>
  </si>
  <si>
    <t>Enhancement 2 Supplemental Guidance</t>
  </si>
  <si>
    <t>Enhancement 2 Description</t>
  </si>
  <si>
    <t>Enhancement 2 Impact</t>
  </si>
  <si>
    <t>Enhancement 1 Supplemental Guidance</t>
  </si>
  <si>
    <t>Enhancement 1 Description</t>
  </si>
  <si>
    <t>Enhancement 1 Impact</t>
  </si>
  <si>
    <t>Supplemental-Guidance</t>
  </si>
  <si>
    <t>Priority</t>
  </si>
  <si>
    <t>Impact</t>
  </si>
  <si>
    <t>Title</t>
  </si>
  <si>
    <t>Number</t>
  </si>
  <si>
    <t>Family</t>
  </si>
  <si>
    <t>Class</t>
  </si>
  <si>
    <t>Short Name</t>
  </si>
  <si>
    <t>0 - Non-Existant</t>
  </si>
  <si>
    <t>1 - Initial / Ad-Hoc</t>
  </si>
  <si>
    <t>2 - Repeatable</t>
  </si>
  <si>
    <t>3 - Defined</t>
  </si>
  <si>
    <t>4 - Managed and Measured</t>
  </si>
  <si>
    <t>5 - Optimized</t>
  </si>
  <si>
    <t>ISO Section Text</t>
  </si>
  <si>
    <t>HIPAA</t>
  </si>
  <si>
    <t>NIST 800-53</t>
  </si>
  <si>
    <t>AUP &amp; SIG</t>
  </si>
  <si>
    <t>SIG-Lite References in this document</t>
  </si>
  <si>
    <t>SANS Critical Controls</t>
  </si>
  <si>
    <t>No.</t>
  </si>
  <si>
    <t>AUP / SIG</t>
  </si>
  <si>
    <t xml:space="preserve"> </t>
  </si>
  <si>
    <t>Thoroughness and completeness of policies and standards (see comments)</t>
  </si>
  <si>
    <t>ISO 27002:2013</t>
  </si>
  <si>
    <t>Assessment Scope</t>
  </si>
  <si>
    <t>Completed</t>
  </si>
  <si>
    <t>Do external parties have access to Scoped Systems and Data or processing facilities? 
If so, rate the maturity of the controls around reviewing third party contracts, active controls and monitoring/auditing</t>
  </si>
  <si>
    <t>Process Self Assessment Rating</t>
  </si>
  <si>
    <t>Policy/Standard and guidelines specific for mobile devices (laptops, mobile phones, tablets, etc)</t>
  </si>
  <si>
    <t>Section Average</t>
  </si>
  <si>
    <t>Policy/Standard and guidelines for remote work locations, and remote virtual conferencing</t>
  </si>
  <si>
    <t>ISO Section (2013)</t>
  </si>
  <si>
    <t>Is there an asset management policy or program that has been approved by management, communicated to appropriate constituents and an owner to maintain and review the policy? ( see comment )</t>
  </si>
  <si>
    <t>Notes / Changes since last assessment</t>
  </si>
  <si>
    <t>Electronic systems; adherance to principle of least privlege, separation of duties, role based access controls</t>
  </si>
  <si>
    <t>Review and audit of access controls, accounts and entitlements</t>
  </si>
  <si>
    <t>Multi factor authentication for critical services</t>
  </si>
  <si>
    <t>Isolation of environments and assets within those environments (e.g., Production, Development, Staging)</t>
  </si>
  <si>
    <t>Remote Access Access Controls and Auditting</t>
  </si>
  <si>
    <t>Internal Security Training (aside from security awareness)</t>
  </si>
  <si>
    <t xml:space="preserve">Security Awareness Training Program; </t>
  </si>
  <si>
    <r>
      <rPr>
        <b/>
        <sz val="10"/>
        <color indexed="8"/>
        <rFont val="Helvetica"/>
      </rPr>
      <t>System and application access control</t>
    </r>
  </si>
  <si>
    <t>Utilization of cryptographic controls following best practices, providing confidentiality and integrity with respect to scope systems and data</t>
  </si>
  <si>
    <t>Is there a physical security program for scoped systems and environments where scoped data is stored and processed?</t>
  </si>
  <si>
    <t>SIG Question #</t>
  </si>
  <si>
    <t>SIG Question Text</t>
  </si>
  <si>
    <t>AUP 4.0 Relevance</t>
  </si>
  <si>
    <t>ISO 27002:2005 Relevance</t>
  </si>
  <si>
    <t>COBIT 4.0 Relevance</t>
  </si>
  <si>
    <t>PCI 1.1</t>
  </si>
  <si>
    <t>PCI 1.2</t>
  </si>
  <si>
    <t>FFIEC</t>
  </si>
  <si>
    <t>COBIT 4.1 Relevance</t>
  </si>
  <si>
    <t>Proposed</t>
  </si>
  <si>
    <t xml:space="preserve"> §F</t>
  </si>
  <si>
    <t>Are reasonable physical security and environmental controls present in the building/data center that contains Scoped Systems and Data? Have these controls been auditted and/or certified by an independent third party?</t>
  </si>
  <si>
    <t xml:space="preserve">§G, §H </t>
  </si>
  <si>
    <t xml:space="preserve">§H </t>
  </si>
  <si>
    <t xml:space="preserve">§D </t>
  </si>
  <si>
    <t xml:space="preserve">§E </t>
  </si>
  <si>
    <t>§B, §C</t>
  </si>
  <si>
    <t>§A, §B</t>
  </si>
  <si>
    <r>
      <rPr>
        <b/>
        <sz val="10"/>
        <color indexed="8"/>
        <rFont val="Helvetica"/>
      </rPr>
      <t>Equipment Security</t>
    </r>
  </si>
  <si>
    <t xml:space="preserve">Equipment should not be taken off-site unless authorized, and must be adequately protected both on and off-site. </t>
  </si>
  <si>
    <t>Information must be destroyed prior to storage media being disposed of or re-used.  Unattended equipment must be secured</t>
  </si>
  <si>
    <t xml:space="preserve"> §G</t>
  </si>
  <si>
    <r>
      <rPr>
        <b/>
        <sz val="10"/>
        <color indexed="8"/>
        <rFont val="Helvetica"/>
      </rPr>
      <t>Operational procedures and responsibilities</t>
    </r>
  </si>
  <si>
    <r>
      <rPr>
        <b/>
        <sz val="10"/>
        <color indexed="8"/>
        <rFont val="Helvetica"/>
      </rPr>
      <t>Protection from malware</t>
    </r>
  </si>
  <si>
    <t>For all scoped systems and networks, malware controls are required, including user awareness.</t>
  </si>
  <si>
    <r>
      <rPr>
        <b/>
        <sz val="10"/>
        <color indexed="8"/>
        <rFont val="Helvetica"/>
      </rPr>
      <t>Backup</t>
    </r>
  </si>
  <si>
    <r>
      <rPr>
        <b/>
        <sz val="10"/>
        <color indexed="8"/>
        <rFont val="Helvetica"/>
      </rPr>
      <t>Logging and monitoring</t>
    </r>
  </si>
  <si>
    <t>For all scoped systems and systems containing scoped data, system user and administrator/operator activities, exceptions, faults and information security events should be logged and protected.  Clocks should be synchronized.</t>
  </si>
  <si>
    <r>
      <rPr>
        <b/>
        <sz val="10"/>
        <color indexed="8"/>
        <rFont val="Helvetica"/>
      </rPr>
      <t>Control of operational software</t>
    </r>
  </si>
  <si>
    <t>Software installation on scoped operational systems should be controlled.</t>
  </si>
  <si>
    <r>
      <rPr>
        <b/>
        <sz val="10"/>
        <color indexed="8"/>
        <rFont val="Helvetica"/>
      </rPr>
      <t>Technical vulnerability management</t>
    </r>
  </si>
  <si>
    <t>For scoped systems, vulnerbilities should be actively identified and patched.</t>
  </si>
  <si>
    <r>
      <rPr>
        <b/>
        <sz val="10"/>
        <color indexed="8"/>
        <rFont val="Helvetica"/>
      </rPr>
      <t>Information systems audit considerations</t>
    </r>
  </si>
  <si>
    <r>
      <rPr>
        <b/>
        <sz val="10"/>
        <color indexed="8"/>
        <rFont val="Helvetica"/>
      </rPr>
      <t>Information transfer</t>
    </r>
  </si>
  <si>
    <r>
      <rPr>
        <b/>
        <sz val="10"/>
        <color indexed="8"/>
        <rFont val="Helvetica"/>
      </rPr>
      <t>Network security management</t>
    </r>
  </si>
  <si>
    <t xml:space="preserve">Networks and network services should be secured and hardened. </t>
  </si>
  <si>
    <t>A. Risk Assessment and Treatment</t>
  </si>
  <si>
    <t>A.1</t>
  </si>
  <si>
    <t>Is there a risk assessment program that has been approved by management, communicated to appropriate constituents and an owner to maintain and review the program? If so, does it include:</t>
  </si>
  <si>
    <t>A.1 IT &amp; Infrastructure Risk Governance and Context</t>
  </si>
  <si>
    <t>Assessing Security Risks</t>
  </si>
  <si>
    <t>A.1.1</t>
  </si>
  <si>
    <t>A risk assessment, conducted within the last 12 months?</t>
  </si>
  <si>
    <t>A.2 IT &amp; Infrastructure Risk Assessment Life Cycle</t>
  </si>
  <si>
    <t>14.1.2</t>
  </si>
  <si>
    <t>Business Continuity And Risk Assessment</t>
  </si>
  <si>
    <t>A.1.2</t>
  </si>
  <si>
    <t>Risk Governance?</t>
  </si>
  <si>
    <t>N/A</t>
  </si>
  <si>
    <t>A.1.3</t>
  </si>
  <si>
    <t>Range of assets to include: people, processes, data and technology?</t>
  </si>
  <si>
    <t>A.1.4</t>
  </si>
  <si>
    <t>Range of threats to include: malicious, natural, accidental, business changes (transaction volume)?</t>
  </si>
  <si>
    <t>A.1.5</t>
  </si>
  <si>
    <t>Risk scoping?</t>
  </si>
  <si>
    <t>A.1.6</t>
  </si>
  <si>
    <t>Risk context?</t>
  </si>
  <si>
    <t>A.1.7</t>
  </si>
  <si>
    <t>Risk training plan?</t>
  </si>
  <si>
    <t>A.1.8</t>
  </si>
  <si>
    <t>Risk evaluation criteria?</t>
  </si>
  <si>
    <t>A.1.9</t>
  </si>
  <si>
    <t>Risk scenarios? If so:</t>
  </si>
  <si>
    <t>A.1.9.1</t>
  </si>
  <si>
    <t>Have scenarios been created for a variety of events with a range of possible threats that could impact the range of assets?</t>
  </si>
  <si>
    <t>A.1.9.2</t>
  </si>
  <si>
    <t>Do the scenarios include threat types impacting all assets resulting in business impact?</t>
  </si>
  <si>
    <t>A.1.10</t>
  </si>
  <si>
    <t>Ownership, action plan, response plan, management update?</t>
  </si>
  <si>
    <t>A.2</t>
  </si>
  <si>
    <t>Are controls identified for each risk classified as: preventive, detective, corrective, predictive (technical or administrative controls)?</t>
  </si>
  <si>
    <t>B. Security Policy</t>
  </si>
  <si>
    <t>B.1</t>
  </si>
  <si>
    <t>Is there an information security policy that has been approved by management, communicated to appropriate constituents and an owner to maintain and review the policy? If so, does the policy contain:</t>
  </si>
  <si>
    <t>5.1.1</t>
  </si>
  <si>
    <t>Information Security Policy Document</t>
  </si>
  <si>
    <t>B.1.1</t>
  </si>
  <si>
    <t>Risk assessment?</t>
  </si>
  <si>
    <t>5.1.1.c</t>
  </si>
  <si>
    <t>B.1.2</t>
  </si>
  <si>
    <t>Risk management?</t>
  </si>
  <si>
    <t>B.1.3</t>
  </si>
  <si>
    <t>Security awareness training/education?</t>
  </si>
  <si>
    <t>5.1.1.d.2</t>
  </si>
  <si>
    <t>B.1.4</t>
  </si>
  <si>
    <t>Business continuity?</t>
  </si>
  <si>
    <t>5.1.1.d.3</t>
  </si>
  <si>
    <t>B.1.5</t>
  </si>
  <si>
    <t>Consequences for non-compliance with corporate policies?</t>
  </si>
  <si>
    <t>5.1.1.d</t>
  </si>
  <si>
    <t>B.1.6</t>
  </si>
  <si>
    <t>Responsibilities for information security management?</t>
  </si>
  <si>
    <t>5.1.1.e</t>
  </si>
  <si>
    <t>B.1.7</t>
  </si>
  <si>
    <t>Acceptable use?</t>
  </si>
  <si>
    <t>7.1.3</t>
  </si>
  <si>
    <t>Acceptable use of assets</t>
  </si>
  <si>
    <t>B.1.8</t>
  </si>
  <si>
    <t>Access control?</t>
  </si>
  <si>
    <t>B.1.9</t>
  </si>
  <si>
    <t>Application security?</t>
  </si>
  <si>
    <t>B.1.10</t>
  </si>
  <si>
    <t>Change control?</t>
  </si>
  <si>
    <t>B.1.11</t>
  </si>
  <si>
    <t>Clean desk?</t>
  </si>
  <si>
    <t>B.1.12</t>
  </si>
  <si>
    <t>Computer and communication systems access and use?</t>
  </si>
  <si>
    <t>B.1.13</t>
  </si>
  <si>
    <t>Data handling?</t>
  </si>
  <si>
    <t>B.1.14</t>
  </si>
  <si>
    <t>Desktop computing?</t>
  </si>
  <si>
    <t>B.1.15</t>
  </si>
  <si>
    <t>Disaster recovery?</t>
  </si>
  <si>
    <t>B.1.16</t>
  </si>
  <si>
    <t>Email?</t>
  </si>
  <si>
    <t>B.1.17</t>
  </si>
  <si>
    <t>Constituent accountability?</t>
  </si>
  <si>
    <t>B.1.18</t>
  </si>
  <si>
    <t>Encryption?</t>
  </si>
  <si>
    <t>B.1.19</t>
  </si>
  <si>
    <t>Exception process?</t>
  </si>
  <si>
    <t>B.1.20</t>
  </si>
  <si>
    <t>Information classification?</t>
  </si>
  <si>
    <t>B.1.21</t>
  </si>
  <si>
    <t>Internet/Intranet access and use?</t>
  </si>
  <si>
    <t>B.1.22</t>
  </si>
  <si>
    <t>Mobile computing?</t>
  </si>
  <si>
    <t>B.1.23</t>
  </si>
  <si>
    <t>Network security?</t>
  </si>
  <si>
    <t>B.1.24</t>
  </si>
  <si>
    <t>Operating system security?</t>
  </si>
  <si>
    <t>B.1.25</t>
  </si>
  <si>
    <t>Personnel security and termination?</t>
  </si>
  <si>
    <t>B.1.26</t>
  </si>
  <si>
    <t>Physical access?</t>
  </si>
  <si>
    <t>B.1.27</t>
  </si>
  <si>
    <t>Policy maintenance?</t>
  </si>
  <si>
    <t>B.1.28</t>
  </si>
  <si>
    <t>Remote access?</t>
  </si>
  <si>
    <t>B.1.29</t>
  </si>
  <si>
    <t>Security incident and privacy event management?</t>
  </si>
  <si>
    <t>B.1.30</t>
  </si>
  <si>
    <t>Secure disposal?</t>
  </si>
  <si>
    <t>B.1.31</t>
  </si>
  <si>
    <t>Social media, social networking?</t>
  </si>
  <si>
    <t>B.1.32</t>
  </si>
  <si>
    <t>Vulnerability management?</t>
  </si>
  <si>
    <t>B.1.33</t>
  </si>
  <si>
    <t>Have the policies been reviewed in the last 12 months? If so, did the review include:</t>
  </si>
  <si>
    <t>B.2 Information Security Policy Maintenance</t>
  </si>
  <si>
    <t>5.1.2</t>
  </si>
  <si>
    <t>Review of Information Security Policy</t>
  </si>
  <si>
    <t>B.1.33.1</t>
  </si>
  <si>
    <t>Feedback from interested parties?</t>
  </si>
  <si>
    <t>5.1.2.a</t>
  </si>
  <si>
    <t>B.1.33.2</t>
  </si>
  <si>
    <t>Results of independent reviews?</t>
  </si>
  <si>
    <t>5.1.2.b</t>
  </si>
  <si>
    <t>B.1.33.3</t>
  </si>
  <si>
    <t>Policy compliance?</t>
  </si>
  <si>
    <t>5.1.2.e</t>
  </si>
  <si>
    <t>B.1.33.4</t>
  </si>
  <si>
    <t>Changes that could affect the approach to managing information security?</t>
  </si>
  <si>
    <t>5.1.2.f</t>
  </si>
  <si>
    <t>B.1.33.5</t>
  </si>
  <si>
    <t>Reported information security incidents?</t>
  </si>
  <si>
    <t>5.1.2.h</t>
  </si>
  <si>
    <t>B.1.33.6</t>
  </si>
  <si>
    <t>Recommendations provided by relevant authorities?</t>
  </si>
  <si>
    <t>5.1.2.i</t>
  </si>
  <si>
    <t>B.1.33.7</t>
  </si>
  <si>
    <t>Records management?</t>
  </si>
  <si>
    <t>B.1.34</t>
  </si>
  <si>
    <t xml:space="preserve">Is there a process to approve exceptions to the policy? </t>
  </si>
  <si>
    <t>B.1.34.1</t>
  </si>
  <si>
    <t>Does security own the approval process?</t>
  </si>
  <si>
    <t>B.1.35</t>
  </si>
  <si>
    <t>Is the information security policy communicated to constituents? If so, is it communicated to:</t>
  </si>
  <si>
    <t>B.1.35.1</t>
  </si>
  <si>
    <t>Full time employees?</t>
  </si>
  <si>
    <t>B.1.35.2</t>
  </si>
  <si>
    <t>Part time employees?</t>
  </si>
  <si>
    <t>B.1.35.3</t>
  </si>
  <si>
    <t>Contractors?</t>
  </si>
  <si>
    <t>B.1.35.4</t>
  </si>
  <si>
    <t>Temporary workers?</t>
  </si>
  <si>
    <t>C. Organizational Security</t>
  </si>
  <si>
    <t>C.1</t>
  </si>
  <si>
    <t>Is there an information security function responsible for security initiatives within the organization? If so, does it include:</t>
  </si>
  <si>
    <t>6.1.1</t>
  </si>
  <si>
    <t>Management commitment to information security</t>
  </si>
  <si>
    <t>C.1.1</t>
  </si>
  <si>
    <t>Creation, review and approve of information security policies?</t>
  </si>
  <si>
    <t>6.1.1.b</t>
  </si>
  <si>
    <t>C.1.2</t>
  </si>
  <si>
    <t>Review the effectiveness of information security policy implementation?</t>
  </si>
  <si>
    <t>6.1.1.c</t>
  </si>
  <si>
    <t>C.1.3</t>
  </si>
  <si>
    <t>Manage assignment of specific roles and responsibilities for information security?</t>
  </si>
  <si>
    <t>6.1.1.f</t>
  </si>
  <si>
    <t>C.1.4</t>
  </si>
  <si>
    <t>Develop and maintain an overall strategic security plan?</t>
  </si>
  <si>
    <t>C.1.5</t>
  </si>
  <si>
    <t>Consistent implementation of information security across different parts of the organization?</t>
  </si>
  <si>
    <t>6.1.2</t>
  </si>
  <si>
    <t>Information security co-ordination</t>
  </si>
  <si>
    <t>C.1.6</t>
  </si>
  <si>
    <t>Review and monitor information security / privacy incidents or events?</t>
  </si>
  <si>
    <t>Review Of The Information Security Policy</t>
  </si>
  <si>
    <t>C.1.7</t>
  </si>
  <si>
    <t>Monitor significant changes in the exposure of information assets?</t>
  </si>
  <si>
    <t>6.1.3.b</t>
  </si>
  <si>
    <t>Allocation of information security responsibilities</t>
  </si>
  <si>
    <t>C.1.8</t>
  </si>
  <si>
    <t>Contacts with information security special interest groups, specialist security forums, or professional associations?</t>
  </si>
  <si>
    <t>6.1.7</t>
  </si>
  <si>
    <t>Contact with special interest groups</t>
  </si>
  <si>
    <t>C.1.9</t>
  </si>
  <si>
    <t>Identify and document instances of non-compliance with security policies?</t>
  </si>
  <si>
    <t>15.2.1</t>
  </si>
  <si>
    <t>Compliance with security policies and standards</t>
  </si>
  <si>
    <t>C.1.10</t>
  </si>
  <si>
    <t>Identify key Information Technology roles?</t>
  </si>
  <si>
    <t>C.2</t>
  </si>
  <si>
    <t>Do external parties have access to Scoped Systems and Data or processing facilities? If so, is:</t>
  </si>
  <si>
    <t>External parties</t>
  </si>
  <si>
    <t>C.2.1</t>
  </si>
  <si>
    <t>Access prohibited prior to a risk assessment being conducted?</t>
  </si>
  <si>
    <t>6.2.1</t>
  </si>
  <si>
    <t>Identification of risks related to external parties</t>
  </si>
  <si>
    <t>C.2.2</t>
  </si>
  <si>
    <t>A risk assessment performed on third parties?</t>
  </si>
  <si>
    <t>C.2.3</t>
  </si>
  <si>
    <t>A controls assessment performed on third parties?</t>
  </si>
  <si>
    <t>C.2.4</t>
  </si>
  <si>
    <t>Agreements in place when customers access Scoped Systems and Data?</t>
  </si>
  <si>
    <t>6.2.2</t>
  </si>
  <si>
    <t>Addressing security when dealing with customers</t>
  </si>
  <si>
    <t>C.2.5</t>
  </si>
  <si>
    <t>Does management require the use of confidentiality or non-disclosure agreements for all third parties? If so, do they contain:</t>
  </si>
  <si>
    <t>6.1.5</t>
  </si>
  <si>
    <t>Confidentiality agreements</t>
  </si>
  <si>
    <t>C.2.5.1</t>
  </si>
  <si>
    <t>Ownership of information, trade secrets and intellectual property?</t>
  </si>
  <si>
    <t>6.1.5.e</t>
  </si>
  <si>
    <t>C.2.5.2</t>
  </si>
  <si>
    <t>The permitted use of confidential information, and granting of rights to the signatory to use information?</t>
  </si>
  <si>
    <t>6.1.5.f</t>
  </si>
  <si>
    <t>C.2.5.3</t>
  </si>
  <si>
    <t>Process for notification and reporting of unauthorized disclosure or confidential information breaches?</t>
  </si>
  <si>
    <t>6.1.5.h</t>
  </si>
  <si>
    <t>C.2.5.4</t>
  </si>
  <si>
    <t>Expected actions to be taken in case of a breach of this agreement?</t>
  </si>
  <si>
    <t>6.1.5.j</t>
  </si>
  <si>
    <t>C.2.6</t>
  </si>
  <si>
    <t xml:space="preserve">Are there contracts with third party service providers who have access to Scoped Systems and Data ? If so do the contracts include: </t>
  </si>
  <si>
    <t>C.2 Dependent Service Provider Agreements</t>
  </si>
  <si>
    <t>6.2.3</t>
  </si>
  <si>
    <t>Addressing security in third party agreements</t>
  </si>
  <si>
    <t>C.2.6.1</t>
  </si>
  <si>
    <t>Non-Disclosure agreement?</t>
  </si>
  <si>
    <t>C.2.6.2</t>
  </si>
  <si>
    <t>Confidentiality Agreement?</t>
  </si>
  <si>
    <t>6.2.3.b.7</t>
  </si>
  <si>
    <t>C.2.6.3</t>
  </si>
  <si>
    <t>Media handling?</t>
  </si>
  <si>
    <t>C.2.6.4</t>
  </si>
  <si>
    <t>Requirement of an awareness program to communicate security standards and expectations?</t>
  </si>
  <si>
    <t>6.2.3.d</t>
  </si>
  <si>
    <t>C.2.6.5</t>
  </si>
  <si>
    <t>Responsibilities regarding hardware and software installation and maintenance?</t>
  </si>
  <si>
    <t>6.2.3.f</t>
  </si>
  <si>
    <t>C.2.6.6</t>
  </si>
  <si>
    <t>Clear reporting structure and agreed reporting formats?</t>
  </si>
  <si>
    <t>6.2.3.g</t>
  </si>
  <si>
    <t>C.2.6.7</t>
  </si>
  <si>
    <t>Clear and specified process of change management?</t>
  </si>
  <si>
    <t>6.2.3.h</t>
  </si>
  <si>
    <t>C.2.6.8</t>
  </si>
  <si>
    <t>Notification of change?</t>
  </si>
  <si>
    <t>C.2.6.9</t>
  </si>
  <si>
    <t>A process to address any identified issues?</t>
  </si>
  <si>
    <t>C.2.6.10</t>
  </si>
  <si>
    <t>Access control policy?</t>
  </si>
  <si>
    <t>6.2.3.i</t>
  </si>
  <si>
    <t>C.2.6.11</t>
  </si>
  <si>
    <t>Breach notification?</t>
  </si>
  <si>
    <t>6.2.3.j</t>
  </si>
  <si>
    <t>C.2.6.12</t>
  </si>
  <si>
    <t>Description of the product or service to be provided?</t>
  </si>
  <si>
    <t>6.2.3.k</t>
  </si>
  <si>
    <t>C.2.6.13</t>
  </si>
  <si>
    <t>Description of the information to be made available along with its security classification?</t>
  </si>
  <si>
    <t>C.2.6.14</t>
  </si>
  <si>
    <t>SLAs?</t>
  </si>
  <si>
    <t>6.2.3 l &amp; m</t>
  </si>
  <si>
    <t>C.2.6.15</t>
  </si>
  <si>
    <t>Audit reporting?</t>
  </si>
  <si>
    <t>6.2.3.m</t>
  </si>
  <si>
    <t>C.2.6.16</t>
  </si>
  <si>
    <t>Ongoing monitoring?</t>
  </si>
  <si>
    <t>6.2.3.n</t>
  </si>
  <si>
    <t>C.2.6.17</t>
  </si>
  <si>
    <t>A process to regularly monitor to ensure compliance with security standards?</t>
  </si>
  <si>
    <t>C.2.6.18</t>
  </si>
  <si>
    <t>Onsite review?</t>
  </si>
  <si>
    <t>6.2.3.o</t>
  </si>
  <si>
    <t>C.2.6.19</t>
  </si>
  <si>
    <t>Right to audit?</t>
  </si>
  <si>
    <t>C.2.6.20</t>
  </si>
  <si>
    <t>Right to inspect?</t>
  </si>
  <si>
    <t>C.2.6.21</t>
  </si>
  <si>
    <t>Problem reporting and escalation procedures?</t>
  </si>
  <si>
    <t>6.2.3.p</t>
  </si>
  <si>
    <t>C.2.6.22</t>
  </si>
  <si>
    <t>Business resumption responsibilities?</t>
  </si>
  <si>
    <t>6.2.3.q</t>
  </si>
  <si>
    <t>C.2.6.23</t>
  </si>
  <si>
    <t>Indemnification/liability?</t>
  </si>
  <si>
    <t>6.2.3.r</t>
  </si>
  <si>
    <t>C.2.6.24</t>
  </si>
  <si>
    <t>Privacy requirements?</t>
  </si>
  <si>
    <t>6.2.3.s</t>
  </si>
  <si>
    <t>C.2.6.25</t>
  </si>
  <si>
    <t>Dispute resolution?</t>
  </si>
  <si>
    <t>C.2.6.26</t>
  </si>
  <si>
    <t>Choice of venue?</t>
  </si>
  <si>
    <t>C.2.6.27</t>
  </si>
  <si>
    <t>Data ownership?</t>
  </si>
  <si>
    <t>6.2.3.t</t>
  </si>
  <si>
    <t>C.2.6.28</t>
  </si>
  <si>
    <t>Ownership of intellectual property?</t>
  </si>
  <si>
    <t>C.2.6.29</t>
  </si>
  <si>
    <t>Involvement of the third party with subcontractors?</t>
  </si>
  <si>
    <t>6.2.3.u</t>
  </si>
  <si>
    <t>C.2.6.30</t>
  </si>
  <si>
    <t>Security controls these subcontractors need to implement?</t>
  </si>
  <si>
    <t>C.2.6.31</t>
  </si>
  <si>
    <t>Termination/exit clause?</t>
  </si>
  <si>
    <t>6.2.3.v</t>
  </si>
  <si>
    <t>C.2.6.32</t>
  </si>
  <si>
    <t>Contingency plan in case either party wishes to terminate the relationship before the end of the agreements?</t>
  </si>
  <si>
    <t>6.2.3.v.1</t>
  </si>
  <si>
    <t>C.2.6.33</t>
  </si>
  <si>
    <t>Renegotiation of agreements if the security requirements of the organization change?</t>
  </si>
  <si>
    <t>6.2.3.v.2</t>
  </si>
  <si>
    <t>C.2.6.34</t>
  </si>
  <si>
    <t>Current documentation of asset lists, licenses, agreements or rights relating to them?</t>
  </si>
  <si>
    <t>6.2.3.v.3</t>
  </si>
  <si>
    <t>D. Asset Management</t>
  </si>
  <si>
    <t>D.1</t>
  </si>
  <si>
    <t>Responsibility For Assets</t>
  </si>
  <si>
    <t>D.1.1</t>
  </si>
  <si>
    <t>Is there an Inventory system for hardware and software assets? If so, does it include:</t>
  </si>
  <si>
    <t>D.1 Asset Accounting and Inventory</t>
  </si>
  <si>
    <t>7.1.1</t>
  </si>
  <si>
    <t>Inventory Of Assets</t>
  </si>
  <si>
    <t>D.1.1.1</t>
  </si>
  <si>
    <t>Asset control tag?</t>
  </si>
  <si>
    <t>D.1.1.2</t>
  </si>
  <si>
    <t>Operating system?</t>
  </si>
  <si>
    <t>D.1.1.3</t>
  </si>
  <si>
    <t>Physical location?</t>
  </si>
  <si>
    <t>D.1.1.4</t>
  </si>
  <si>
    <t>Serial number?</t>
  </si>
  <si>
    <t>D.1.1.5</t>
  </si>
  <si>
    <t>Business function supported?</t>
  </si>
  <si>
    <t>D.1.1.6</t>
  </si>
  <si>
    <t>Environment (dev, test, etc.)?</t>
  </si>
  <si>
    <t>D.1.1.7</t>
  </si>
  <si>
    <t>IP address?</t>
  </si>
  <si>
    <t>D.1.2</t>
  </si>
  <si>
    <t>Is there a detailed description of software licenses (number of seats, concurrent users, etc.) ?</t>
  </si>
  <si>
    <t>D.1.3</t>
  </si>
  <si>
    <t>Is ownership assigned for information assets? If so, is the owner responsible to:</t>
  </si>
  <si>
    <t>7.1.2</t>
  </si>
  <si>
    <t>Ownership Of Assets</t>
  </si>
  <si>
    <t>D.1.3.1</t>
  </si>
  <si>
    <t>Appropriately classify information and assets?</t>
  </si>
  <si>
    <t>7.1.2.b</t>
  </si>
  <si>
    <t>D.1.3.2</t>
  </si>
  <si>
    <t>Review and approve access to those information assets?</t>
  </si>
  <si>
    <t>D.1.3.3</t>
  </si>
  <si>
    <t>Establish, document and implement rules for the acceptable use of information and assets?</t>
  </si>
  <si>
    <t>Acceptable Use Of Assets</t>
  </si>
  <si>
    <t>D.2</t>
  </si>
  <si>
    <t>7.2.1</t>
  </si>
  <si>
    <t>Classification Guidelines</t>
  </si>
  <si>
    <t>D.2.1</t>
  </si>
  <si>
    <t>Is there an information asset classification policy or program that has been approved by management, communicated to appropriate constituents and an owner to maintain and review the policy?</t>
  </si>
  <si>
    <t>D.2.2</t>
  </si>
  <si>
    <t>Is there a procedure for handling of information assets? If so, does it include:</t>
  </si>
  <si>
    <t>G.13 Physical Media Tracking</t>
  </si>
  <si>
    <t>7.2.2</t>
  </si>
  <si>
    <t>Information Labeling And Handling</t>
  </si>
  <si>
    <t>D.2.2.1</t>
  </si>
  <si>
    <t>D.2.2.2</t>
  </si>
  <si>
    <t>Data access controls including authorization?</t>
  </si>
  <si>
    <t>7.1.2.b, 10.7.3.b</t>
  </si>
  <si>
    <t>Ownership Of Assets, Information Handling Procedures</t>
  </si>
  <si>
    <t>D.2.2.3</t>
  </si>
  <si>
    <t>Data labeling?</t>
  </si>
  <si>
    <t>7.2.2, 10.7.3.a</t>
  </si>
  <si>
    <t>D.2.2.4</t>
  </si>
  <si>
    <t>Data on removable media?</t>
  </si>
  <si>
    <t>10.7.1</t>
  </si>
  <si>
    <t>Management Of Removable Media</t>
  </si>
  <si>
    <t>D.2.2.5</t>
  </si>
  <si>
    <t>Data in transit?</t>
  </si>
  <si>
    <t>G.14 Security of Media in Transit</t>
  </si>
  <si>
    <t>D.2.2.6</t>
  </si>
  <si>
    <t>Data encryption?</t>
  </si>
  <si>
    <t>12.3.1</t>
  </si>
  <si>
    <t>Policy On The Use Of Cryptographic Controls</t>
  </si>
  <si>
    <t>D.2.2.7</t>
  </si>
  <si>
    <t>Data in storage?</t>
  </si>
  <si>
    <t>10.7.3.f</t>
  </si>
  <si>
    <t>Information Handling Procedures</t>
  </si>
  <si>
    <t>D.2.2.8</t>
  </si>
  <si>
    <t>Data reclassification?</t>
  </si>
  <si>
    <t>D.2.2.9</t>
  </si>
  <si>
    <t>Data retention?</t>
  </si>
  <si>
    <t>D.2.2.10</t>
  </si>
  <si>
    <t>Data destruction?</t>
  </si>
  <si>
    <t>7.2.2, 10.7.2</t>
  </si>
  <si>
    <t>Information Labeling And Handling, Disposal Of Media</t>
  </si>
  <si>
    <t>D.2.2.11</t>
  </si>
  <si>
    <t>Data disposal?</t>
  </si>
  <si>
    <t>10.7.2.b</t>
  </si>
  <si>
    <t>Disposal Of Media</t>
  </si>
  <si>
    <t>D.2.2.12</t>
  </si>
  <si>
    <t>Reviewed at least annually?</t>
  </si>
  <si>
    <t>D.2.2.13</t>
  </si>
  <si>
    <t>Data handling based on classification?</t>
  </si>
  <si>
    <t>D.2.2.14</t>
  </si>
  <si>
    <t>Physical media destruction?</t>
  </si>
  <si>
    <t>10.7.2</t>
  </si>
  <si>
    <t>D.2.2.15</t>
  </si>
  <si>
    <t>Reuse of physical media (tapes, disk drives, etc.)?</t>
  </si>
  <si>
    <t>9.2.6</t>
  </si>
  <si>
    <t>Secure Disposal Or Re-Use Of Equipment</t>
  </si>
  <si>
    <t>D.3</t>
  </si>
  <si>
    <t>Is there insurance coverage for business interruptions or general services interruption? If so, are there:</t>
  </si>
  <si>
    <t>14.1.1.d</t>
  </si>
  <si>
    <t>Including Information Security In The Business Continuity Management Process</t>
  </si>
  <si>
    <t>D.3.1</t>
  </si>
  <si>
    <t>Limitations based on the cause of the interruption?</t>
  </si>
  <si>
    <t>D.3.2</t>
  </si>
  <si>
    <t>Insurance coverage for products and services provided to clients?</t>
  </si>
  <si>
    <t>E. Human Resource Security</t>
  </si>
  <si>
    <t>E.1</t>
  </si>
  <si>
    <t>B.1 Information Security Policy Content</t>
  </si>
  <si>
    <t>8.1.1</t>
  </si>
  <si>
    <t>Roles and responsibilities</t>
  </si>
  <si>
    <t>E.2</t>
  </si>
  <si>
    <t>Is a background screening performed prior to allowing constituent access to Scoped Systems and Data? If so, does it include:</t>
  </si>
  <si>
    <t>E.2 Background Investigation Policy Content</t>
  </si>
  <si>
    <t>8.1.2</t>
  </si>
  <si>
    <t>Screening</t>
  </si>
  <si>
    <t>E.2.1</t>
  </si>
  <si>
    <t>Criminal?</t>
  </si>
  <si>
    <t>8.1.2.e</t>
  </si>
  <si>
    <t>E.2.2</t>
  </si>
  <si>
    <t>Credit?</t>
  </si>
  <si>
    <t>E.2.3</t>
  </si>
  <si>
    <t>Academic?</t>
  </si>
  <si>
    <t>8.1.2.c</t>
  </si>
  <si>
    <t>E.2.4</t>
  </si>
  <si>
    <t>Reference?</t>
  </si>
  <si>
    <t>8.1.2.a</t>
  </si>
  <si>
    <t>E.2.5</t>
  </si>
  <si>
    <t>Resume or curriculum vitae?</t>
  </si>
  <si>
    <t>8.1.2.b</t>
  </si>
  <si>
    <t>E.2.6</t>
  </si>
  <si>
    <t>Drug Screening?</t>
  </si>
  <si>
    <t>E.3</t>
  </si>
  <si>
    <t>Are new hires required to sign any agreements upon hire? If so, does it include:</t>
  </si>
  <si>
    <t>8.1.3</t>
  </si>
  <si>
    <t>Terms and conditions of employment</t>
  </si>
  <si>
    <t>E.3.1</t>
  </si>
  <si>
    <t>Acceptable Use?</t>
  </si>
  <si>
    <t>B.3. Employee Acknowledgment of Acceptable</t>
  </si>
  <si>
    <t>E.3.2</t>
  </si>
  <si>
    <t>Code of Conduct / Ethics?</t>
  </si>
  <si>
    <t>E.3.3</t>
  </si>
  <si>
    <t>Non-Disclosure Agreement?</t>
  </si>
  <si>
    <t>8.1.3.a</t>
  </si>
  <si>
    <t>E.3.4</t>
  </si>
  <si>
    <t>C.1 Employee Acceptance of Confidentiality</t>
  </si>
  <si>
    <t>E.3.5</t>
  </si>
  <si>
    <t>Are constituents required to sign annual acknowledgements? If so, do they  include:</t>
  </si>
  <si>
    <t>E.3.5.1</t>
  </si>
  <si>
    <t>E.3.5.2</t>
  </si>
  <si>
    <t>E.3.5.3</t>
  </si>
  <si>
    <t>E.3.5.4</t>
  </si>
  <si>
    <t>E.4</t>
  </si>
  <si>
    <t>Is there a security awareness training program? If so, does it include:</t>
  </si>
  <si>
    <t>E.1 Security Awareness Training Attendance</t>
  </si>
  <si>
    <t>8.2.2</t>
  </si>
  <si>
    <t>Information security awareness, education, and training</t>
  </si>
  <si>
    <t>E.4.1</t>
  </si>
  <si>
    <t>Security policies, procedures and processes?</t>
  </si>
  <si>
    <t>E.4.2</t>
  </si>
  <si>
    <t>Scored test to evaluate successful completion?</t>
  </si>
  <si>
    <t>E.4.3</t>
  </si>
  <si>
    <t>New Hire and annual participation?</t>
  </si>
  <si>
    <t>E.4.4</t>
  </si>
  <si>
    <t>Is security training commensurate with levels of responsibilities and access?</t>
  </si>
  <si>
    <t>E.4.5</t>
  </si>
  <si>
    <t>Do constituents responsible for information security undergo additional training?</t>
  </si>
  <si>
    <t>E.4.6</t>
  </si>
  <si>
    <t>Do information security personnel have professional security certifications?</t>
  </si>
  <si>
    <t>E.5</t>
  </si>
  <si>
    <t>Is there a disciplinary process for non-compliance with information security policies?</t>
  </si>
  <si>
    <t>8.2.3</t>
  </si>
  <si>
    <t>Disciplinary process</t>
  </si>
  <si>
    <t>E.6</t>
  </si>
  <si>
    <t>8.3.1</t>
  </si>
  <si>
    <t>Termination responsibilities</t>
  </si>
  <si>
    <t>E.6.1</t>
  </si>
  <si>
    <t>Is there a documented termination or change of status policy or process that has been approved by management, communicated to appropriate constituents and an owner to maintain and review the policy?</t>
  </si>
  <si>
    <t>E.6.2</t>
  </si>
  <si>
    <t>Does HR notify security / access administration of constituent termination for access rights removal? If so, is notification provided:</t>
  </si>
  <si>
    <t>H.2 Revoke System Access</t>
  </si>
  <si>
    <t>8.3.3</t>
  </si>
  <si>
    <t>Removal of access rights</t>
  </si>
  <si>
    <t>E.6.2.1</t>
  </si>
  <si>
    <t>On the actual date?</t>
  </si>
  <si>
    <t>E.6.2.2</t>
  </si>
  <si>
    <t>Two to seven days after termination?</t>
  </si>
  <si>
    <t>E.6.2.3</t>
  </si>
  <si>
    <t>Greater than seven days after termination?</t>
  </si>
  <si>
    <t>E.6.3</t>
  </si>
  <si>
    <t>Does HR notify security / access administration of a constituent change of status for access rights removal? If so, is notification provided:</t>
  </si>
  <si>
    <t>E.6.3.1</t>
  </si>
  <si>
    <t>On the actual date of the change of status?</t>
  </si>
  <si>
    <t>E.6.3.2</t>
  </si>
  <si>
    <t>Two to seven days after the change of status?</t>
  </si>
  <si>
    <t>E.6.3.3</t>
  </si>
  <si>
    <t>Greater than seven days after the change of status?</t>
  </si>
  <si>
    <t>E.6.4</t>
  </si>
  <si>
    <t>Are constituents required to return assets (laptop, desktop, PDA, cell phones, access cards, tokens, smart cards, keys, proprietary documentation) upon:</t>
  </si>
  <si>
    <t>8.3.2</t>
  </si>
  <si>
    <t>Return of assets</t>
  </si>
  <si>
    <t>E.6.4.1</t>
  </si>
  <si>
    <t>Termination?</t>
  </si>
  <si>
    <t>E.6.4.2</t>
  </si>
  <si>
    <t>Change of Status?</t>
  </si>
  <si>
    <t>F. Physical and Environmental Security</t>
  </si>
  <si>
    <t>F.1</t>
  </si>
  <si>
    <t>F.1.1</t>
  </si>
  <si>
    <t>Is there a documented physical security policy approved by management, communicated to constituents and an owner assigned to maintain and review the policy?</t>
  </si>
  <si>
    <t>F.1.2</t>
  </si>
  <si>
    <t>Are reasonable physical security and environmental controls present in the building/data center that contains Scoped Systems and Data? If so, does it include:</t>
  </si>
  <si>
    <t>F.2 Physical Security Controls – Scoped Systems and Data</t>
  </si>
  <si>
    <t>9.1.3</t>
  </si>
  <si>
    <t>Securing offices, rooms, and facilities</t>
  </si>
  <si>
    <t>F.1.2.1</t>
  </si>
  <si>
    <t>Signage to identify the operations of the facility (data center)?</t>
  </si>
  <si>
    <t>F.1.2.2</t>
  </si>
  <si>
    <t>Other tenants using the building?</t>
  </si>
  <si>
    <t>F.1.2.3</t>
  </si>
  <si>
    <t>Access restricted and logs kept of all access?</t>
  </si>
  <si>
    <t>9.1.1.g</t>
  </si>
  <si>
    <t>Physical security perimeter</t>
  </si>
  <si>
    <t>F.1.2.4</t>
  </si>
  <si>
    <t>Electronic system (key card, token, fob, biometric reader etc.) to control access?</t>
  </si>
  <si>
    <t>9.1.1</t>
  </si>
  <si>
    <t>F.1.2.5</t>
  </si>
  <si>
    <t>Cipher locks (electronic or mechanical) to control access within or to the facility? If yes, is there a process to:</t>
  </si>
  <si>
    <t>9.1.2</t>
  </si>
  <si>
    <t>Physical entry controls</t>
  </si>
  <si>
    <t>F.1.2.5.1</t>
  </si>
  <si>
    <t>Change the code(s) at least every 90 days?</t>
  </si>
  <si>
    <t>F.1.2.5.2</t>
  </si>
  <si>
    <t>Change the code(s) when an authorized individual is terminated or transferred to another role?</t>
  </si>
  <si>
    <t>F.1.2.6</t>
  </si>
  <si>
    <t>Security guards that provide onsite security services?</t>
  </si>
  <si>
    <t>9.1.1.f</t>
  </si>
  <si>
    <t>F.1.2.7</t>
  </si>
  <si>
    <t>Perimeter physical barrier (such as fence or walls)?</t>
  </si>
  <si>
    <t>F.1.2.8</t>
  </si>
  <si>
    <t>Entry and exit doors alarmed (forced entry, propped open) and/or monitored by security guards?</t>
  </si>
  <si>
    <t>F.1.2.9</t>
  </si>
  <si>
    <t>A mechanism to prevent tailgating / piggybacking?</t>
  </si>
  <si>
    <t>F.1.2.10</t>
  </si>
  <si>
    <t>External lighting?</t>
  </si>
  <si>
    <t>F.1.2.11</t>
  </si>
  <si>
    <t>Lighting on all doors?</t>
  </si>
  <si>
    <t>9.1.1.b</t>
  </si>
  <si>
    <t>F.1.2.12</t>
  </si>
  <si>
    <t>Exterior doors with external hinge pins?</t>
  </si>
  <si>
    <t>F.1.2.13</t>
  </si>
  <si>
    <t>Emergency doors which only permit egress?</t>
  </si>
  <si>
    <t>9.1.1.e</t>
  </si>
  <si>
    <t>F.1.2.14</t>
  </si>
  <si>
    <t>Windows with contact or break alarms on all windows?</t>
  </si>
  <si>
    <t>F.1.2.15</t>
  </si>
  <si>
    <t>CCTV with video stored at least 90 days?</t>
  </si>
  <si>
    <t>F.1.2.16</t>
  </si>
  <si>
    <t>Walls which extend from actual floor to actual ceiling?</t>
  </si>
  <si>
    <t>F.1.2.17</t>
  </si>
  <si>
    <t>Fluid or water sensor?</t>
  </si>
  <si>
    <t>F.1.2.18</t>
  </si>
  <si>
    <t>Air conditioning and humidity controls?</t>
  </si>
  <si>
    <t>F.1.2.19</t>
  </si>
  <si>
    <t>Heat detection?</t>
  </si>
  <si>
    <t>F.1.2.20</t>
  </si>
  <si>
    <t>Smoke detection?</t>
  </si>
  <si>
    <t>F.1.2.21</t>
  </si>
  <si>
    <t>Fire suppression?</t>
  </si>
  <si>
    <t>F.1 Environmental Controls – Computing Hardware</t>
  </si>
  <si>
    <t>9.2.1.d</t>
  </si>
  <si>
    <t>Equipment sitting and protection</t>
  </si>
  <si>
    <t>F.1.2.22</t>
  </si>
  <si>
    <t>Multiple power feeds?</t>
  </si>
  <si>
    <t>F.1.2.23</t>
  </si>
  <si>
    <t>Multiple communication feeds?</t>
  </si>
  <si>
    <t>F.1.2.24</t>
  </si>
  <si>
    <t>Physical access control procedures? If yes, is there:</t>
  </si>
  <si>
    <t>9.1.1.a</t>
  </si>
  <si>
    <t>F.1.2.24.1</t>
  </si>
  <si>
    <t>Segregation of duties for issuing and approving access to the facility (keys, badge, etc.)?</t>
  </si>
  <si>
    <t>11.1.1.h</t>
  </si>
  <si>
    <t>Access control policy</t>
  </si>
  <si>
    <t>F.1.2.24.2</t>
  </si>
  <si>
    <t>Access reviews at least every six months?</t>
  </si>
  <si>
    <t>F.1.2.24.3</t>
  </si>
  <si>
    <t>Collection of access equipment (badges, keys, change pin numbers, etc.) when a constituent is terminated or changes status and no longer require access?</t>
  </si>
  <si>
    <t>H.6 Revoke Physical Access</t>
  </si>
  <si>
    <t>9.1.2.e</t>
  </si>
  <si>
    <t>F.1.2.24.4</t>
  </si>
  <si>
    <t>A process to report lost or stolen access cards / keys?</t>
  </si>
  <si>
    <t>F.1.3</t>
  </si>
  <si>
    <t>Are visitors permitted in the facility? If so, are they required to:</t>
  </si>
  <si>
    <t>F.1.3.1</t>
  </si>
  <si>
    <t>Sign in and out?</t>
  </si>
  <si>
    <t>9.1.2.a</t>
  </si>
  <si>
    <t>F.1.3.2</t>
  </si>
  <si>
    <t>Provide a government issued ID?</t>
  </si>
  <si>
    <t>F.1.3.3</t>
  </si>
  <si>
    <t>Be escorted through secure areas?</t>
  </si>
  <si>
    <t>9.1.2.c</t>
  </si>
  <si>
    <t>F.1.3.4</t>
  </si>
  <si>
    <t>Wear badge distinguishing them from employees?</t>
  </si>
  <si>
    <t>F.1.3.5</t>
  </si>
  <si>
    <t>Subject to right to search while at the facility?</t>
  </si>
  <si>
    <t>F.1.3.6</t>
  </si>
  <si>
    <t>Are visitor logs maintained for at least 90 days?</t>
  </si>
  <si>
    <t>F.1.4</t>
  </si>
  <si>
    <t>Is there a loading dock at the facility? If yes, is there:</t>
  </si>
  <si>
    <t>9.1.6</t>
  </si>
  <si>
    <t>Public access, delivery, and loading areas</t>
  </si>
  <si>
    <t>F.1.4.1</t>
  </si>
  <si>
    <t>Any other tenants using the loading dock?</t>
  </si>
  <si>
    <t>9.1.6.f</t>
  </si>
  <si>
    <t>F.1.4.2</t>
  </si>
  <si>
    <t>A security guards at each point of entry?</t>
  </si>
  <si>
    <t>9.1.6.a</t>
  </si>
  <si>
    <t>F.1.4.3</t>
  </si>
  <si>
    <t>Smoke detector?</t>
  </si>
  <si>
    <t>F.1.4.4</t>
  </si>
  <si>
    <t>Fire alarm?</t>
  </si>
  <si>
    <t>F.1.4.5</t>
  </si>
  <si>
    <t>F.1.4.6</t>
  </si>
  <si>
    <t>CCTV and the video stored for at least 90 days?</t>
  </si>
  <si>
    <t>F.1.4.7</t>
  </si>
  <si>
    <t>Restricted access and logs kept of all access?</t>
  </si>
  <si>
    <t>F.1.5</t>
  </si>
  <si>
    <t>Is there a battery/UPS room? If yes, does it contain:</t>
  </si>
  <si>
    <t>9.2.2</t>
  </si>
  <si>
    <t>Supporting utilities</t>
  </si>
  <si>
    <t>F.1.5.1</t>
  </si>
  <si>
    <t>Hydrogen sensors?</t>
  </si>
  <si>
    <t>F.1.5.2</t>
  </si>
  <si>
    <t>Monitored fire alarm?</t>
  </si>
  <si>
    <t>F.1.5.3</t>
  </si>
  <si>
    <t>Fire suppression system?</t>
  </si>
  <si>
    <t>9.1.4.c</t>
  </si>
  <si>
    <t>Protecting against external and environmental threats</t>
  </si>
  <si>
    <t>F.1.5.4</t>
  </si>
  <si>
    <t>F.1.5.5</t>
  </si>
  <si>
    <t>F.1.5.6</t>
  </si>
  <si>
    <t>Are visitors permitted in the battery/UPS room?</t>
  </si>
  <si>
    <t>F.1.5.7</t>
  </si>
  <si>
    <t>Does UPS support N+1?</t>
  </si>
  <si>
    <t>F.1.6</t>
  </si>
  <si>
    <t>Is there a generator or generator area? If yes, is there:</t>
  </si>
  <si>
    <t>F.1.6.1</t>
  </si>
  <si>
    <t>A fuel supply readily available to ensure uninterrupted service?</t>
  </si>
  <si>
    <t>F.1.6.2</t>
  </si>
  <si>
    <t>Adequate capacity to supply power for at least 48 hours?</t>
  </si>
  <si>
    <t>F.1.6.3</t>
  </si>
  <si>
    <t>F.1.6.4</t>
  </si>
  <si>
    <t>F.1.7</t>
  </si>
  <si>
    <t>Is there a mailroom that handles Scoped Data? If so, is access:</t>
  </si>
  <si>
    <t>10.1.1</t>
  </si>
  <si>
    <t>Documented operating procedures</t>
  </si>
  <si>
    <t>F.1.7.1</t>
  </si>
  <si>
    <t>F.1.7.2</t>
  </si>
  <si>
    <t>F.1.8</t>
  </si>
  <si>
    <t>Is there a media library to store Scoped Data? If so, is access:</t>
  </si>
  <si>
    <t>F.1.8.1</t>
  </si>
  <si>
    <t>Restricted and logs kept of all access?</t>
  </si>
  <si>
    <t>F.1.8.2</t>
  </si>
  <si>
    <t>F.1.9</t>
  </si>
  <si>
    <t>Is there a separate room for telecom equipment? If so, is access:</t>
  </si>
  <si>
    <t>F.1.9.1</t>
  </si>
  <si>
    <t>Monitored with CCTV and the video stored for 90 days?</t>
  </si>
  <si>
    <t>F.1.9.2</t>
  </si>
  <si>
    <t>9.2.3.f.1</t>
  </si>
  <si>
    <t>Cabling security</t>
  </si>
  <si>
    <t>F.2</t>
  </si>
  <si>
    <t>Do the Scoped Systems and Data reside in a data center? If yes, are the following controls in place:</t>
  </si>
  <si>
    <t>F.2.1</t>
  </si>
  <si>
    <t>Is the data center shared with other tenants?</t>
  </si>
  <si>
    <t>F.2.2</t>
  </si>
  <si>
    <t>F.2.3</t>
  </si>
  <si>
    <t>Air conditioning?</t>
  </si>
  <si>
    <t>F.2.4</t>
  </si>
  <si>
    <t>heat detection?</t>
  </si>
  <si>
    <t>F.2.5</t>
  </si>
  <si>
    <t>smoke detection?</t>
  </si>
  <si>
    <t>F.2.6</t>
  </si>
  <si>
    <t>fire suppression?</t>
  </si>
  <si>
    <t>F.2.7</t>
  </si>
  <si>
    <t>Vibration alarm / sensor?</t>
  </si>
  <si>
    <t>F.2.8</t>
  </si>
  <si>
    <t>F.2.9</t>
  </si>
  <si>
    <t>Fire suppression e.g., dry, chemical, wet?</t>
  </si>
  <si>
    <t>F.2.10</t>
  </si>
  <si>
    <t>F.2.11</t>
  </si>
  <si>
    <t>F.2.12</t>
  </si>
  <si>
    <t>Are there generator(s)?</t>
  </si>
  <si>
    <t>F.2.13</t>
  </si>
  <si>
    <t>Is access to the data center restricted and logs kept of all access?</t>
  </si>
  <si>
    <t>F.2.14</t>
  </si>
  <si>
    <t>Badge readers at points of entry?</t>
  </si>
  <si>
    <t>F.2.14.0.1</t>
  </si>
  <si>
    <t>Locked doors requiring a key or PIN at points of entry?</t>
  </si>
  <si>
    <t>F.2.14.1</t>
  </si>
  <si>
    <t>Access request procedures?</t>
  </si>
  <si>
    <t>H.7 Physical Access Authorization</t>
  </si>
  <si>
    <t>F.2.14.1.1</t>
  </si>
  <si>
    <t>Segregation of duties for issuing and approving access?</t>
  </si>
  <si>
    <t>F.2.14.2</t>
  </si>
  <si>
    <t>Access reviews conducted at least every six months?</t>
  </si>
  <si>
    <t>F.2.14.3</t>
  </si>
  <si>
    <t>Is there a mechanism to thwart tailgating / piggybacking into the data center?</t>
  </si>
  <si>
    <t>F.2.14.4</t>
  </si>
  <si>
    <t>Are there security guards at points of entry?</t>
  </si>
  <si>
    <t>9.1.1.c</t>
  </si>
  <si>
    <t>F.2.14.5</t>
  </si>
  <si>
    <t>Do the security guards monitor security systems and alarms?</t>
  </si>
  <si>
    <t>F.2.14.6</t>
  </si>
  <si>
    <t>Are visitors permitted in the data center?</t>
  </si>
  <si>
    <t>F.2.14.6.1</t>
  </si>
  <si>
    <t>Are they required to sign in and out of the data center?</t>
  </si>
  <si>
    <t>F.2.14.6.2</t>
  </si>
  <si>
    <t>Are they escorted within the data center?</t>
  </si>
  <si>
    <t>F.2.14.7</t>
  </si>
  <si>
    <t>Are all entry and exit points to the data center alarmed?</t>
  </si>
  <si>
    <t>F.2.14.8</t>
  </si>
  <si>
    <t>Are there alarm motion sensors monitoring the data center?</t>
  </si>
  <si>
    <t>F.2.14.9</t>
  </si>
  <si>
    <t>Are there alarm contact sensors on the data center doors?</t>
  </si>
  <si>
    <t>F.2.14.10</t>
  </si>
  <si>
    <t>Are there prop alarms on data center doors?</t>
  </si>
  <si>
    <t>F.2.14.11</t>
  </si>
  <si>
    <t>Do emergency doors only permit egress?</t>
  </si>
  <si>
    <t>F.2.14.12</t>
  </si>
  <si>
    <t>Is access to the Data center monitored with CCTV and the video stored for at least 90 days?</t>
  </si>
  <si>
    <t>F.2.14.13</t>
  </si>
  <si>
    <t>Walls extending from true floor to true ceiling?</t>
  </si>
  <si>
    <t>F.2.14.14</t>
  </si>
  <si>
    <t>Windows or glass walls along the perimeter?</t>
  </si>
  <si>
    <t>F.2.15</t>
  </si>
  <si>
    <t>Does the Scoped Systems and Data reside in a caged environment within a data center? If so, are these controls present:</t>
  </si>
  <si>
    <t>F.2.15.1</t>
  </si>
  <si>
    <t>Locks requiring a key or PIN used at points of entry?</t>
  </si>
  <si>
    <t>F.2.15.2</t>
  </si>
  <si>
    <t>A process for requesting access?</t>
  </si>
  <si>
    <t>F.2.15.2.1</t>
  </si>
  <si>
    <t>Segregation of duties for granting and storage of access devices (badges, keys, etc.)?</t>
  </si>
  <si>
    <t>F.2.15.3</t>
  </si>
  <si>
    <t>A list maintained of personnel with cards / keys to the caged environment?</t>
  </si>
  <si>
    <t>F.2.15.4</t>
  </si>
  <si>
    <t>A process to report lost access cards / keys?</t>
  </si>
  <si>
    <t>F.2.15.5</t>
  </si>
  <si>
    <t>A process to review access to the cage at least every six months?</t>
  </si>
  <si>
    <t>F.2.15.6</t>
  </si>
  <si>
    <t>A process to collect access equipment (badges, keys, change pin numbers, etc.) when a constituent is terminated or changes status and no longer requires access?</t>
  </si>
  <si>
    <t>F.2.15.7</t>
  </si>
  <si>
    <t>Are visitors permitted in the caged environment? If so, are they:</t>
  </si>
  <si>
    <t>F.2.15.7.1</t>
  </si>
  <si>
    <t>Required to sign in and out?</t>
  </si>
  <si>
    <t>F.2.15.7.2</t>
  </si>
  <si>
    <t>Escorted?</t>
  </si>
  <si>
    <t>F.2.15.8</t>
  </si>
  <si>
    <t>Monitored with CCTV and the video stored for at least 90 days?</t>
  </si>
  <si>
    <t>F.2.16</t>
  </si>
  <si>
    <t>Does the Scoped Systems and Data reside in a locked cabinet? If so, is there:</t>
  </si>
  <si>
    <t>F.2.16.1</t>
  </si>
  <si>
    <t>Shared cabinets?</t>
  </si>
  <si>
    <t>F.2.16.2</t>
  </si>
  <si>
    <t>F.2.16.3</t>
  </si>
  <si>
    <t>F.2.16.4</t>
  </si>
  <si>
    <t>Segregation of duties for issuing, approving access and storing devices (badges, keys, etc.)?</t>
  </si>
  <si>
    <t>F.2.16.5</t>
  </si>
  <si>
    <t>F.2.16.6</t>
  </si>
  <si>
    <t>A list of personnel with cards / keys to the cabinet?</t>
  </si>
  <si>
    <t>F.2.16.7</t>
  </si>
  <si>
    <t>F.2.16.8</t>
  </si>
  <si>
    <t>Collection access equipment (badges, keys, change pin numbers, etc.) when a constituent is terminated or changes status and no longer requires access?</t>
  </si>
  <si>
    <t>F.2.16.9</t>
  </si>
  <si>
    <t>Cabinets monitored with CCTV and the video stored for at least 90 days?</t>
  </si>
  <si>
    <t>F.2.17</t>
  </si>
  <si>
    <t>Is there a policy on using locking screensavers on unattended system displays or locks on consoles within the data center?</t>
  </si>
  <si>
    <t>11.3.2.a, 11.3.3</t>
  </si>
  <si>
    <t>Unattended user equipment, Clear desk and clear screen policy</t>
  </si>
  <si>
    <t>F.2.18</t>
  </si>
  <si>
    <t>Is there a procedure for equipment removal from the data center?</t>
  </si>
  <si>
    <t>9.2.7</t>
  </si>
  <si>
    <t>Removal of property</t>
  </si>
  <si>
    <t>F.2.19</t>
  </si>
  <si>
    <t>Is there a preventive maintenance or current maintenance contracts for:</t>
  </si>
  <si>
    <t>F.2.19.1</t>
  </si>
  <si>
    <t>UPS system?</t>
  </si>
  <si>
    <t>9.2.4</t>
  </si>
  <si>
    <t>Equipment maintenance</t>
  </si>
  <si>
    <t>F.2.19.2</t>
  </si>
  <si>
    <t>Security system?</t>
  </si>
  <si>
    <t>F.2.19.3</t>
  </si>
  <si>
    <t>Generator?</t>
  </si>
  <si>
    <t>F.2.19.4</t>
  </si>
  <si>
    <t>Batteries?</t>
  </si>
  <si>
    <t>F.2.19.5</t>
  </si>
  <si>
    <t>F.2.19.6</t>
  </si>
  <si>
    <t>Fire suppression systems?</t>
  </si>
  <si>
    <t>F.2.19.7</t>
  </si>
  <si>
    <t>HVAC?</t>
  </si>
  <si>
    <t>F.2.20</t>
  </si>
  <si>
    <t>Are the following tested:</t>
  </si>
  <si>
    <t>F.2.20.1</t>
  </si>
  <si>
    <t>UPS system - annually?</t>
  </si>
  <si>
    <t>F.2.20.2</t>
  </si>
  <si>
    <t>Security alarm system - annually?</t>
  </si>
  <si>
    <t>F.2.20.3</t>
  </si>
  <si>
    <t>Fire alarms - annually?</t>
  </si>
  <si>
    <t>F.2.20.4</t>
  </si>
  <si>
    <t>Fire suppression system - annually?</t>
  </si>
  <si>
    <t>F.2.20.5</t>
  </si>
  <si>
    <t>Generators - monthly?</t>
  </si>
  <si>
    <t>F.2.20.6</t>
  </si>
  <si>
    <t>Generators full load tested - monthly?</t>
  </si>
  <si>
    <t>G. Communications and Operations Management</t>
  </si>
  <si>
    <t>G.1</t>
  </si>
  <si>
    <t>Are Management approved operating procedures utilized? If so, are they:</t>
  </si>
  <si>
    <t>Documented Operating Procedure</t>
  </si>
  <si>
    <t>G.1.1</t>
  </si>
  <si>
    <t>Documented, maintained, and made available to all users?</t>
  </si>
  <si>
    <t>G.2</t>
  </si>
  <si>
    <t>Is there an operational change management / change control policy or program that has been approved by management, communicated to appropriate constituents and an owner to maintain and review the policy? If so, does it include:</t>
  </si>
  <si>
    <t>G.21 Change Control</t>
  </si>
  <si>
    <t>10.1.2</t>
  </si>
  <si>
    <t>Change Management</t>
  </si>
  <si>
    <t>G.2.1</t>
  </si>
  <si>
    <t>Documentation of changes?</t>
  </si>
  <si>
    <t>10.1.2.a</t>
  </si>
  <si>
    <t>G.2.2</t>
  </si>
  <si>
    <t>Request, review and approval of proposed changes?</t>
  </si>
  <si>
    <t>10.1.2.a, 10.1.2.d</t>
  </si>
  <si>
    <t>G.2.3</t>
  </si>
  <si>
    <t>Pre-implementation testing?</t>
  </si>
  <si>
    <t>10.1.2.b</t>
  </si>
  <si>
    <t>G.2.4</t>
  </si>
  <si>
    <t>Post-implementation testing?</t>
  </si>
  <si>
    <t>G.2.5</t>
  </si>
  <si>
    <t>Review for potential security impact?</t>
  </si>
  <si>
    <t>10.1.2.c</t>
  </si>
  <si>
    <t>G.2.6</t>
  </si>
  <si>
    <t>Review for potential operational impact?</t>
  </si>
  <si>
    <t>G.2.7</t>
  </si>
  <si>
    <t>Communication of changes to all relevant constituents?</t>
  </si>
  <si>
    <t>10.1.2.e</t>
  </si>
  <si>
    <t>G.2.8</t>
  </si>
  <si>
    <t>Rollback procedures?</t>
  </si>
  <si>
    <t>10.1.2.f</t>
  </si>
  <si>
    <t>G.2.9</t>
  </si>
  <si>
    <t>Maintenance of change control logs?</t>
  </si>
  <si>
    <t>G.2.10</t>
  </si>
  <si>
    <t>Code reviewed by information security prior to the implementation of internally developed applications and / or application updates?</t>
  </si>
  <si>
    <t>12.5.1</t>
  </si>
  <si>
    <t>Change Control Procedures</t>
  </si>
  <si>
    <t>G.2.11</t>
  </si>
  <si>
    <t>Is Information security's approval required prior to implementation changes?</t>
  </si>
  <si>
    <t>G.2.12</t>
  </si>
  <si>
    <t>Are the following changes to the production environment subject to the change control process:</t>
  </si>
  <si>
    <t>G.2.12.1</t>
  </si>
  <si>
    <t>Network?</t>
  </si>
  <si>
    <t>G.2.12.2</t>
  </si>
  <si>
    <t>Systems?</t>
  </si>
  <si>
    <t>G.2.12.3</t>
  </si>
  <si>
    <t>Application updates?</t>
  </si>
  <si>
    <t>G.2.12.4</t>
  </si>
  <si>
    <t>Code changes?</t>
  </si>
  <si>
    <t>G.2.13</t>
  </si>
  <si>
    <t>Is there a segregation of duties between those requesting, approving and implementing a change?</t>
  </si>
  <si>
    <t>10.1.3</t>
  </si>
  <si>
    <t>Segregation Of Duties</t>
  </si>
  <si>
    <t>G.3</t>
  </si>
  <si>
    <t>Is application development performed? If so, is:</t>
  </si>
  <si>
    <t>Security In Development And Support Processes</t>
  </si>
  <si>
    <t>G.3.1</t>
  </si>
  <si>
    <t>Development, test, and staging environment separate from the production environment? If so how are they separated:</t>
  </si>
  <si>
    <t>G.3.1.0.1</t>
  </si>
  <si>
    <t>Logically?</t>
  </si>
  <si>
    <t>G.3.1.0.2</t>
  </si>
  <si>
    <t>Physically?</t>
  </si>
  <si>
    <t>G.3.1.0.3</t>
  </si>
  <si>
    <t>No segregation?</t>
  </si>
  <si>
    <t>G.4</t>
  </si>
  <si>
    <t>Do third party vendors have access to Scoped Systems and Data? (backup vendors, service providers, equipment support maintenance, software maintenance vendors, data recovery vendors, etc)? If so, is there:</t>
  </si>
  <si>
    <t>G.4.1</t>
  </si>
  <si>
    <t>Security review prior to engaging their services (logical, physical, other controls)?</t>
  </si>
  <si>
    <t>10.2.1</t>
  </si>
  <si>
    <t>Service Delivery</t>
  </si>
  <si>
    <t>G.4.2</t>
  </si>
  <si>
    <t>Security review at least annually, on an ongoing basis?</t>
  </si>
  <si>
    <t>10.2.2</t>
  </si>
  <si>
    <t>Monitoring And Review Of Third Party Services</t>
  </si>
  <si>
    <t>G.4.3</t>
  </si>
  <si>
    <t>Risk assessments or review?</t>
  </si>
  <si>
    <t>Identification Of Risks Related To External Parties</t>
  </si>
  <si>
    <t>G.4.4</t>
  </si>
  <si>
    <t>Confidentiality and/or Non Disclosure Agreement requirements?</t>
  </si>
  <si>
    <t>Addressing Security In Third Party Agreements</t>
  </si>
  <si>
    <t>G.4.5</t>
  </si>
  <si>
    <t>Requirement to notify of changes that might affect services rendered?</t>
  </si>
  <si>
    <t>10.2.3</t>
  </si>
  <si>
    <t>Managing Changes To Third Party Services</t>
  </si>
  <si>
    <t>G.5</t>
  </si>
  <si>
    <t>Are system resources reviewed to ensure adequate capacity is maintained?</t>
  </si>
  <si>
    <t>10.3.1</t>
  </si>
  <si>
    <t>Capacity Management</t>
  </si>
  <si>
    <t>G.6</t>
  </si>
  <si>
    <t>Are criteria for accepting new information systems, upgrades, and new versions established? If so, do they include:</t>
  </si>
  <si>
    <t>10.3.2</t>
  </si>
  <si>
    <t>System acceptance</t>
  </si>
  <si>
    <t>G.6.1</t>
  </si>
  <si>
    <t>Performance and computer capacity requirements?</t>
  </si>
  <si>
    <t>10.3.2.a</t>
  </si>
  <si>
    <t>G.6.2</t>
  </si>
  <si>
    <t>Error recovery and restart procedures?</t>
  </si>
  <si>
    <t>10.3.2.b</t>
  </si>
  <si>
    <t>G.6.3</t>
  </si>
  <si>
    <t>Preparation and testing of operating procedures?</t>
  </si>
  <si>
    <t>10.3.2.c</t>
  </si>
  <si>
    <t>G.6.4</t>
  </si>
  <si>
    <t>Agreed set of security controls?</t>
  </si>
  <si>
    <t>10.3.2.d</t>
  </si>
  <si>
    <t>G.6.5</t>
  </si>
  <si>
    <t>Effective manual procedures?</t>
  </si>
  <si>
    <t>10.3.2.e</t>
  </si>
  <si>
    <t>G.6.6</t>
  </si>
  <si>
    <t>Business continuity arrangements?</t>
  </si>
  <si>
    <t>10.3.2.f</t>
  </si>
  <si>
    <t>G.6.7</t>
  </si>
  <si>
    <t>Evidence that new system will not adversely affect existing systems, particularly at peak processing times, such as month end?</t>
  </si>
  <si>
    <t>10.3.2.g</t>
  </si>
  <si>
    <t>G.6.8</t>
  </si>
  <si>
    <t>Evidence of the effect on the overall security of the organization?</t>
  </si>
  <si>
    <t>10.3.2.h</t>
  </si>
  <si>
    <t>G.7</t>
  </si>
  <si>
    <t>10.4.1.e</t>
  </si>
  <si>
    <t>Controls Against Malicious Code</t>
  </si>
  <si>
    <t>G.7.1</t>
  </si>
  <si>
    <t>What is the interval between the availability of a new signature update and its deployment:</t>
  </si>
  <si>
    <t>10.4.1.d</t>
  </si>
  <si>
    <t>G.7.1.1</t>
  </si>
  <si>
    <t>Hourly?</t>
  </si>
  <si>
    <t>G.7.1.2</t>
  </si>
  <si>
    <t>Daily?</t>
  </si>
  <si>
    <t>G.7.1.3</t>
  </si>
  <si>
    <t>Weekly?</t>
  </si>
  <si>
    <t>G.7.1.4</t>
  </si>
  <si>
    <t>Monthly?</t>
  </si>
  <si>
    <t>G.8</t>
  </si>
  <si>
    <t>10.5.1</t>
  </si>
  <si>
    <t>Information Back-Up</t>
  </si>
  <si>
    <t>G.8.1</t>
  </si>
  <si>
    <t>Is there a policy or process for the backup of production data? If so, does it include a requirement to:</t>
  </si>
  <si>
    <t>G.8.1.1</t>
  </si>
  <si>
    <t>Store backups to avoid any damage from a disaster at the main site?</t>
  </si>
  <si>
    <t>10.5.1.d</t>
  </si>
  <si>
    <t>G.8.1.2</t>
  </si>
  <si>
    <t>Test backup media and restoration procedures at least annually?</t>
  </si>
  <si>
    <t>10.5.1.f</t>
  </si>
  <si>
    <t>G.8.2</t>
  </si>
  <si>
    <t>Is backup media stored offsite? If so, is there:</t>
  </si>
  <si>
    <t>G.8.2.0.1</t>
  </si>
  <si>
    <t>Secure transport?</t>
  </si>
  <si>
    <t>10.8.3</t>
  </si>
  <si>
    <t>Physical Media In Transit</t>
  </si>
  <si>
    <t>G.8.2.0.2</t>
  </si>
  <si>
    <t>Tracking shipments?</t>
  </si>
  <si>
    <t>10.8.2.a &amp; 10.8.2.b</t>
  </si>
  <si>
    <t>Exchange Agreements</t>
  </si>
  <si>
    <t>G.8.2.0.3</t>
  </si>
  <si>
    <t>Verification of receipt?</t>
  </si>
  <si>
    <t>G.9</t>
  </si>
  <si>
    <t>Are there external network connections (Internet, extranet, etc.)? If so, is there:</t>
  </si>
  <si>
    <t>G.9.1</t>
  </si>
  <si>
    <t>Security and hardening standards for network devices (baseline configuration, patching, passwords, access control)?</t>
  </si>
  <si>
    <t>10.6.1.e</t>
  </si>
  <si>
    <t>Network Controls</t>
  </si>
  <si>
    <t>G.9.1.1</t>
  </si>
  <si>
    <t>Regular review and/or monitoring of network devices for continued compliance to security requirements?</t>
  </si>
  <si>
    <t>15.2.2</t>
  </si>
  <si>
    <t>Technical Compliance Checking</t>
  </si>
  <si>
    <t>G.9.2</t>
  </si>
  <si>
    <t>Is every connection to an external network terminated at a firewall?</t>
  </si>
  <si>
    <t>G.17 Network Security – Firewall(s)</t>
  </si>
  <si>
    <t>11.4.5</t>
  </si>
  <si>
    <t>Segregation In Networks</t>
  </si>
  <si>
    <t>G.9.3</t>
  </si>
  <si>
    <t>Are network devices configured to prevent communications from unapproved networks?</t>
  </si>
  <si>
    <t>G.9.4</t>
  </si>
  <si>
    <t>Do network devices deny all access by default?</t>
  </si>
  <si>
    <t>11.1.1.B</t>
  </si>
  <si>
    <t>Access Control Policy</t>
  </si>
  <si>
    <t>G.9.5</t>
  </si>
  <si>
    <t>Is there a process to request, approve, log, and review access to networks across network devices?</t>
  </si>
  <si>
    <t>11.4.1.b</t>
  </si>
  <si>
    <t>Policy On Use Of Network Services</t>
  </si>
  <si>
    <t>G.9.6</t>
  </si>
  <si>
    <t>Is network traffic logged to support forensics?</t>
  </si>
  <si>
    <t>G.4 Network Logging</t>
  </si>
  <si>
    <t>10.6.1.d</t>
  </si>
  <si>
    <t>G.9.6.1</t>
  </si>
  <si>
    <t>Do logs contain: failed login attempts, disabling of audit logs, changes, timestamps, IP info, etc?</t>
  </si>
  <si>
    <t>G.9.6.2</t>
  </si>
  <si>
    <t>In the event of a network device audit log failure, does the network device generate an alert and prevent further connections?</t>
  </si>
  <si>
    <t>10.10.5</t>
  </si>
  <si>
    <t>Fault Logging</t>
  </si>
  <si>
    <t>G.9.6.3</t>
  </si>
  <si>
    <t>Is the overwriting of audit logs disabled?</t>
  </si>
  <si>
    <t>10.10.3.b</t>
  </si>
  <si>
    <t>Protection Of Log Information</t>
  </si>
  <si>
    <t>G.9.6.4</t>
  </si>
  <si>
    <t>Are the logs from network devices aggregated to a central server?</t>
  </si>
  <si>
    <t>10.10.3</t>
  </si>
  <si>
    <t>G.9.7</t>
  </si>
  <si>
    <t>Are security patches reviewed and applied to network devices?</t>
  </si>
  <si>
    <t>12.6.1.d</t>
  </si>
  <si>
    <t>Control Of Technical Vulnerabilities</t>
  </si>
  <si>
    <t>G.9.8</t>
  </si>
  <si>
    <t>Is there an approval process prior to installing a network device?</t>
  </si>
  <si>
    <t>10.1.2.d</t>
  </si>
  <si>
    <t>G.9.9</t>
  </si>
  <si>
    <t>Is there an approval process for the ports allowed through the network devices?</t>
  </si>
  <si>
    <t>G.18 Network Security – Authorized Network Traffic</t>
  </si>
  <si>
    <t>10.6.2.c</t>
  </si>
  <si>
    <t>Security Of Network Services</t>
  </si>
  <si>
    <t>G.9.10</t>
  </si>
  <si>
    <t>Are critical network segments isolated?</t>
  </si>
  <si>
    <t>G.9.11</t>
  </si>
  <si>
    <t>Is there a process to prevent unauthorized devices from physically connecting to the internal network?</t>
  </si>
  <si>
    <t>11.4.3</t>
  </si>
  <si>
    <t>Equipment Identification In Networks</t>
  </si>
  <si>
    <t>G.9.12</t>
  </si>
  <si>
    <t>Are internal systems required to pass through a content filtering proxy prior to accessing the Internet?</t>
  </si>
  <si>
    <t>11.4.7</t>
  </si>
  <si>
    <t>Network Routing Control</t>
  </si>
  <si>
    <t>G.9.13</t>
  </si>
  <si>
    <t>Is there an approval process to allow extranet connections?</t>
  </si>
  <si>
    <t>G.9.14</t>
  </si>
  <si>
    <t>Are insecure protocols (telnet) used to access network devices?</t>
  </si>
  <si>
    <t>G.2 Network Management – Encrypted Authentication Credentials</t>
  </si>
  <si>
    <t>11.4.1.d</t>
  </si>
  <si>
    <t>Policy on use of network services</t>
  </si>
  <si>
    <t>G.9.15</t>
  </si>
  <si>
    <t>Is access to diagnostic or maintenance ports on network devices restricted?</t>
  </si>
  <si>
    <t>G.3 Externally Facing Open Administrative Ports</t>
  </si>
  <si>
    <t>11.4.4</t>
  </si>
  <si>
    <t>Remote Diagnostic And Configuration Port Protection</t>
  </si>
  <si>
    <t>G.9.16</t>
  </si>
  <si>
    <t>Is there a separate network segment or endpoints for remote access?</t>
  </si>
  <si>
    <t>11.7.1</t>
  </si>
  <si>
    <t>Mobile Computing And Communications</t>
  </si>
  <si>
    <t>G.9.17</t>
  </si>
  <si>
    <t>Are firewall rules and network access control lists regularly reviewed?</t>
  </si>
  <si>
    <t>G.9.18</t>
  </si>
  <si>
    <t>Is there a DMZ environment within the network that transmits, processes or stores Scoped Systems and Data? If so, is it:</t>
  </si>
  <si>
    <t>G.9.18.1</t>
  </si>
  <si>
    <t>Limited to only those servers that require access from the Internet?</t>
  </si>
  <si>
    <t>G.9.18.2</t>
  </si>
  <si>
    <t>Separated with DMZ segments for devices that initiate outbound traffic to the Internet?</t>
  </si>
  <si>
    <t>G.9.19</t>
  </si>
  <si>
    <t>Is Intrusion Detection/Prevention System employed in all network zones? If so, does it include:</t>
  </si>
  <si>
    <t>G.19 Network Security – IDS/IPS Attributes</t>
  </si>
  <si>
    <t>G.9.19.1</t>
  </si>
  <si>
    <t>Configuration to generate alerts when incidents and values exceed predetermined thresholds?</t>
  </si>
  <si>
    <t>10.10.2.c.4</t>
  </si>
  <si>
    <t>Monitoring System Use</t>
  </si>
  <si>
    <t>G.9.19.2</t>
  </si>
  <si>
    <t>Regularly updated signatures based on new threats?</t>
  </si>
  <si>
    <t>G.1 Network Security – IDS/IPS Signature Updates</t>
  </si>
  <si>
    <t>G.9.19.3</t>
  </si>
  <si>
    <t>System monitoring 24x7x365?</t>
  </si>
  <si>
    <t>G.9.19.4</t>
  </si>
  <si>
    <t>Event feeds into the Incident Management process?</t>
  </si>
  <si>
    <t>G.9.20</t>
  </si>
  <si>
    <t>Is approval required prior to connecting any outbound or inbound modem lines, cable modem lines, DSL phone lines or wireless access points to a desktop or other access point directly connected to the company-managed network?</t>
  </si>
  <si>
    <t>G.9.21</t>
  </si>
  <si>
    <t>Are modems used? If so are they all set to auto-answer and required to use an authentication or encryption device?</t>
  </si>
  <si>
    <t>11.4.2</t>
  </si>
  <si>
    <t>User Authentication For External Connections</t>
  </si>
  <si>
    <t>G.10</t>
  </si>
  <si>
    <t>Is wireless networking technology used? Is so, is there:</t>
  </si>
  <si>
    <t>G.15 Unapproved Wireless Networks</t>
  </si>
  <si>
    <t>10.6.1.c</t>
  </si>
  <si>
    <t>G.10.1</t>
  </si>
  <si>
    <t>Approved and fully implemented wireless networking policy?</t>
  </si>
  <si>
    <t>10.8.1.e</t>
  </si>
  <si>
    <t>Information Exchange Policies And Procedures</t>
  </si>
  <si>
    <t>G.10.2</t>
  </si>
  <si>
    <t>Two active network connections allowed at the same time (split-tunneling)?</t>
  </si>
  <si>
    <t>G.10.3</t>
  </si>
  <si>
    <t>Wireless connections authenticated using multi-factor authentication?</t>
  </si>
  <si>
    <t>G.10.4</t>
  </si>
  <si>
    <t>Encrypted using strong encryption (WPA2 or higher)?</t>
  </si>
  <si>
    <t xml:space="preserve">G.16 Wireless Networks Encryption </t>
  </si>
  <si>
    <t>10.6.1</t>
  </si>
  <si>
    <t>G.10.5</t>
  </si>
  <si>
    <t>Wireless access points SNMP community strings changed?</t>
  </si>
  <si>
    <t>G.10.6</t>
  </si>
  <si>
    <t>Quarterly scans for rogue wireless access points?</t>
  </si>
  <si>
    <t>G.11</t>
  </si>
  <si>
    <t>Is there a removable media policy or program (CDs, DVDs, tapes, disk drives) that has been approved by management, communicated to appropriate constituents, and an owner to maintain and review the policy? If so, is:</t>
  </si>
  <si>
    <t>G.11.1</t>
  </si>
  <si>
    <t>Data encrypted while stored?</t>
  </si>
  <si>
    <t>10.8.1.g</t>
  </si>
  <si>
    <t>G.11.2</t>
  </si>
  <si>
    <t>Sensitive data encrypted?</t>
  </si>
  <si>
    <t>12.3.1.c</t>
  </si>
  <si>
    <t>G.11.3</t>
  </si>
  <si>
    <t>Is all media containing Scoped Systems and Data disposed of securely to prevent recovery?? If so, is it:</t>
  </si>
  <si>
    <t>G.11.3.1</t>
  </si>
  <si>
    <t>Logged to maintain an audit trail?</t>
  </si>
  <si>
    <t>10.7.2.e</t>
  </si>
  <si>
    <t>G.11.3.2</t>
  </si>
  <si>
    <t>Made unrecoverable (wiped or overwritten) prior to asset reuse?</t>
  </si>
  <si>
    <t>Secure disposal or re-use of equipment</t>
  </si>
  <si>
    <t>G.11.3.3</t>
  </si>
  <si>
    <t>Inventoried at least quarterly?</t>
  </si>
  <si>
    <t>G.12</t>
  </si>
  <si>
    <t>Is Scoped Data sent or received electronically or via physical media? If so, is there:</t>
  </si>
  <si>
    <t>G.12.1</t>
  </si>
  <si>
    <t>Encryption in transit while outside the network?</t>
  </si>
  <si>
    <t>G.12.2</t>
  </si>
  <si>
    <t>Encryption in transit within the network?</t>
  </si>
  <si>
    <t>G.12.3</t>
  </si>
  <si>
    <t>Protection against malicious code?</t>
  </si>
  <si>
    <t>10.8.1</t>
  </si>
  <si>
    <t>G.12.4</t>
  </si>
  <si>
    <t>Confidentiality / integrity of data following any transmissions?</t>
  </si>
  <si>
    <t>G.12.5</t>
  </si>
  <si>
    <t>Review and approval process for transmissions?</t>
  </si>
  <si>
    <t>G.12.6</t>
  </si>
  <si>
    <t>Transport containers to protect against physical damage?</t>
  </si>
  <si>
    <t>10.8.3.b</t>
  </si>
  <si>
    <t>G.12.7</t>
  </si>
  <si>
    <t>Locked or have tamper evident transport containers?</t>
  </si>
  <si>
    <t>10.8.3.c</t>
  </si>
  <si>
    <t>G.12.8</t>
  </si>
  <si>
    <t>Physical media tracking?</t>
  </si>
  <si>
    <t>10.8.2.c</t>
  </si>
  <si>
    <t>G.12.9</t>
  </si>
  <si>
    <t>Protection when transmitted through email?</t>
  </si>
  <si>
    <t>G.12.10</t>
  </si>
  <si>
    <t>Encryption when sent through email?</t>
  </si>
  <si>
    <t>G.12.11</t>
  </si>
  <si>
    <t>Are content filtering scans performed on incoming/outgoing email to enforce email policy?</t>
  </si>
  <si>
    <t>10.4.1.d.2</t>
  </si>
  <si>
    <t>G.13</t>
  </si>
  <si>
    <t>Do systems and network devices utilize a common time synchronization service?</t>
  </si>
  <si>
    <t>10.10.6</t>
  </si>
  <si>
    <t>Clock Synchronization</t>
  </si>
  <si>
    <t>G.14</t>
  </si>
  <si>
    <t>Are UNIX or Linux operating systems used for transmitting, processing or storing Scoped Data? If so, is there:</t>
  </si>
  <si>
    <t>G.14.1</t>
  </si>
  <si>
    <t xml:space="preserve"> UNIX hardening standards?</t>
  </si>
  <si>
    <t>I.3 Secure System Hardening Standards</t>
  </si>
  <si>
    <t>G.14.1.1</t>
  </si>
  <si>
    <t>Periodic monitoring for continued compliance to build standards and security requirements?</t>
  </si>
  <si>
    <t>G.14.2</t>
  </si>
  <si>
    <t>Are users required to ‘su’ or ‘sudo’ into root?</t>
  </si>
  <si>
    <t>11.5.2</t>
  </si>
  <si>
    <t>User Identification And Authentication</t>
  </si>
  <si>
    <t>G.14.3</t>
  </si>
  <si>
    <t>Does remote SU/root access require multi-factor authentication?</t>
  </si>
  <si>
    <t>G.14.4</t>
  </si>
  <si>
    <t>Are remote access tools that do not require authentication (e.g., rhost, shost, etc.) allowed?</t>
  </si>
  <si>
    <t>G.14.5</t>
  </si>
  <si>
    <t>Is access to modify startup and shutdown scripts restricted to root-level users?</t>
  </si>
  <si>
    <t>11.5.4</t>
  </si>
  <si>
    <t>Use Of System Utilities</t>
  </si>
  <si>
    <t>G.14.6</t>
  </si>
  <si>
    <t>Are all unnecessary/unused services turned off?</t>
  </si>
  <si>
    <t>11.5.4.h</t>
  </si>
  <si>
    <t>G.14.7</t>
  </si>
  <si>
    <t>Are logs regularly reviewed using a specific methodology to uncover potential incidents?</t>
  </si>
  <si>
    <t>10.10.2</t>
  </si>
  <si>
    <t>G.14.8</t>
  </si>
  <si>
    <t>Do operating system event logs contain sufficient detail to support incident investigation including failed login attempts?</t>
  </si>
  <si>
    <t>G.7 Administrative Activity Logging, G.8 Log-on Activity Logging</t>
  </si>
  <si>
    <t>10.10.1</t>
  </si>
  <si>
    <t>Audit Logging</t>
  </si>
  <si>
    <t>G.14.9</t>
  </si>
  <si>
    <t>Are operating system logs retained for a minimum of one year?</t>
  </si>
  <si>
    <t xml:space="preserve">G.9 Log Retention </t>
  </si>
  <si>
    <t>G.14.10</t>
  </si>
  <si>
    <t>In the event of an operating system audit log failure, does the system generate an alert?</t>
  </si>
  <si>
    <t>G.14.11</t>
  </si>
  <si>
    <t>Are audit logs stored on alternate systems?</t>
  </si>
  <si>
    <t>G.14.12</t>
  </si>
  <si>
    <t>Are audit logs protected against modification, deletion, and/or inappropriate access?</t>
  </si>
  <si>
    <t>G.14.13</t>
  </si>
  <si>
    <t>Minimum password length at least eight characters?</t>
  </si>
  <si>
    <t>H.1 Password Controls</t>
  </si>
  <si>
    <t>11.3.1.d</t>
  </si>
  <si>
    <t>Password Use</t>
  </si>
  <si>
    <t>G.14.14</t>
  </si>
  <si>
    <t>Complex passwords required?</t>
  </si>
  <si>
    <t>G.14.15</t>
  </si>
  <si>
    <t>Minimum password expiration at least 90 days?</t>
  </si>
  <si>
    <t>11.3.1.c</t>
  </si>
  <si>
    <t>G.14.16</t>
  </si>
  <si>
    <t>Password history at least 12 before reuse?</t>
  </si>
  <si>
    <t>11.5.3.f</t>
  </si>
  <si>
    <t>Password Management System</t>
  </si>
  <si>
    <t>G.14.17</t>
  </si>
  <si>
    <t>Initial password required to be changed at first logon?</t>
  </si>
  <si>
    <t>11.3.1.f</t>
  </si>
  <si>
    <t>Password use</t>
  </si>
  <si>
    <t>G.14.18</t>
  </si>
  <si>
    <t>Passwords encrypted in transit?</t>
  </si>
  <si>
    <t>11.5.1.i</t>
  </si>
  <si>
    <t>Secure Log-On Procedures</t>
  </si>
  <si>
    <t>G.14.19</t>
  </si>
  <si>
    <t>Passwords encrypted or hashed in storage?</t>
  </si>
  <si>
    <t>11.5.3.i</t>
  </si>
  <si>
    <t>G.14.20</t>
  </si>
  <si>
    <t>Passwords displayed when entered into a system?</t>
  </si>
  <si>
    <t>11.5.1.g</t>
  </si>
  <si>
    <t>G.14.21</t>
  </si>
  <si>
    <t>User accounts associated to a unique individual?</t>
  </si>
  <si>
    <t>G.14.22</t>
  </si>
  <si>
    <t>Does the system lock an account when three to five invalid login attempts are made?</t>
  </si>
  <si>
    <t>11.5.1.e</t>
  </si>
  <si>
    <t>G.15</t>
  </si>
  <si>
    <t>Are Windows systems used to transmit, process or store Scoped Data? If so, are there:</t>
  </si>
  <si>
    <t>G.15.1</t>
  </si>
  <si>
    <t>Windows hardening standards?</t>
  </si>
  <si>
    <t>G.15.1.1</t>
  </si>
  <si>
    <t>Standard builds/security compliance checks?</t>
  </si>
  <si>
    <t>G.15.2</t>
  </si>
  <si>
    <t>Current patches?</t>
  </si>
  <si>
    <t>I.4 System Patching</t>
  </si>
  <si>
    <t>G.15.3</t>
  </si>
  <si>
    <t>Unnecessary/unused services turned off?</t>
  </si>
  <si>
    <t>G.15.4</t>
  </si>
  <si>
    <t>Regular log reviews using a specific methodology to uncover potential incidents?</t>
  </si>
  <si>
    <t>G.15.5</t>
  </si>
  <si>
    <t>Sufficient information in the logs to evaluate incidents?</t>
  </si>
  <si>
    <t>G.15.6</t>
  </si>
  <si>
    <t>Logs retained for a minimum of one year?</t>
  </si>
  <si>
    <t>G.15.7</t>
  </si>
  <si>
    <t>System generated alerts in the event of an audit log failure?</t>
  </si>
  <si>
    <t>G.15.8</t>
  </si>
  <si>
    <t>Audit logs stored on alternate systems?</t>
  </si>
  <si>
    <t>G.15.9</t>
  </si>
  <si>
    <t>Audit logs protected against modification, deletion, and/or inappropriate access?</t>
  </si>
  <si>
    <t>G.15.10</t>
  </si>
  <si>
    <t>G.15.11</t>
  </si>
  <si>
    <t>G.15.12</t>
  </si>
  <si>
    <t>Minimum password expiration at least every 90 days?</t>
  </si>
  <si>
    <t>G.15.13</t>
  </si>
  <si>
    <t>Password history of 12 before reuse?</t>
  </si>
  <si>
    <t>G.15.14</t>
  </si>
  <si>
    <t>G.15.15</t>
  </si>
  <si>
    <t>Can a PIN or secret question be a stand-alone method of authentication?</t>
  </si>
  <si>
    <t>G.15.16</t>
  </si>
  <si>
    <t>G.15.17</t>
  </si>
  <si>
    <t>G.15.18</t>
  </si>
  <si>
    <t>G.15.19</t>
  </si>
  <si>
    <t>User accounts associated to a unique  individual?</t>
  </si>
  <si>
    <t>G.15.20</t>
  </si>
  <si>
    <t>G.16</t>
  </si>
  <si>
    <t>Is a mainframe used to transmit, process or store Scoped Systems and Data? If so, are:</t>
  </si>
  <si>
    <t>G.16.1</t>
  </si>
  <si>
    <t>Mainframe security controls documented?</t>
  </si>
  <si>
    <t>G.16.1.1</t>
  </si>
  <si>
    <t>Reviews performed to validate compliance with documented standards?</t>
  </si>
  <si>
    <t>Compliance With Security Policies And Standards</t>
  </si>
  <si>
    <t>G.16.2</t>
  </si>
  <si>
    <t>Transmission encrypted?</t>
  </si>
  <si>
    <t>G.16.3</t>
  </si>
  <si>
    <t>Authentication required for access to any transaction or database system?</t>
  </si>
  <si>
    <t>11.6.1</t>
  </si>
  <si>
    <t>Information Access Restriction</t>
  </si>
  <si>
    <t>G.16.4</t>
  </si>
  <si>
    <t>Job scheduling systems secured to control the submission of production jobs?</t>
  </si>
  <si>
    <t>G.16.5</t>
  </si>
  <si>
    <t>Storage management personnel (tape operators) given privileged access to mainframe systems?</t>
  </si>
  <si>
    <t>G.16.6</t>
  </si>
  <si>
    <t>ESM (RACF) and inherent security configuration settings configured to support the access control standards and requirements?</t>
  </si>
  <si>
    <t>G.16.7</t>
  </si>
  <si>
    <t>Regular review of logs using a specific methodology to uncover potential incidents?</t>
  </si>
  <si>
    <t>G.16.8</t>
  </si>
  <si>
    <t>G.16.9</t>
  </si>
  <si>
    <t>G.16.10</t>
  </si>
  <si>
    <t>Audit logs adequately protected against modification, deletion, and/or inappropriate access?</t>
  </si>
  <si>
    <t>G.16.11</t>
  </si>
  <si>
    <t>G.16.12</t>
  </si>
  <si>
    <t>G.16.13</t>
  </si>
  <si>
    <t>G.16.14</t>
  </si>
  <si>
    <t>G.16.15</t>
  </si>
  <si>
    <t>Password minimum age?</t>
  </si>
  <si>
    <t>G.16.16</t>
  </si>
  <si>
    <t>G.16.17</t>
  </si>
  <si>
    <t>Can a PIN or secret question be a stand alone method of authentication?</t>
  </si>
  <si>
    <t>G.16.18</t>
  </si>
  <si>
    <t>G.16.19</t>
  </si>
  <si>
    <t>G.16.20</t>
  </si>
  <si>
    <t>G.16.21</t>
  </si>
  <si>
    <t>G.16.22</t>
  </si>
  <si>
    <t>G.16.23</t>
  </si>
  <si>
    <t>Administrator intervention required to unlock an account?</t>
  </si>
  <si>
    <t>11.5.1.e.2</t>
  </si>
  <si>
    <t>G.17</t>
  </si>
  <si>
    <t>Is an AS400 used to transmit, process or store Scoped Systems and Data? If so, are:</t>
  </si>
  <si>
    <t>G.17.1</t>
  </si>
  <si>
    <t>Security controls documented?</t>
  </si>
  <si>
    <t>G.17.1.1</t>
  </si>
  <si>
    <t>Systems periodically monitored to ensure continued compliance with the documented standards?</t>
  </si>
  <si>
    <t>G.17.2</t>
  </si>
  <si>
    <t>Group profile assignments based on constituent role?</t>
  </si>
  <si>
    <t>11.1.1.f</t>
  </si>
  <si>
    <t>G.17.3</t>
  </si>
  <si>
    <t>Group profile assignments approved?</t>
  </si>
  <si>
    <t>11.1.1.i</t>
  </si>
  <si>
    <t>G.17.4</t>
  </si>
  <si>
    <t>User profiles created with the principle of least privilege?</t>
  </si>
  <si>
    <t>G.17.5</t>
  </si>
  <si>
    <t>Logs regularly reviewed using a specific methodology to uncover potential incidents?</t>
  </si>
  <si>
    <t>G.17.6</t>
  </si>
  <si>
    <t>G.17.7</t>
  </si>
  <si>
    <t>G.17.8</t>
  </si>
  <si>
    <t>G.17.9</t>
  </si>
  <si>
    <t>G.17.10</t>
  </si>
  <si>
    <t>Minimum password length at least eight characters:</t>
  </si>
  <si>
    <t>G.17.11</t>
  </si>
  <si>
    <t>G.17.12</t>
  </si>
  <si>
    <t>G.17.13</t>
  </si>
  <si>
    <t>G.17.14</t>
  </si>
  <si>
    <t>G.17.15</t>
  </si>
  <si>
    <t>G.17.16</t>
  </si>
  <si>
    <t>G.17.17</t>
  </si>
  <si>
    <t>G.17.18</t>
  </si>
  <si>
    <t>G.17.19</t>
  </si>
  <si>
    <t>G.17.20</t>
  </si>
  <si>
    <t>G.17.21</t>
  </si>
  <si>
    <t>Users required to log off when the session is finished?</t>
  </si>
  <si>
    <t>11.3.2.b</t>
  </si>
  <si>
    <t>Unattended User Equipment</t>
  </si>
  <si>
    <t>G.18</t>
  </si>
  <si>
    <t>Is an Open VMS (VAX or Alpha) system used to transmit, process or store Scoped Systems and Data? If so, are:</t>
  </si>
  <si>
    <t>G.18.1</t>
  </si>
  <si>
    <t>Administrative privilege restricted to those responsible for VMS administration?</t>
  </si>
  <si>
    <t>11.2.2.b</t>
  </si>
  <si>
    <t>Privilege Management</t>
  </si>
  <si>
    <t>G.18.2</t>
  </si>
  <si>
    <t>G.18.3</t>
  </si>
  <si>
    <t>Sufficient information to investigate incidents including (failed login attempts)?</t>
  </si>
  <si>
    <t>G.18.4</t>
  </si>
  <si>
    <t>G.18.5</t>
  </si>
  <si>
    <t>G.18.6</t>
  </si>
  <si>
    <t>G.18.7</t>
  </si>
  <si>
    <t>G.18.8</t>
  </si>
  <si>
    <t>G.18.9</t>
  </si>
  <si>
    <t>G.18.10</t>
  </si>
  <si>
    <t>G.18.11</t>
  </si>
  <si>
    <t>G.18.12</t>
  </si>
  <si>
    <t>G.18.13</t>
  </si>
  <si>
    <t>G.18.14</t>
  </si>
  <si>
    <t>G.18.15</t>
  </si>
  <si>
    <t>G.18.16</t>
  </si>
  <si>
    <t>G.18.17</t>
  </si>
  <si>
    <t>G.19</t>
  </si>
  <si>
    <t>Are Web services provided? If so, are:</t>
  </si>
  <si>
    <t>G.19.1</t>
  </si>
  <si>
    <t>Electronic commerce web sites or applications used to transmit, process or store Scoped Systems and Data?</t>
  </si>
  <si>
    <t>10.9.1</t>
  </si>
  <si>
    <t>Electronic Commerce</t>
  </si>
  <si>
    <t>G.19.1.1</t>
  </si>
  <si>
    <t>Cryptographic controls used for the electronic commerce application (SSL)?</t>
  </si>
  <si>
    <t>G.11 Website – Client Encryption</t>
  </si>
  <si>
    <t>G.19.1.2</t>
  </si>
  <si>
    <t>Users required to authenticate to the application?</t>
  </si>
  <si>
    <t>10.9.1.a</t>
  </si>
  <si>
    <t>G.19.1.3</t>
  </si>
  <si>
    <t>Transaction details stored in the DMZ?</t>
  </si>
  <si>
    <t>10.9.2.e</t>
  </si>
  <si>
    <t>On-Line Transactions</t>
  </si>
  <si>
    <t>G.19.2</t>
  </si>
  <si>
    <t>Is Windows IIS for these Web services used? If so, is:</t>
  </si>
  <si>
    <t>G.19.2.1</t>
  </si>
  <si>
    <t>Anonymous access to FTP disabled?</t>
  </si>
  <si>
    <t>10.8.2</t>
  </si>
  <si>
    <t>G.19.2.2</t>
  </si>
  <si>
    <t>Membership to the IIS Administrators group restricted to those with web administration roles and responsibilities?</t>
  </si>
  <si>
    <t>G.19.2.3</t>
  </si>
  <si>
    <t>Dedicated virtual directory structure used for each website?</t>
  </si>
  <si>
    <t>G.19.2.4</t>
  </si>
  <si>
    <t>Unused services turned off on IIS servers?</t>
  </si>
  <si>
    <t>G.19.2.5</t>
  </si>
  <si>
    <t>Services running on standard ports?</t>
  </si>
  <si>
    <t>G.19.2.6</t>
  </si>
  <si>
    <t>Logging configured to support incident investigation?</t>
  </si>
  <si>
    <t>G.19.2.7</t>
  </si>
  <si>
    <t>Sample applications and scripts removed?</t>
  </si>
  <si>
    <t>G.19.2.8</t>
  </si>
  <si>
    <t>Least privilege used when setting IIS content permissions?</t>
  </si>
  <si>
    <t>11.2.1.c</t>
  </si>
  <si>
    <t>User Registration</t>
  </si>
  <si>
    <t>G.19.2.9</t>
  </si>
  <si>
    <t>Content folder on the same drive as the operating system?</t>
  </si>
  <si>
    <t>G.19.3</t>
  </si>
  <si>
    <t>Is Apache used for these Web services? If so, is:</t>
  </si>
  <si>
    <t>G.19.3.1</t>
  </si>
  <si>
    <t>G.19.3.2</t>
  </si>
  <si>
    <t>G.19.3.3</t>
  </si>
  <si>
    <t>Membership to the Apache group restricted to those with web administration roles and responsibilities?</t>
  </si>
  <si>
    <t>G.19.3.4</t>
  </si>
  <si>
    <t>G.19.3.5</t>
  </si>
  <si>
    <t>Configuration options restricted to authorized users?</t>
  </si>
  <si>
    <t>10.8.5.g</t>
  </si>
  <si>
    <t>Business Information Systems</t>
  </si>
  <si>
    <t>G.19.3.6</t>
  </si>
  <si>
    <t>Services run on standard ports?</t>
  </si>
  <si>
    <t>G.19.3.7</t>
  </si>
  <si>
    <t>G.19.3.8</t>
  </si>
  <si>
    <t>Least privilege used when setting permissions?</t>
  </si>
  <si>
    <t>G.20</t>
  </si>
  <si>
    <t>Are desktop computers used to transmit, process or store Scoped Systems and Data. If so, is:</t>
  </si>
  <si>
    <t>G.20.1</t>
  </si>
  <si>
    <t>Segregation of duties for granting access and approving access?</t>
  </si>
  <si>
    <t>G.20.2</t>
  </si>
  <si>
    <t>Segregation of duties for approving and implementing access requests?</t>
  </si>
  <si>
    <t>G.20.3</t>
  </si>
  <si>
    <t>User able to use removable media (floppy disk, recordable CD, USB drive) without detection?</t>
  </si>
  <si>
    <t>G.20.4</t>
  </si>
  <si>
    <t>User of a system also responsible for reviewing its security audit logs?</t>
  </si>
  <si>
    <t>G.20.5</t>
  </si>
  <si>
    <t>Segregation of duties to prevent the user of a system from modifying or deleting its security audit logs?</t>
  </si>
  <si>
    <t>G.20.6</t>
  </si>
  <si>
    <t>Standard operating environment required?</t>
  </si>
  <si>
    <t>G.20.7</t>
  </si>
  <si>
    <t>Content filtering proxy used prior to accessing the Internet?</t>
  </si>
  <si>
    <t>G.20.8</t>
  </si>
  <si>
    <t>Security approval required prior to implementing non-standard operating equipment?</t>
  </si>
  <si>
    <t>15.1.5</t>
  </si>
  <si>
    <t>Prevention Of Misuse Of Information Processing Facilities</t>
  </si>
  <si>
    <t>G.20.9</t>
  </si>
  <si>
    <t>Security approval required prior to implementing freeware or shareware applications?</t>
  </si>
  <si>
    <t>G.20.10</t>
  </si>
  <si>
    <t>Non-company managed PCs used to connect to the company network without detection?</t>
  </si>
  <si>
    <t>G.20.11</t>
  </si>
  <si>
    <t>Installation of software on company-owned equipment (workstations, mobile devices) restricted to administrators?</t>
  </si>
  <si>
    <t>G.20.12</t>
  </si>
  <si>
    <t>Users permitted to execute mobile code?</t>
  </si>
  <si>
    <t>10.4.2</t>
  </si>
  <si>
    <t>Controls Against Mobile Code</t>
  </si>
  <si>
    <t>G.20.13</t>
  </si>
  <si>
    <t>Mobile devices used?</t>
  </si>
  <si>
    <t>G.20.14</t>
  </si>
  <si>
    <t>Encryption used to secure mobile computing devices?</t>
  </si>
  <si>
    <t>H. Access Control</t>
  </si>
  <si>
    <t>H.1</t>
  </si>
  <si>
    <t>H.1.1</t>
  </si>
  <si>
    <t>Is there an access control policy that has been approved by management, communicated to appropriate constituents and  an owner to maintain and review the policy?</t>
  </si>
  <si>
    <t>11.1.1</t>
  </si>
  <si>
    <t>H.1.2</t>
  </si>
  <si>
    <t>Does access control on applications, operating systems, databases, and network devices ensure users have least privilege?</t>
  </si>
  <si>
    <t>11.1.1.c</t>
  </si>
  <si>
    <t>H.2</t>
  </si>
  <si>
    <t>11.2.1.a</t>
  </si>
  <si>
    <t>H.2.1</t>
  </si>
  <si>
    <t>Can a user ID contain personal information (SSN, access level, admin of the user)?</t>
  </si>
  <si>
    <t>H.2.2</t>
  </si>
  <si>
    <t>Is an inactive user ID deleted or disabled within 90 days?</t>
  </si>
  <si>
    <t>H.4 Inactive Accounts</t>
  </si>
  <si>
    <t>H.2.3</t>
  </si>
  <si>
    <t>Can a user ID be shared?</t>
  </si>
  <si>
    <t>H.2.4</t>
  </si>
  <si>
    <t>Is there a process to grant and approve access to systems transmitting, processing or storing Scoped Systems and Data?</t>
  </si>
  <si>
    <t>11.2.1</t>
  </si>
  <si>
    <t>H.2.4.1</t>
  </si>
  <si>
    <t>Does access to electronic systems include a formal request and management approval?</t>
  </si>
  <si>
    <t>H.3 Logical Access Authorization</t>
  </si>
  <si>
    <t>H.2.4.2</t>
  </si>
  <si>
    <t>Are approved requests for granting access logged, archived and maintained?</t>
  </si>
  <si>
    <t>11.2.1.g</t>
  </si>
  <si>
    <t>H.2.5</t>
  </si>
  <si>
    <t>Is system access limited by:</t>
  </si>
  <si>
    <t>H.2.5.1</t>
  </si>
  <si>
    <t>Time of day?</t>
  </si>
  <si>
    <t>11.5.6</t>
  </si>
  <si>
    <t>Limitation Of Connection Time</t>
  </si>
  <si>
    <t>H.2.5.2</t>
  </si>
  <si>
    <t>H.2.5.3</t>
  </si>
  <si>
    <t>Network subnet?</t>
  </si>
  <si>
    <t>H.2.6</t>
  </si>
  <si>
    <t>Are user access rights reviewed at least quarterly?</t>
  </si>
  <si>
    <t>11.2.4.a</t>
  </si>
  <si>
    <t>Review Of User Access Rights</t>
  </si>
  <si>
    <t>H.2.7</t>
  </si>
  <si>
    <t>Are access rights reviewed when a constituent changes roles?</t>
  </si>
  <si>
    <t>11.2.4.b</t>
  </si>
  <si>
    <t>H.2.8</t>
  </si>
  <si>
    <t>Are reviews of privileged systems conducted to ensure unauthorized privileges have not been obtained?</t>
  </si>
  <si>
    <t>11.2.4.d</t>
  </si>
  <si>
    <t>H.2.9</t>
  </si>
  <si>
    <t>Are privileged user access rights reviewed at least quarterly?</t>
  </si>
  <si>
    <t>11.2.4.c</t>
  </si>
  <si>
    <t>H.2.10</t>
  </si>
  <si>
    <t>Are changes to privileged user access rights logged?</t>
  </si>
  <si>
    <t>11.2.4.e</t>
  </si>
  <si>
    <t>H.2.11</t>
  </si>
  <si>
    <t>Are there logon banners for all electronic systems access?</t>
  </si>
  <si>
    <t>L.1 Presence of Log-on Banners</t>
  </si>
  <si>
    <t>11.5.1.b</t>
  </si>
  <si>
    <t>H.2.12</t>
  </si>
  <si>
    <t>Upon logon failure, does the error message describe the cause of the failure to the user (Invalid password, invalid user ID, etc.)?</t>
  </si>
  <si>
    <t>11.5.1.c</t>
  </si>
  <si>
    <t>H.2.13</t>
  </si>
  <si>
    <t>Upon successful logon, does a message indicate the last time of successful logon?</t>
  </si>
  <si>
    <t>H.2.14</t>
  </si>
  <si>
    <t>Is multi-factor authentication deployed for “high-risk” environments?</t>
  </si>
  <si>
    <t>H.2.15</t>
  </si>
  <si>
    <t>Do all users have a unique user ID when accessing applications?</t>
  </si>
  <si>
    <t>H.2.16</t>
  </si>
  <si>
    <t>Is the use of system utilities restricted to authorized users only?</t>
  </si>
  <si>
    <t>H.2.17</t>
  </si>
  <si>
    <t>Do inactive workstation lock within 15 minutes?</t>
  </si>
  <si>
    <t>H.5 Controls for Unattended Systems</t>
  </si>
  <si>
    <t>11.5.5</t>
  </si>
  <si>
    <t>Session Time-Out</t>
  </si>
  <si>
    <t>H.2.18</t>
  </si>
  <si>
    <t>Do inactive sessions timeout within 15 minutes?</t>
  </si>
  <si>
    <t>H.3</t>
  </si>
  <si>
    <t>Is application development performed? If so, are developers permitted to:</t>
  </si>
  <si>
    <t>Application and information access control</t>
  </si>
  <si>
    <t>H.3.1</t>
  </si>
  <si>
    <t>Access production environments, including read only access?</t>
  </si>
  <si>
    <t>12.4.3.c</t>
  </si>
  <si>
    <t>Access Control To Program Source Code</t>
  </si>
  <si>
    <t>H.3.2</t>
  </si>
  <si>
    <t>Access systems and applications based on established profiles that define responsibilities or job functions?</t>
  </si>
  <si>
    <t>H.3.3</t>
  </si>
  <si>
    <t>Request or obtain access outside an established role (emergency access)?</t>
  </si>
  <si>
    <t>H.3.4</t>
  </si>
  <si>
    <t>Are system, vendor, or service accounts disallowed for normal operations and monitored for usage?</t>
  </si>
  <si>
    <t>H.4</t>
  </si>
  <si>
    <t>11.2.3</t>
  </si>
  <si>
    <t>User Password Management</t>
  </si>
  <si>
    <t>H.4.1</t>
  </si>
  <si>
    <t>Is there a password policy for systems that transmit, process or store Scoped Systems and Data that has been approved by management and communicated to appropriate constituents? If so, does it include:</t>
  </si>
  <si>
    <t>H.4.1.1</t>
  </si>
  <si>
    <t>Keep passwords confidential?</t>
  </si>
  <si>
    <t>H.4.1.2</t>
  </si>
  <si>
    <t>Not keep a record of passwords (paper, software file or handheld device)?</t>
  </si>
  <si>
    <t>H.4.1.3</t>
  </si>
  <si>
    <t>Change passwords when there is an indication of possible system or password compromise?</t>
  </si>
  <si>
    <t>H.4.1.4</t>
  </si>
  <si>
    <t>Change passwords at regular intervals?</t>
  </si>
  <si>
    <t>H.4.1.5</t>
  </si>
  <si>
    <t>Change temporary passwords at first logon?</t>
  </si>
  <si>
    <t>H.4.1.6</t>
  </si>
  <si>
    <t>Not include passwords in automated logon processes? (stored in a macro or function key)?</t>
  </si>
  <si>
    <t>H.4.1.7</t>
  </si>
  <si>
    <t>Terminate or secure active sessions when finished?</t>
  </si>
  <si>
    <t>H.4.1.8</t>
  </si>
  <si>
    <t>Logoff terminals, PC or servers when the session is finished?</t>
  </si>
  <si>
    <t>H.4.1.9</t>
  </si>
  <si>
    <t>Lock (using key lock or equivalent control) when systems are unattended?</t>
  </si>
  <si>
    <t>H.4.1.10</t>
  </si>
  <si>
    <t>Prohibit users from sharing passwords?</t>
  </si>
  <si>
    <t>H.4.2</t>
  </si>
  <si>
    <t>Are strong passwords required on systems transmitting, processing storing Scoped Systems and Data?</t>
  </si>
  <si>
    <t>H.4.3</t>
  </si>
  <si>
    <t>Are password files and application system data stored in different file systems?</t>
  </si>
  <si>
    <t>11.5.3.h</t>
  </si>
  <si>
    <t>H.4.4</t>
  </si>
  <si>
    <t>Are user ID and passwords communicated/distributed via separate media (e-mail and phone)?</t>
  </si>
  <si>
    <t>H.4.5</t>
  </si>
  <si>
    <t>Are new constituents issued random initial single use passwords?</t>
  </si>
  <si>
    <t>11.2.3.b</t>
  </si>
  <si>
    <t>H.4.6</t>
  </si>
  <si>
    <t>Do temporary passwords expire within 10 days?</t>
  </si>
  <si>
    <t>H.4.7</t>
  </si>
  <si>
    <t>Is a user’s identity verified prior to resetting a password?</t>
  </si>
  <si>
    <t>H.4.8</t>
  </si>
  <si>
    <t>Are vendor default passwords removed, disabled or changed prior to placing the device or system into production?</t>
  </si>
  <si>
    <t>11.2.3.h</t>
  </si>
  <si>
    <t>H.4.9</t>
  </si>
  <si>
    <t>Is password reset authority restricted to authorized persons and/or an automated password reset tool?</t>
  </si>
  <si>
    <t>H.5</t>
  </si>
  <si>
    <t>Mobile Computing And Teleworking</t>
  </si>
  <si>
    <t>H.5.1</t>
  </si>
  <si>
    <t>Is there a remote access policy for systems transmitting, processing and storing Scoped Systems and Data that has been approved by management and communicated to appropriate constituents?</t>
  </si>
  <si>
    <t>H.5.2</t>
  </si>
  <si>
    <t>Is split tunneling or bridged internet connections allowed by policy and/or technical control?</t>
  </si>
  <si>
    <t>H.5.3</t>
  </si>
  <si>
    <t>Is only company owned equipment permitted to connect remotely?</t>
  </si>
  <si>
    <t>H.5.4</t>
  </si>
  <si>
    <t>Is remote desktop technology (Citrix) used to access the network remotely?</t>
  </si>
  <si>
    <t>H.5.5</t>
  </si>
  <si>
    <t>Are remote users prevented from copying data to remote devices?</t>
  </si>
  <si>
    <t>H.5.6</t>
  </si>
  <si>
    <t>Are encrypted communications required for all remote connections?</t>
  </si>
  <si>
    <t>H.5.7</t>
  </si>
  <si>
    <t>Is multi-factor authentication required for remote access?</t>
  </si>
  <si>
    <t>H.8 Two-Factor Authentication for Remote Access</t>
  </si>
  <si>
    <t>I. Information Systems Acquisition Development &amp; Maintenance</t>
  </si>
  <si>
    <t>I.1</t>
  </si>
  <si>
    <t>Are business information systems used to transmit, process or store Scoped Systems and Data? If so, are:</t>
  </si>
  <si>
    <t>12.1.1</t>
  </si>
  <si>
    <t>Security Requirements Analysis And Specification</t>
  </si>
  <si>
    <t>I.1.1</t>
  </si>
  <si>
    <t>Security requirements documented?</t>
  </si>
  <si>
    <t>I.1.2</t>
  </si>
  <si>
    <t>Information security reviews conducted and approved for the use or installation of open source software (Linux, Apache, etc.)?</t>
  </si>
  <si>
    <t>I.2</t>
  </si>
  <si>
    <t>Is application development performed? If so, does it provide:</t>
  </si>
  <si>
    <t>I.2.1</t>
  </si>
  <si>
    <t>Independent security evaluation or certification?</t>
  </si>
  <si>
    <t>I.2.2</t>
  </si>
  <si>
    <t>Formal application methodology (OWASP)?</t>
  </si>
  <si>
    <t>I.2.3</t>
  </si>
  <si>
    <t>An authenticated and maintained state for every data transaction?</t>
  </si>
  <si>
    <t>I.2.4</t>
  </si>
  <si>
    <t>A means for secure session management?</t>
  </si>
  <si>
    <t>I.2.5</t>
  </si>
  <si>
    <t>Comprehensive secure error handling?</t>
  </si>
  <si>
    <t>12.2.2</t>
  </si>
  <si>
    <t>Control Of Internal Processing</t>
  </si>
  <si>
    <t>I.2.6</t>
  </si>
  <si>
    <t>Audit log failures and generate an alert?</t>
  </si>
  <si>
    <t>I.2.7</t>
  </si>
  <si>
    <t>Is there a formal Software Development Life Cycle (SDLC) process? If so, does it include:</t>
  </si>
  <si>
    <t>I.2.7.1</t>
  </si>
  <si>
    <t>Peer code review, integration testing, and acceptance testing?</t>
  </si>
  <si>
    <t>I.2.7.2</t>
  </si>
  <si>
    <t>Separate source code repositories for production and non-production?</t>
  </si>
  <si>
    <t>12.4.3.a</t>
  </si>
  <si>
    <t>I.2.8</t>
  </si>
  <si>
    <t>Do IT support personnel have access to program source libraries?</t>
  </si>
  <si>
    <t>I.2.9</t>
  </si>
  <si>
    <t>Is all access to program source libraries logged?</t>
  </si>
  <si>
    <t>12.4.3.f</t>
  </si>
  <si>
    <t>I.2.10</t>
  </si>
  <si>
    <t>Are change control procedures required for all changes to the production environment?</t>
  </si>
  <si>
    <t>12.4.3.g</t>
  </si>
  <si>
    <t>I.2.11</t>
  </si>
  <si>
    <t>Do applications provide granular and comprehensive logging?</t>
  </si>
  <si>
    <t>I.2.12</t>
  </si>
  <si>
    <t>Are application sessions set to time out within 15 minutes or less?</t>
  </si>
  <si>
    <t>I.2.13</t>
  </si>
  <si>
    <t>Is application development Third party / outsourced developers onshore?</t>
  </si>
  <si>
    <t>12.5.5</t>
  </si>
  <si>
    <t>Outsourced Software Development</t>
  </si>
  <si>
    <t>I.2.14</t>
  </si>
  <si>
    <t>Is application development Third party / outsourced developers offshore?</t>
  </si>
  <si>
    <t>I.2.15</t>
  </si>
  <si>
    <t>Are there access controls to protect source code and test data?</t>
  </si>
  <si>
    <t>12.4.3</t>
  </si>
  <si>
    <t>I.2.16</t>
  </si>
  <si>
    <t>Does the version management system provide segregation of code, data and environments?</t>
  </si>
  <si>
    <t>I.2.17</t>
  </si>
  <si>
    <t>Do changes to applications or application code go through a risk assessment including application testing?</t>
  </si>
  <si>
    <t>I.2.18</t>
  </si>
  <si>
    <t>Is Scoped Systems and Data ever used in the test, development, or QA environments? If so, is:</t>
  </si>
  <si>
    <t>12.4.2</t>
  </si>
  <si>
    <t>Protection Of System Test Data</t>
  </si>
  <si>
    <t>I.2.18.1</t>
  </si>
  <si>
    <t>Authorization required when production data is copied to the test environment?</t>
  </si>
  <si>
    <t>12.4.2.b</t>
  </si>
  <si>
    <t>I.2.18.2</t>
  </si>
  <si>
    <t>Test data destroyed following the testing phase?</t>
  </si>
  <si>
    <t>12.4.2.c</t>
  </si>
  <si>
    <t>I.2.18.3</t>
  </si>
  <si>
    <t>Test data masked or obfuscated during the testing phase?</t>
  </si>
  <si>
    <t>I.2.18.4</t>
  </si>
  <si>
    <t>Copying to the test environment logged?</t>
  </si>
  <si>
    <t>12.4.2.d</t>
  </si>
  <si>
    <t>I.2.19</t>
  </si>
  <si>
    <t>Are access control procedures the same for both the test and production environment?</t>
  </si>
  <si>
    <t>12.4.2.a</t>
  </si>
  <si>
    <t>I.2.20</t>
  </si>
  <si>
    <t>Prior to implementation, do applications go through a risk assessment and approval by security?</t>
  </si>
  <si>
    <t>I.2.21</t>
  </si>
  <si>
    <t>Is Internet facing software and infrastructure tested prior to implementation? If so, does the testing include:</t>
  </si>
  <si>
    <t>6.1.8</t>
  </si>
  <si>
    <t>Independent Review Of Information Security</t>
  </si>
  <si>
    <t>I.2.21.1</t>
  </si>
  <si>
    <t>Issue tracking and resolution?</t>
  </si>
  <si>
    <t>I.2.21.2</t>
  </si>
  <si>
    <t>Metrics on software defects and release incidents?</t>
  </si>
  <si>
    <t>I.2.22</t>
  </si>
  <si>
    <t>Is there a documented change management / change control process? If so, does it include:</t>
  </si>
  <si>
    <t>I.2.22.1</t>
  </si>
  <si>
    <t>Testing prior to deployment?</t>
  </si>
  <si>
    <t>12.4.1.c</t>
  </si>
  <si>
    <t>Control Of Operational Software</t>
  </si>
  <si>
    <t>I.2.22.2</t>
  </si>
  <si>
    <t>Management approval prior to deployment?</t>
  </si>
  <si>
    <t>12.5.1.e</t>
  </si>
  <si>
    <t>I.2.22.3</t>
  </si>
  <si>
    <t>Establishment of restart points?</t>
  </si>
  <si>
    <t>12.4.1.e</t>
  </si>
  <si>
    <t>I.2.22.4</t>
  </si>
  <si>
    <t>Management approval for changes?</t>
  </si>
  <si>
    <t>I.2.22.5</t>
  </si>
  <si>
    <t>Requirements for the transfer of software from development to production?</t>
  </si>
  <si>
    <t>10.4.2.a</t>
  </si>
  <si>
    <t>I.2.22.6</t>
  </si>
  <si>
    <t>Review of code changes by information security?</t>
  </si>
  <si>
    <t>I.2 Secure Systems Development Life Cycle (SDLC) code reviews</t>
  </si>
  <si>
    <t>I.2.22.7</t>
  </si>
  <si>
    <t>Stakeholder communication and/or approvals?</t>
  </si>
  <si>
    <t>12.5.1.a</t>
  </si>
  <si>
    <t>I.2.22.8</t>
  </si>
  <si>
    <t>A list of individuals authorized to approve changes?</t>
  </si>
  <si>
    <t>12.5.1.b</t>
  </si>
  <si>
    <t>I.2.22.9</t>
  </si>
  <si>
    <t>An impact assessment to review of all affected systems and applications?</t>
  </si>
  <si>
    <t>12.5.1.d</t>
  </si>
  <si>
    <t>I.2.22.10</t>
  </si>
  <si>
    <t>Documentation for all system changes?</t>
  </si>
  <si>
    <t>12.5.1.g</t>
  </si>
  <si>
    <t>I.2.22.11</t>
  </si>
  <si>
    <t>Version control for all software?</t>
  </si>
  <si>
    <t>12.5.1.h</t>
  </si>
  <si>
    <t>I.2.22.12</t>
  </si>
  <si>
    <t>Logging of all change requests?</t>
  </si>
  <si>
    <t>12.5.1.i</t>
  </si>
  <si>
    <t>I.2.22.13</t>
  </si>
  <si>
    <t>Changes only take place during specified and agreed upon times (green zone)?</t>
  </si>
  <si>
    <t>12.5.1.k</t>
  </si>
  <si>
    <t>I.2.22.14</t>
  </si>
  <si>
    <t>Modifications and changes to software are strictly controlled?</t>
  </si>
  <si>
    <t>I.2.23</t>
  </si>
  <si>
    <t>Are audit logs maintained and reviewed for all program library updates?</t>
  </si>
  <si>
    <t>12.4.1.f</t>
  </si>
  <si>
    <t>I.2.24</t>
  </si>
  <si>
    <t>Are compilers, editors or other development tools present in the production environment?</t>
  </si>
  <si>
    <t>10.1.4.c</t>
  </si>
  <si>
    <t>Separation Of Development, Test, And Operational Facilities</t>
  </si>
  <si>
    <t>I.3</t>
  </si>
  <si>
    <t>Are systems and applications patched? If so, does the process include:</t>
  </si>
  <si>
    <t>12.6.1</t>
  </si>
  <si>
    <t>I.3.1</t>
  </si>
  <si>
    <t>Testing of patches, service packs, and hot fixes prior to installation?</t>
  </si>
  <si>
    <t>12.6.1.g</t>
  </si>
  <si>
    <t>I.3.2</t>
  </si>
  <si>
    <t>Evaluation and prioritize vulnerabilities?</t>
  </si>
  <si>
    <t>I.3.3</t>
  </si>
  <si>
    <t>Logging?</t>
  </si>
  <si>
    <t>12.6.1.h</t>
  </si>
  <si>
    <t>I.3.4</t>
  </si>
  <si>
    <t>Priority patching of high-risk systems first?</t>
  </si>
  <si>
    <t>12.6.1.j</t>
  </si>
  <si>
    <t>I.3.5</t>
  </si>
  <si>
    <t>Are third party alert services used to keep up to date with the latest vulnerabilities?</t>
  </si>
  <si>
    <t>12.6.1.b</t>
  </si>
  <si>
    <t>I.4</t>
  </si>
  <si>
    <t>Is a web site supported, hosted or maintained that has access to Scoped Systems and Data? If so, are these controls in place:</t>
  </si>
  <si>
    <t>I.4.1</t>
  </si>
  <si>
    <t>Regular penetration tests executed against web-based applications?</t>
  </si>
  <si>
    <t>I.1 Application Vulnerability Assessments/Ethical Hacking</t>
  </si>
  <si>
    <t>I.4.2</t>
  </si>
  <si>
    <t>Physical separation of server components (web, application, database)?</t>
  </si>
  <si>
    <t>I.4.3</t>
  </si>
  <si>
    <t>Web applications configured to follow best practices or security guidelines (OWASP)?</t>
  </si>
  <si>
    <t>I.4.4</t>
  </si>
  <si>
    <t>Data input into applications validated for accuracy?</t>
  </si>
  <si>
    <t>12.2.1</t>
  </si>
  <si>
    <t>Input Data Validation</t>
  </si>
  <si>
    <t>I.4.5</t>
  </si>
  <si>
    <t>Do validation checks include cross site scripting and SQL injections?</t>
  </si>
  <si>
    <t>I.5</t>
  </si>
  <si>
    <t>Are vulnerability tests (internal/external) performed on all applications at least annually? If so, are there:</t>
  </si>
  <si>
    <t>I.5.1</t>
  </si>
  <si>
    <t>Results tracked, remediated and reported to management?</t>
  </si>
  <si>
    <t>15.2.1.a</t>
  </si>
  <si>
    <t>I.5.2</t>
  </si>
  <si>
    <t>Processes to manage threat and vulnerability assessment tools and the data they collect?</t>
  </si>
  <si>
    <t>15.3.2</t>
  </si>
  <si>
    <t>Protection Of Information Systems Audit Tools</t>
  </si>
  <si>
    <t>I.6</t>
  </si>
  <si>
    <t>Are encryption tools managed and maintained for Scoped Data? If so, is there:</t>
  </si>
  <si>
    <t>I.6.1</t>
  </si>
  <si>
    <t>An encryption policy?</t>
  </si>
  <si>
    <t>I.6.2</t>
  </si>
  <si>
    <t>Encryption in storage / at rest?</t>
  </si>
  <si>
    <t>I.6.3</t>
  </si>
  <si>
    <t>Is encrypted Scoped Data ever visible in clear text by anyone including systems administrators?</t>
  </si>
  <si>
    <t>I.6.4</t>
  </si>
  <si>
    <t>Centralized key management system?</t>
  </si>
  <si>
    <t>12.3.2</t>
  </si>
  <si>
    <t>Key Management</t>
  </si>
  <si>
    <t>I.6.5</t>
  </si>
  <si>
    <t>Encryption keys encrypted at rest and when transmitted?</t>
  </si>
  <si>
    <t>I.6.6</t>
  </si>
  <si>
    <t>Segregation of duties between key management duties and normal operational duties?</t>
  </si>
  <si>
    <t>I.6.7</t>
  </si>
  <si>
    <t>Key/certificate sharing between production and non-production?</t>
  </si>
  <si>
    <t>10.1.4.f</t>
  </si>
  <si>
    <t>I.6.8</t>
  </si>
  <si>
    <t>Default certificates provided by vendors replaced with proprietary certificates?</t>
  </si>
  <si>
    <t>I.6.9</t>
  </si>
  <si>
    <t>Segregation of access to both parts of a symmetric key?</t>
  </si>
  <si>
    <t>12.3.2.A</t>
  </si>
  <si>
    <t>I.6.10</t>
  </si>
  <si>
    <t>Asymmetric encryption key length a minimum of 256 bit?</t>
  </si>
  <si>
    <t>J. Incident Event and Communications Management</t>
  </si>
  <si>
    <t>J.1</t>
  </si>
  <si>
    <t>J.1.1</t>
  </si>
  <si>
    <t>Is there a documented policy for incident management that has been approved by management, communicated to appropriate constituents and an owner to maintain and review the policy?</t>
  </si>
  <si>
    <t>J.1 Information Security Incident Management Policy 
 and Procedures Content</t>
  </si>
  <si>
    <t>13.1.1</t>
  </si>
  <si>
    <t>Reporting Information Security Events</t>
  </si>
  <si>
    <t>J.1.2</t>
  </si>
  <si>
    <t>Is there a formal Incident Response Plan. If so, does it include:</t>
  </si>
  <si>
    <t>J.1.2.1</t>
  </si>
  <si>
    <t>Reporting procedure for an information security event?</t>
  </si>
  <si>
    <t>J.1.2.2</t>
  </si>
  <si>
    <t>Escalation procedure?</t>
  </si>
  <si>
    <t>J.1.2.3</t>
  </si>
  <si>
    <t>An Incident / Event Response team with defined roles and response related qualifications available 24x7x365?</t>
  </si>
  <si>
    <t>J.1.2.4</t>
  </si>
  <si>
    <t>Procedures to collect and maintain a chain of custody for evidence during incident investigation?</t>
  </si>
  <si>
    <t>13.2.3</t>
  </si>
  <si>
    <t>Collection Of Evidence</t>
  </si>
  <si>
    <t>J.1.2.5</t>
  </si>
  <si>
    <t>Feedback process to ensure those reporting information security events are notified of the results after the issue has been dealt with and closed?</t>
  </si>
  <si>
    <t>13.1.1.a</t>
  </si>
  <si>
    <t>J.1.2.6</t>
  </si>
  <si>
    <t>Event reporting mechanism to support the reporting action, and to list all necessary actions in case of an information security event?</t>
  </si>
  <si>
    <t>13.1.1.b</t>
  </si>
  <si>
    <t>J.1.2.7</t>
  </si>
  <si>
    <t>Actions to be taken in the event of an information security event?</t>
  </si>
  <si>
    <t>13.1.1.c</t>
  </si>
  <si>
    <t>J.1.2.8</t>
  </si>
  <si>
    <t>Formal disciplinary process for dealing with those who commit a security breach?</t>
  </si>
  <si>
    <t>13.1.1.d</t>
  </si>
  <si>
    <t>J.1.2.9</t>
  </si>
  <si>
    <t>Process for assessing and executing client and third party notification requirements (legal, regulatory, and contractual)?</t>
  </si>
  <si>
    <t>J.1.2.10</t>
  </si>
  <si>
    <t>Postmortem to include root cause analysis and remediation plan, provided to leadership?</t>
  </si>
  <si>
    <t>13.1.2</t>
  </si>
  <si>
    <t>Reporting Security Weaknesses</t>
  </si>
  <si>
    <t>J.1.2.11</t>
  </si>
  <si>
    <t>Is there an identification of incident process? If so, does it include:</t>
  </si>
  <si>
    <t>J.1.2.11.1</t>
  </si>
  <si>
    <t>Unauthorized physical access?</t>
  </si>
  <si>
    <t>J.1.2.11.2</t>
  </si>
  <si>
    <t>Information system failure or loss of service?</t>
  </si>
  <si>
    <t>13.2.1.a.1</t>
  </si>
  <si>
    <t>Responsibilities And Procedures</t>
  </si>
  <si>
    <t>J.1.2.11.3</t>
  </si>
  <si>
    <t>Malware activity (anti-virus, worms, Trojans)?</t>
  </si>
  <si>
    <t>13.2.1.a.2</t>
  </si>
  <si>
    <t>J.1.2.11.4</t>
  </si>
  <si>
    <t>Denial of service?</t>
  </si>
  <si>
    <t>13.2.1.a.3</t>
  </si>
  <si>
    <t>J.1.2.11.5</t>
  </si>
  <si>
    <t>Errors resulting from incomplete or inaccurate business data?</t>
  </si>
  <si>
    <t>13.2.1.a.4</t>
  </si>
  <si>
    <t>J.1.2.11.6</t>
  </si>
  <si>
    <t>Breach or loss of confidentiality?</t>
  </si>
  <si>
    <t>13.2.1.a.5</t>
  </si>
  <si>
    <t>J.1.2.11.7</t>
  </si>
  <si>
    <t>System exploit?</t>
  </si>
  <si>
    <t>13.2.1.a.6</t>
  </si>
  <si>
    <t>J.1.2.11.8</t>
  </si>
  <si>
    <t>Unauthorized logical access or use of system resources?</t>
  </si>
  <si>
    <t>J.1.2.11.9</t>
  </si>
  <si>
    <t>Containment?</t>
  </si>
  <si>
    <t>13.2.1.b.2</t>
  </si>
  <si>
    <t>J.1.2.11.10</t>
  </si>
  <si>
    <t>Remediation?</t>
  </si>
  <si>
    <t>13.2.1.b.3</t>
  </si>
  <si>
    <t>J.1.2.11.11</t>
  </si>
  <si>
    <t>Notification of stakeholders?</t>
  </si>
  <si>
    <t>13.2.1.b.4</t>
  </si>
  <si>
    <t>J.1.2.11.12</t>
  </si>
  <si>
    <t>Tracking?</t>
  </si>
  <si>
    <t>13.2.1.c</t>
  </si>
  <si>
    <t>J.1.2.11.13</t>
  </si>
  <si>
    <t>Repair?</t>
  </si>
  <si>
    <t>13.2.1.d</t>
  </si>
  <si>
    <t>J.1.2.11.14</t>
  </si>
  <si>
    <t>Recovery?</t>
  </si>
  <si>
    <t>J.1.2.11.15</t>
  </si>
  <si>
    <t>Feedback and lessons learned?</t>
  </si>
  <si>
    <t>13.2.2</t>
  </si>
  <si>
    <t>Learning From Information Security Incidents</t>
  </si>
  <si>
    <t>J.1.2.11.16</t>
  </si>
  <si>
    <t>Unique, specific, applicable data breach notification requirements, including timing of notification (HIPAA/HITECH, state breach laws, client contracts)?</t>
  </si>
  <si>
    <t>J.1.2.11.17</t>
  </si>
  <si>
    <t>Annual testing of the procedures?</t>
  </si>
  <si>
    <t>J.1.3</t>
  </si>
  <si>
    <t>Are the following considered Information Security events:</t>
  </si>
  <si>
    <t>J.1.3.1</t>
  </si>
  <si>
    <t>Loss of service (equipment or facility)?</t>
  </si>
  <si>
    <t>13.1.1.A</t>
  </si>
  <si>
    <t>J.1.3.2</t>
  </si>
  <si>
    <t>System malfunction or overload?</t>
  </si>
  <si>
    <t>13.1.1.B</t>
  </si>
  <si>
    <t>J.1.3.3</t>
  </si>
  <si>
    <t>Human error?</t>
  </si>
  <si>
    <t>13.1.1.C</t>
  </si>
  <si>
    <t>J.1.3.4</t>
  </si>
  <si>
    <t>Non-compliance with policy or guidelines?</t>
  </si>
  <si>
    <t>13.1.1.D</t>
  </si>
  <si>
    <t>J.1.3.5</t>
  </si>
  <si>
    <t>Breach of physical security arrangement?</t>
  </si>
  <si>
    <t>13.1.1.E</t>
  </si>
  <si>
    <t>J.1.3.6</t>
  </si>
  <si>
    <t>Uncontrolled system change?</t>
  </si>
  <si>
    <t>13.1.1.F</t>
  </si>
  <si>
    <t>J.1.3.7</t>
  </si>
  <si>
    <t>Malfunction of software or hardware?</t>
  </si>
  <si>
    <t>13.1.1.G</t>
  </si>
  <si>
    <t>J.1.3.8</t>
  </si>
  <si>
    <t>Access violation?</t>
  </si>
  <si>
    <t>13.1.1.H</t>
  </si>
  <si>
    <t>J.1.3.9</t>
  </si>
  <si>
    <t>Physical asset loss or theft?</t>
  </si>
  <si>
    <t>K. Business Continuity and Disaster Recovery</t>
  </si>
  <si>
    <t>K.1</t>
  </si>
  <si>
    <t>K.1.1</t>
  </si>
  <si>
    <t>Has a third party evaluated the BC/DR Program within the past 12 months?</t>
  </si>
  <si>
    <t>K.1.2</t>
  </si>
  <si>
    <t>Is there a BC/DR Program that has been approved by management, communicated to appropriate constituents and an owner or group to maintain and review the plan? If so ,does it include:</t>
  </si>
  <si>
    <t>Information security policy document</t>
  </si>
  <si>
    <t>K.1.2.1</t>
  </si>
  <si>
    <t>Annual management review of the BC program for adequacy of resources (people, technology, facilities, and funding)?</t>
  </si>
  <si>
    <t>K.1.2.2</t>
  </si>
  <si>
    <t>Virtual or physical command center where management can meet, organize, and conduct emergency operations in a secure setting?</t>
  </si>
  <si>
    <t>K.1.2.3</t>
  </si>
  <si>
    <t>The product or service in scope have an assured business continuity capability?</t>
  </si>
  <si>
    <t>14.1.4</t>
  </si>
  <si>
    <t>Business Continuity Planning Framework</t>
  </si>
  <si>
    <t>K.1.2.4</t>
  </si>
  <si>
    <t>Conditions for activating the plan, and the associated roles and responsibilities?</t>
  </si>
  <si>
    <t>14.1.4.a</t>
  </si>
  <si>
    <t>K.1.2.5</t>
  </si>
  <si>
    <t>Maintenance schedule to revise and test the plan?</t>
  </si>
  <si>
    <t>14.1.4.f</t>
  </si>
  <si>
    <t>K.1.2.6</t>
  </si>
  <si>
    <t>Awareness and education activities?</t>
  </si>
  <si>
    <t>14.1.4.g</t>
  </si>
  <si>
    <t>K.1.2.7</t>
  </si>
  <si>
    <t>Roles and responsibilities for those who invoke and execute the plan?</t>
  </si>
  <si>
    <t>14.1.4.h</t>
  </si>
  <si>
    <t>K.1.2.8</t>
  </si>
  <si>
    <t>Change management to ensure changes are replicated to contingency environments?</t>
  </si>
  <si>
    <t>K.1.2.9</t>
  </si>
  <si>
    <t>Identification of applications, equipment, facilities, personnel, supplies and vital records necessary for recovery?</t>
  </si>
  <si>
    <t>14.1.1.b</t>
  </si>
  <si>
    <t>K.1.2.10</t>
  </si>
  <si>
    <t>Updates from the inventory of IT and telecom assets?</t>
  </si>
  <si>
    <t>K.1.2.11</t>
  </si>
  <si>
    <t>Alternate and diverse means of communications in the event standard communication channels are unavailable?</t>
  </si>
  <si>
    <t>14.1.3.c</t>
  </si>
  <si>
    <t>Developing And Implementing Continuity Plans Including Information Security</t>
  </si>
  <si>
    <t>K.1.2.12</t>
  </si>
  <si>
    <t>Interaction with the media during an event?</t>
  </si>
  <si>
    <t>K.1.2.13</t>
  </si>
  <si>
    <t>Resumption procedures to return to normal business operations?</t>
  </si>
  <si>
    <t>14.1.4.e</t>
  </si>
  <si>
    <t>K.1.2.14</t>
  </si>
  <si>
    <t>Notification and escalation to clients?</t>
  </si>
  <si>
    <t>K.1.2.15</t>
  </si>
  <si>
    <t>Dependencies upon critical service providers. If so, does it include:</t>
  </si>
  <si>
    <t>K.1.2.15.1</t>
  </si>
  <si>
    <t>Contact information for key personnel, which is updated at least annually?</t>
  </si>
  <si>
    <t>K.1.2.15.2</t>
  </si>
  <si>
    <t>Notification and escalation?</t>
  </si>
  <si>
    <t>14.1.4.b</t>
  </si>
  <si>
    <t>K.1.2.15.3</t>
  </si>
  <si>
    <t>Communication in the event of a disruption at their facility?</t>
  </si>
  <si>
    <t>K.1.2.15.4</t>
  </si>
  <si>
    <t>Capabilities adequate to support the plan through contract requirements, SAS 70 reviews or both?</t>
  </si>
  <si>
    <t>K.1.2.15.5</t>
  </si>
  <si>
    <t>Notification when their BCP is modified?</t>
  </si>
  <si>
    <t>14.1.3</t>
  </si>
  <si>
    <t>K.1.2.16</t>
  </si>
  <si>
    <t>Annual review which includes: critical functions, organizational structure and personnel changes?</t>
  </si>
  <si>
    <t>K.1.3</t>
  </si>
  <si>
    <t>Is there an annual schedule of required tests? If so, does it include:</t>
  </si>
  <si>
    <t>14.1.5</t>
  </si>
  <si>
    <t>Testing, Maintaining And Re-Assessing Business Continuity Plans</t>
  </si>
  <si>
    <t>K.1.3.1</t>
  </si>
  <si>
    <t>Test objectives for a technology outage, loss of facility or personnel, identification of parties involved, and the evaluation of testing results?</t>
  </si>
  <si>
    <t>14.1.5.d, 14.1.5.c</t>
  </si>
  <si>
    <t>K.1.4</t>
  </si>
  <si>
    <t>Are BC/DR tests conducted at least annually? If so, do they include:</t>
  </si>
  <si>
    <t>K.1.4.1</t>
  </si>
  <si>
    <t>Evacuation drills?</t>
  </si>
  <si>
    <t>K.1.4.2</t>
  </si>
  <si>
    <t>Notification tests?</t>
  </si>
  <si>
    <t>K.1.4.3</t>
  </si>
  <si>
    <t>Tabletop exercises?</t>
  </si>
  <si>
    <t>14.1.5.a</t>
  </si>
  <si>
    <t>K.1.4.4</t>
  </si>
  <si>
    <t>Application recovery tests?</t>
  </si>
  <si>
    <t>K.1.4.5</t>
  </si>
  <si>
    <t>Remote access tests?</t>
  </si>
  <si>
    <t>K.1.4.6</t>
  </si>
  <si>
    <t>Full scale exercises?</t>
  </si>
  <si>
    <t>14.1.5.f</t>
  </si>
  <si>
    <t>K.1.4.7</t>
  </si>
  <si>
    <t>Business relocation test?</t>
  </si>
  <si>
    <t>14.1.5.e</t>
  </si>
  <si>
    <t>K.1.4.8</t>
  </si>
  <si>
    <t>Business disruptions?</t>
  </si>
  <si>
    <t>K.1.4.9</t>
  </si>
  <si>
    <t>Data center failover test?</t>
  </si>
  <si>
    <t>K.1.4.10</t>
  </si>
  <si>
    <t>Critical service providers included in testing?</t>
  </si>
  <si>
    <t>K.1.4.11</t>
  </si>
  <si>
    <t>Recovery site tests?</t>
  </si>
  <si>
    <t>14.1.5.d</t>
  </si>
  <si>
    <t>K.1.4.12</t>
  </si>
  <si>
    <t>Assessment of the Ability to retrieve vital records?</t>
  </si>
  <si>
    <t>14.1.5.c</t>
  </si>
  <si>
    <t>K.2</t>
  </si>
  <si>
    <t>Is there a Pandemic Plan? If so, does it include:</t>
  </si>
  <si>
    <t>K.2.1</t>
  </si>
  <si>
    <t>Trigger points for activating the plan?</t>
  </si>
  <si>
    <t>K.2.2</t>
  </si>
  <si>
    <t>Travel and visitor restrictions?</t>
  </si>
  <si>
    <t>K.2.3</t>
  </si>
  <si>
    <t>Cleaning and disinfecting protocols?</t>
  </si>
  <si>
    <t>K.2.4</t>
  </si>
  <si>
    <t>Pandemic-specific HR policies and procedures?</t>
  </si>
  <si>
    <t>K.2.5</t>
  </si>
  <si>
    <t>Specific "Social Distancing" criteria / techniques (work from home)?</t>
  </si>
  <si>
    <t>K.2.6</t>
  </si>
  <si>
    <t>Personal protective equipment for constituents (face masks)?</t>
  </si>
  <si>
    <t>K.2.7</t>
  </si>
  <si>
    <t>Special food handling in cafeterias?</t>
  </si>
  <si>
    <t>K.2.8</t>
  </si>
  <si>
    <t>Seasonal flu vaccinations for constituents?</t>
  </si>
  <si>
    <t>K.2.9</t>
  </si>
  <si>
    <t>Annual review?</t>
  </si>
  <si>
    <t>K.2.10</t>
  </si>
  <si>
    <t>Periodic testing of the plan?</t>
  </si>
  <si>
    <t>K.2.11</t>
  </si>
  <si>
    <t>Verification of critical service provider pandemic plans?</t>
  </si>
  <si>
    <t>K.2.12</t>
  </si>
  <si>
    <t>Business Impact Analysis?</t>
  </si>
  <si>
    <t>K.3</t>
  </si>
  <si>
    <t>Is a Business Impact Analysis conducted at least annually? If so, does it include:</t>
  </si>
  <si>
    <t>K.3.1</t>
  </si>
  <si>
    <t>Business Process Criticality (high, medium, low or numerical rating) that distinguishes the relative importance of each process?</t>
  </si>
  <si>
    <t>14.1.1.a</t>
  </si>
  <si>
    <t>K.3.2</t>
  </si>
  <si>
    <t>Recovery Time Objective?</t>
  </si>
  <si>
    <t>K.3.3</t>
  </si>
  <si>
    <t>Recovery Point Objective?</t>
  </si>
  <si>
    <t>K.3.4</t>
  </si>
  <si>
    <t>Maximum allowable downtime?</t>
  </si>
  <si>
    <t>K.3.5</t>
  </si>
  <si>
    <t>Impact to clients?</t>
  </si>
  <si>
    <t>L. Compliance</t>
  </si>
  <si>
    <t>L.1</t>
  </si>
  <si>
    <t>L.2</t>
  </si>
  <si>
    <t>Are audits performed to ensure compliance with any legal, regulatory or industry requirements?</t>
  </si>
  <si>
    <t>L.3</t>
  </si>
  <si>
    <t>Is there a process used to manage the controls on a life cycle basis?</t>
  </si>
  <si>
    <t>L.4</t>
  </si>
  <si>
    <t>Are there procedures to ensure compliance with legislative, regulatory, and contractual requirements on the use of material where intellectual property rights may be applied and on the use of proprietary software products?</t>
  </si>
  <si>
    <t>15.1.2</t>
  </si>
  <si>
    <t>Intellectual Property Rights (Pier)</t>
  </si>
  <si>
    <t>L.5</t>
  </si>
  <si>
    <t>Is there a records retention policy covering paper and electronic records, including email, in support of applicable regulations, standards and contractual requirements?</t>
  </si>
  <si>
    <t>15.1.3</t>
  </si>
  <si>
    <t>Protection Of Organizational Records</t>
  </si>
  <si>
    <t>L.6</t>
  </si>
  <si>
    <t>Are encryption tools managed and maintained?</t>
  </si>
  <si>
    <t>L.7</t>
  </si>
  <si>
    <t>Does management regularly review the compliance of information processing within their area of responsibility with the appropriate security policies, standards, and any other security requirements?</t>
  </si>
  <si>
    <t>L.8</t>
  </si>
  <si>
    <t>Has a review of security policies, standards, procedures, and/or guidelines been performed within the last 12 months?</t>
  </si>
  <si>
    <t>L.9</t>
  </si>
  <si>
    <t>Are information systems regularly checked for compliance with security implementation standards?</t>
  </si>
  <si>
    <t>L.2 Technical Compliance Checking – Vulnerability Testing and Remediation</t>
  </si>
  <si>
    <t>L.10</t>
  </si>
  <si>
    <t>Has a network penetration test been conducted within the last 12 months?</t>
  </si>
  <si>
    <t>L.11</t>
  </si>
  <si>
    <t>Is there an independent audit function within the organization?</t>
  </si>
  <si>
    <t>15.3.1</t>
  </si>
  <si>
    <t>Information Systems Audit Controls</t>
  </si>
  <si>
    <t>L.12</t>
  </si>
  <si>
    <t>Are information systems audit tools (e.g., software or data files) protected and separated from development and operational systems nor held in tape libraries or user areas?</t>
  </si>
  <si>
    <t>P. Privacy</t>
  </si>
  <si>
    <t>P.1</t>
  </si>
  <si>
    <t>P.2</t>
  </si>
  <si>
    <t>P.2.1</t>
  </si>
  <si>
    <t>Is the privacy policy (or policies) reviewed by a licensed, qualified attorney?</t>
  </si>
  <si>
    <t>P.2.2</t>
  </si>
  <si>
    <t>Is the privacy policy (or policies) approved by the organization’s senior management?</t>
  </si>
  <si>
    <t>P.2.3</t>
  </si>
  <si>
    <t>Is the privacy policy (or policies) reviewed and revised (as needed) on a regular basis (e.g. annually)?</t>
  </si>
  <si>
    <t>P.3</t>
  </si>
  <si>
    <t>P.3.1</t>
  </si>
  <si>
    <t>Are identified privacy risks and associated mitigation plans formally documented?</t>
  </si>
  <si>
    <t>P.3.2</t>
  </si>
  <si>
    <t>Are reasonable resources (in time and money) allocated to mitigating identified privacy risks?</t>
  </si>
  <si>
    <t>P.4</t>
  </si>
  <si>
    <t>P.4.1</t>
  </si>
  <si>
    <t>Is proof of privacy training formally documented and appropriately retained?</t>
  </si>
  <si>
    <t>P.4.2</t>
  </si>
  <si>
    <t>Is privacy training updated as needed?</t>
  </si>
  <si>
    <t>P.4.3</t>
  </si>
  <si>
    <t>Are employees, contractors, volunteers (and other parties, as appropriate) re-trained when privacy training is updated?</t>
  </si>
  <si>
    <t>P.5</t>
  </si>
  <si>
    <t>P.6</t>
  </si>
  <si>
    <t>P.6.1</t>
  </si>
  <si>
    <t>Are privacy incident response plans formally documented and updated regularly?</t>
  </si>
  <si>
    <t>P.7</t>
  </si>
  <si>
    <t>P.7.1</t>
  </si>
  <si>
    <t>Are controls in place to ensure that the collection of personal information is limited to the contract between the client and service provider?</t>
  </si>
  <si>
    <t>P.7.2</t>
  </si>
  <si>
    <t>Are controls in place to ensure that the collection of personal information is fair and lawful?</t>
  </si>
  <si>
    <t>P.7.3</t>
  </si>
  <si>
    <t>Are controls in place to ensure that third parties contracted by the service provider collect information fairly and lawfully?</t>
  </si>
  <si>
    <t>P.7.4</t>
  </si>
  <si>
    <t>If personal information is collected directly from individuals as a service to the client, are individuals from whom personal information is collected provided with appropriate notice? If yes, describe. If no, explain reason.</t>
  </si>
  <si>
    <t>P.7.4.1</t>
  </si>
  <si>
    <t xml:space="preserve">Does the notice describe the types of personal information collected? </t>
  </si>
  <si>
    <t>P.7.4.2</t>
  </si>
  <si>
    <t xml:space="preserve">Does the notice describe purposes for which the information will be used? </t>
  </si>
  <si>
    <t>P.7.4.3</t>
  </si>
  <si>
    <t xml:space="preserve">Does the notice describe the categories of people within the organization who will have access to the information? </t>
  </si>
  <si>
    <t>P.7.4.4</t>
  </si>
  <si>
    <t xml:space="preserve">Does the notice describe categories of third parties with which the information will be shared? </t>
  </si>
  <si>
    <t>P.7.4.5</t>
  </si>
  <si>
    <t xml:space="preserve">Does the notice describe the length of time that the information will be retained? </t>
  </si>
  <si>
    <t>P.7.4.6</t>
  </si>
  <si>
    <t xml:space="preserve">Does the notice provide details on the access and correction rights available to the individual? </t>
  </si>
  <si>
    <t>P.7.4.7</t>
  </si>
  <si>
    <t xml:space="preserve">Does the notice describe an individual's right to object to certain types of processing of their information (e.g., direct marketing)? </t>
  </si>
  <si>
    <t>P.7.4.8</t>
  </si>
  <si>
    <t xml:space="preserve">Does the notice describe the countries in which the information will be accessible or to which the information will be transferred? </t>
  </si>
  <si>
    <t>P.7.4.9</t>
  </si>
  <si>
    <t>Does the notice provide contact information for questions or complaints?</t>
  </si>
  <si>
    <t>P.7.4.10</t>
  </si>
  <si>
    <t>Is the notice provided to individuals prior to or at the time of collection?</t>
  </si>
  <si>
    <t>P.7.4.11</t>
  </si>
  <si>
    <t>Is the notice provided in the local language or in the same language as other employment documents (in the case of employees) or marketing materials (in the case of customers)?</t>
  </si>
  <si>
    <t>P.7.4.12</t>
  </si>
  <si>
    <t>If business practices change with respect to individual notice, are individuals provided a revised notice prior to implementation of the changes?</t>
  </si>
  <si>
    <t>P.7.5</t>
  </si>
  <si>
    <t>Is the notice reviewed and updated (as needed) at least annually? If yes, describe. If no, explain reason.</t>
  </si>
  <si>
    <t>P.7.5.1</t>
  </si>
  <si>
    <t>Is the notice reviewed by a licensed, qualified attorney?</t>
  </si>
  <si>
    <t>P.7.6</t>
  </si>
  <si>
    <t>If personal information is collected directly from individuals as a service to the client, are individuals from whom personal information is collected provided with appropriate choice and consent options? If yes, describe. If no, explain reason.</t>
  </si>
  <si>
    <t>P.7.6.1</t>
  </si>
  <si>
    <t>Is the choice and consent language included on the privacy policy?</t>
  </si>
  <si>
    <t>P.7.6.2</t>
  </si>
  <si>
    <t xml:space="preserve">Does the choice and consent language cover the collection, use, and cross-border transfer of personal information? </t>
  </si>
  <si>
    <t>P.7.6.3</t>
  </si>
  <si>
    <t>Are there documented processes to allow an individual to remove his/her consent to share personal information?</t>
  </si>
  <si>
    <t>P.7.6.4</t>
  </si>
  <si>
    <t>Are there documented processes to facilitate the removal of consent, or consent, to/from the service provider's third party contractors?</t>
  </si>
  <si>
    <t>P.7.6.5</t>
  </si>
  <si>
    <t>Are there controls to ensure that choice and consent language is followed?</t>
  </si>
  <si>
    <t>P.7.6.6</t>
  </si>
  <si>
    <t>Are there any exemptions or restrictions regarding an individual's choice and/or consent to allow the service provider to share personal information?</t>
  </si>
  <si>
    <t>P.8</t>
  </si>
  <si>
    <t>P.9</t>
  </si>
  <si>
    <t>P.9.1</t>
  </si>
  <si>
    <t>Are there processes in place that enable individuals to access and update their personal information?</t>
  </si>
  <si>
    <t>P.9.2</t>
  </si>
  <si>
    <t>Are there processes in place and communicated so that individuals can request and  review their personal information maintained by the service provider?</t>
  </si>
  <si>
    <t>P.9.3</t>
  </si>
  <si>
    <t>Are there processes in place to confirm the identity of individuals who request access prior to providing such personal information?</t>
  </si>
  <si>
    <t>P.9.4</t>
  </si>
  <si>
    <t xml:space="preserve">Are there processes in place or mechanisms to allow individuals to update or correct personal information held by service provider?
</t>
  </si>
  <si>
    <t>P.9.5</t>
  </si>
  <si>
    <t xml:space="preserve">Are there measures in place to limit what personal information an individual has the ability to modify or correct? </t>
  </si>
  <si>
    <t>P.10</t>
  </si>
  <si>
    <t>P.11</t>
  </si>
  <si>
    <t>P.12</t>
  </si>
  <si>
    <t>P.12.1</t>
  </si>
  <si>
    <t>Do contracts or agreements with other third parties include privacy provisions if required?</t>
  </si>
  <si>
    <t>P.12.2</t>
  </si>
  <si>
    <t>Are there appropriate contractual controls to ensure that personal information shared with other third parties is limited to defined parameters for access, use and disclosure? If yes, describe. If no, explain reason.</t>
  </si>
  <si>
    <t>P.12.3</t>
  </si>
  <si>
    <t>Is there a remediation plan to address other third-party misuse and/or breach of personal information? If yes, describe. If no, explain reason.</t>
  </si>
  <si>
    <t>P.13</t>
  </si>
  <si>
    <t>P.14</t>
  </si>
  <si>
    <t>P.15</t>
  </si>
  <si>
    <t>P.16</t>
  </si>
  <si>
    <t>P.16.1</t>
  </si>
  <si>
    <t>Is there a process to inform an individual supplying his/her personal information that he/she is responsible for the accuracy of such information?  If yes, describe. If no, explain reason.</t>
  </si>
  <si>
    <t>P.16.2</t>
  </si>
  <si>
    <t>Is there a process to inform an individual that he/she is responsible for informing the organization of needed corrections to his/her personal information? If yes, describe. If no, explain reason.</t>
  </si>
  <si>
    <t>P.17</t>
  </si>
  <si>
    <t>P.18</t>
  </si>
  <si>
    <t>P.19</t>
  </si>
  <si>
    <t>P.20</t>
  </si>
  <si>
    <t>P.21</t>
  </si>
  <si>
    <t>SIG Lite</t>
  </si>
  <si>
    <t>SL.1</t>
  </si>
  <si>
    <t>Is there a risk assessment program that has been approved by management, communicated to appropriate constituents and an owner to maintain and review the program?</t>
  </si>
  <si>
    <t>SL.2</t>
  </si>
  <si>
    <t>SL.3</t>
  </si>
  <si>
    <t>SL.4</t>
  </si>
  <si>
    <t>SL.5</t>
  </si>
  <si>
    <t>SL.6</t>
  </si>
  <si>
    <t>SL.7</t>
  </si>
  <si>
    <t>SL.8</t>
  </si>
  <si>
    <t>SL.9</t>
  </si>
  <si>
    <t>SL.10</t>
  </si>
  <si>
    <t>SL.11</t>
  </si>
  <si>
    <t>SL.12</t>
  </si>
  <si>
    <t>SL.13</t>
  </si>
  <si>
    <t>SL.14</t>
  </si>
  <si>
    <t>SL.15</t>
  </si>
  <si>
    <t>SL.16</t>
  </si>
  <si>
    <t>SL.17</t>
  </si>
  <si>
    <t>SL.18</t>
  </si>
  <si>
    <t>SL.19</t>
  </si>
  <si>
    <t>SL.20</t>
  </si>
  <si>
    <t>SL.21</t>
  </si>
  <si>
    <t>SL.22</t>
  </si>
  <si>
    <t>SL.23</t>
  </si>
  <si>
    <t>SL.24</t>
  </si>
  <si>
    <t>SL.25</t>
  </si>
  <si>
    <t>SL.26</t>
  </si>
  <si>
    <t>SL.27</t>
  </si>
  <si>
    <t>SL.28</t>
  </si>
  <si>
    <t>SL.29</t>
  </si>
  <si>
    <t>SL.30</t>
  </si>
  <si>
    <t>SL.31</t>
  </si>
  <si>
    <t>SL.32</t>
  </si>
  <si>
    <t>SL.33</t>
  </si>
  <si>
    <t>SL.34</t>
  </si>
  <si>
    <t>SL.35</t>
  </si>
  <si>
    <t>SL.36</t>
  </si>
  <si>
    <t>SL.37</t>
  </si>
  <si>
    <t>SL.38</t>
  </si>
  <si>
    <t>SL.39</t>
  </si>
  <si>
    <t>SL.40</t>
  </si>
  <si>
    <t>SL.41</t>
  </si>
  <si>
    <t>SL.42</t>
  </si>
  <si>
    <t>SL.43</t>
  </si>
  <si>
    <t>SL.44</t>
  </si>
  <si>
    <t>SL.45</t>
  </si>
  <si>
    <t>SL.46</t>
  </si>
  <si>
    <t>SL.47</t>
  </si>
  <si>
    <t>SL.48</t>
  </si>
  <si>
    <t>SL.49</t>
  </si>
  <si>
    <t>SL.50</t>
  </si>
  <si>
    <t>SL.51</t>
  </si>
  <si>
    <t>SL.52</t>
  </si>
  <si>
    <t>SL.53</t>
  </si>
  <si>
    <t>SL.54</t>
  </si>
  <si>
    <t>SL.55</t>
  </si>
  <si>
    <t>SL.56</t>
  </si>
  <si>
    <t>SL.57</t>
  </si>
  <si>
    <t>SL.58</t>
  </si>
  <si>
    <t>SL.59</t>
  </si>
  <si>
    <t>SL.60</t>
  </si>
  <si>
    <t>SL.61</t>
  </si>
  <si>
    <t>SL.62</t>
  </si>
  <si>
    <t>SL.63</t>
  </si>
  <si>
    <t>SL.64</t>
  </si>
  <si>
    <t>SL.65</t>
  </si>
  <si>
    <t>SL.66</t>
  </si>
  <si>
    <t>SL.67</t>
  </si>
  <si>
    <t>SL.68</t>
  </si>
  <si>
    <r>
      <rPr>
        <b/>
        <sz val="10"/>
        <color indexed="8"/>
        <rFont val="Helvetica"/>
      </rPr>
      <t>Cryptographic Controls</t>
    </r>
  </si>
  <si>
    <t>Are there standards in place to dictate cryptographic best practices? (the use of encryption, cryptographic authentication and integrity controls such as digital signatures and message authentication codes, key management)</t>
  </si>
  <si>
    <r>
      <rPr>
        <b/>
        <sz val="10"/>
        <color indexed="8"/>
        <rFont val="Helvetica"/>
      </rPr>
      <t>User responsibilities</t>
    </r>
  </si>
  <si>
    <r>
      <rPr>
        <b/>
        <sz val="10"/>
        <color indexed="8"/>
        <rFont val="Helvetica"/>
      </rPr>
      <t>User access management</t>
    </r>
  </si>
  <si>
    <t xml:space="preserve">Processes and Procedures regarding account creation, modification and revocation. </t>
  </si>
  <si>
    <t>Special restrictions for privileged access rights and the management of passwords</t>
  </si>
  <si>
    <r>
      <rPr>
        <b/>
        <sz val="10"/>
        <color indexed="8"/>
        <rFont val="Helvetica"/>
      </rPr>
      <t>Business requirements of access control</t>
    </r>
  </si>
  <si>
    <t xml:space="preserve">The organization’s requirements to control access to information assets should be clearly documented in an access control policy and procedures.  </t>
  </si>
  <si>
    <r>
      <rPr>
        <b/>
        <sz val="10"/>
        <color indexed="8"/>
        <rFont val="Helvetica"/>
      </rPr>
      <t>Media handling</t>
    </r>
  </si>
  <si>
    <t>Asset decommissioning, reuse, disposal and physical media security. Information storage media should be managed, controlled, moved and disposed of in such a way that the information content is not compromised.</t>
  </si>
  <si>
    <r>
      <rPr>
        <b/>
        <sz val="10"/>
        <color indexed="8"/>
        <rFont val="Helvetica"/>
      </rPr>
      <t>Information classification</t>
    </r>
  </si>
  <si>
    <t xml:space="preserve">Information should be classified and labelled by its owners according to the security protection needed, and handled appropriately.( see comment ) </t>
  </si>
  <si>
    <r>
      <rPr>
        <b/>
        <sz val="10"/>
        <color indexed="8"/>
        <rFont val="Helvetica"/>
      </rPr>
      <t>Termination and change of employment</t>
    </r>
  </si>
  <si>
    <t>Is there a disciplinarily process for non-compliance with information security policies? (employees and contractors)</t>
  </si>
  <si>
    <r>
      <rPr>
        <b/>
        <sz val="10"/>
        <color indexed="8"/>
        <rFont val="Helvetica"/>
      </rPr>
      <t>During employment</t>
    </r>
  </si>
  <si>
    <r>
      <rPr>
        <b/>
        <sz val="10"/>
        <color indexed="8"/>
        <rFont val="Helvetica"/>
      </rPr>
      <t>Prior to employment</t>
    </r>
  </si>
  <si>
    <r>
      <rPr>
        <b/>
        <sz val="10"/>
        <color indexed="8"/>
        <rFont val="Helvetica"/>
      </rPr>
      <t>Responsibility for assets</t>
    </r>
  </si>
  <si>
    <t xml:space="preserve">Information assets should be inventoried and owners should be identified to be held accountable for their security.  </t>
  </si>
  <si>
    <r>
      <rPr>
        <b/>
        <sz val="10"/>
        <color indexed="8"/>
        <rFont val="Helvetica"/>
      </rPr>
      <t>Mobile Devices and Teleworking</t>
    </r>
  </si>
  <si>
    <r>
      <rPr>
        <b/>
        <sz val="10"/>
        <color indexed="8"/>
        <rFont val="Helvetica"/>
      </rPr>
      <t>Internal organization</t>
    </r>
    <r>
      <rPr>
        <sz val="10"/>
        <color indexed="8"/>
        <rFont val="Helvetica"/>
      </rPr>
      <t xml:space="preserve"> </t>
    </r>
  </si>
  <si>
    <t>Contacts with relevant external authorities (such as CERTs and special interest groups) on information security matters.</t>
  </si>
  <si>
    <t>Is there an information security policy that has been approved by management, communicated to appropriate constituents and an owner to maintain and review the policy? ( as specified in ISO/IEC 27001 section 5.2. )</t>
  </si>
  <si>
    <r>
      <rPr>
        <b/>
        <sz val="10"/>
        <color indexed="8"/>
        <rFont val="Helvetica"/>
      </rPr>
      <t>Management direction for information security</t>
    </r>
  </si>
  <si>
    <r>
      <rPr>
        <b/>
        <sz val="10"/>
        <color indexed="8"/>
        <rFont val="Helvetica"/>
      </rPr>
      <t>Secure areas</t>
    </r>
  </si>
  <si>
    <t>Is there a constituent termination or change of status process?  A person’s exit from the organization or significant changes of roles should be managed; returning corporate information and equipment, updating access rights.</t>
  </si>
  <si>
    <r>
      <rPr>
        <b/>
        <sz val="10"/>
        <color indexed="8"/>
        <rFont val="Helvetica"/>
      </rPr>
      <t>Security in development and support processes</t>
    </r>
  </si>
  <si>
    <t>There should be policies, procedures and agreements (e.g. non-disclosure agreements and security control clauses) concerning information transfer to/from third parties, including electronic messaging.</t>
  </si>
  <si>
    <r>
      <rPr>
        <b/>
        <sz val="10"/>
        <color indexed="8"/>
        <rFont val="Helvetica"/>
      </rPr>
      <t>Security requirements of information systems</t>
    </r>
  </si>
  <si>
    <t xml:space="preserve"> §I</t>
  </si>
  <si>
    <r>
      <rPr>
        <b/>
        <sz val="10"/>
        <color indexed="8"/>
        <rFont val="Helvetica"/>
      </rPr>
      <t>Test data</t>
    </r>
  </si>
  <si>
    <t xml:space="preserve">Rules governing secure software/systems development should be defined as policy.  Changes to systems (both applications and operating systems) should be controlled.  </t>
  </si>
  <si>
    <t xml:space="preserve">Software packages should ideally not be modified, and secure system engineering principles should be followed.  The development environment should be secured, and outsourced development should be controlled. </t>
  </si>
  <si>
    <t xml:space="preserve"> System security should be tested and acceptance criteria defined to include security aspects.</t>
  </si>
  <si>
    <r>
      <rPr>
        <b/>
        <sz val="10"/>
        <color indexed="8"/>
        <rFont val="Helvetica"/>
      </rPr>
      <t>Information security in supplier relationships</t>
    </r>
  </si>
  <si>
    <r>
      <rPr>
        <b/>
        <sz val="10"/>
        <color indexed="8"/>
        <rFont val="Helvetica"/>
      </rPr>
      <t>Supplier service delivery management</t>
    </r>
  </si>
  <si>
    <t>Service delivery by external suppliers should be monitored, and reviewed/audited against the contracts/agreements.  Service changes should be controlled.</t>
  </si>
  <si>
    <r>
      <rPr>
        <b/>
        <sz val="10"/>
        <color indexed="8"/>
        <rFont val="Helvetica"/>
      </rPr>
      <t>Management of information security incidents and improvements</t>
    </r>
  </si>
  <si>
    <t xml:space="preserve"> §J</t>
  </si>
  <si>
    <t>Responsibilities and procedures exist to manage (report, assess, respond to and learn from) information security events, incidents and weaknesses consistently and effectively, and to collect forensic evidence.</t>
  </si>
  <si>
    <r>
      <rPr>
        <b/>
        <sz val="10"/>
        <color indexed="8"/>
        <rFont val="Helvetica"/>
      </rPr>
      <t xml:space="preserve">Information security continuity </t>
    </r>
  </si>
  <si>
    <t xml:space="preserve"> §K</t>
  </si>
  <si>
    <r>
      <rPr>
        <b/>
        <sz val="10"/>
        <color indexed="8"/>
        <rFont val="Helvetica"/>
      </rPr>
      <t>Redundancies</t>
    </r>
  </si>
  <si>
    <t>Is there an annual schedule of required tests and testing occurs?</t>
  </si>
  <si>
    <t>Is a Business Impact Analysis conducted at least annually? (to confirm SLA commitments)</t>
  </si>
  <si>
    <r>
      <rPr>
        <b/>
        <sz val="10"/>
        <color indexed="8"/>
        <rFont val="Helvetica"/>
      </rPr>
      <t>Compliance with legal and contractual requirements</t>
    </r>
  </si>
  <si>
    <t xml:space="preserve"> §L</t>
  </si>
  <si>
    <r>
      <rPr>
        <b/>
        <sz val="10"/>
        <color indexed="8"/>
        <rFont val="Helvetica"/>
      </rPr>
      <t>Information security reviews</t>
    </r>
  </si>
  <si>
    <t>The organization must identify and document its obligations to external authorities and other third parties in relation to information security, including intellectual property,  records, privacy/personally identifiable information and cryptography.</t>
  </si>
  <si>
    <t>http://www.hhs.gov/ocr/privacy/hipaa/administrative/securityrule/techsafeguards.pdf</t>
  </si>
  <si>
    <t>Information Security controls for protected health care information (PHI)</t>
  </si>
  <si>
    <t>Managers routinely review employees’ and systems’ compliance with security policies, procedures etc. and initiate corrective actions where necessary.</t>
  </si>
  <si>
    <t xml:space="preserve">The organization’s information security arrangements are independently reviewed (audited) and reported to management.  </t>
  </si>
  <si>
    <t>There an internal audit, risk management or compliance department with responsibility for identifying and tracking resolution of outstanding regulatory issues</t>
  </si>
  <si>
    <t>Focus on Software Security</t>
  </si>
  <si>
    <t>All security domains; standard. Self evaluation should be scoped (ie, ISMS)</t>
  </si>
  <si>
    <t>Controls and requirements for government and large organizations</t>
  </si>
  <si>
    <t>Combination of multiple standards; encompassess all domains</t>
  </si>
  <si>
    <t>Periodic review of policies and feedback (eg, every 12 months?)</t>
  </si>
  <si>
    <t>rating</t>
  </si>
  <si>
    <t>Total Questions</t>
  </si>
  <si>
    <t>Overall Average Rating</t>
  </si>
  <si>
    <t>Section Rating Breakdown</t>
  </si>
  <si>
    <t xml:space="preserve">   Information Security Self Assessment</t>
  </si>
  <si>
    <t>How to use this document</t>
  </si>
  <si>
    <t>2. Review the 'Maturity Metric' Tab to understand what each level requires</t>
  </si>
  <si>
    <t>3. On 'Questionnaire' tab, review questions for each domain and rate appropriately.</t>
  </si>
  <si>
    <t>4. Cross-reference AUP reference number and 'AUPSIG' tab for more questions, if needed.</t>
  </si>
  <si>
    <t>Date of Assessment</t>
  </si>
  <si>
    <t>5. Record notes to document reasons for the rating (or rating change on subsequent assessments)</t>
  </si>
  <si>
    <r>
      <t xml:space="preserve">Note: Rate items with respect to the maturity of </t>
    </r>
    <r>
      <rPr>
        <b/>
        <i/>
        <sz val="10"/>
        <color rgb="FF800000"/>
        <rFont val="Helvetica"/>
      </rPr>
      <t>processes, procedures and controls</t>
    </r>
    <r>
      <rPr>
        <b/>
        <sz val="10"/>
        <color rgb="FF800000"/>
        <rFont val="Helvetica"/>
      </rPr>
      <t xml:space="preserve"> around that particular line of questioning.</t>
    </r>
  </si>
  <si>
    <t>Enter Text</t>
  </si>
  <si>
    <t xml:space="preserve"> &lt; put company logo here &gt; </t>
  </si>
  <si>
    <t>1. Determine Scope of this assessment and populate this in H3. (ex. 'whole org', 'dev for product X', etc)</t>
  </si>
  <si>
    <t>Note2: This is far from exhaustive; use this only as a beginning baseline.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</si>
</sst>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0" x14ac:knownFonts="1">
    <font>
      <sz val="12"/>
      <color indexed="8"/>
      <name val="Verdana"/>
    </font>
    <font>
      <sz val="12"/>
      <color theme="1"/>
      <name val="Calibri"/>
      <family val="2"/>
      <scheme val="minor"/>
    </font>
    <font>
      <sz val="10"/>
      <color indexed="8"/>
      <name val="Helvetica"/>
    </font>
    <font>
      <b/>
      <sz val="10"/>
      <color indexed="8"/>
      <name val="Helvetica"/>
    </font>
    <font>
      <u/>
      <sz val="10"/>
      <color indexed="8"/>
      <name val="Helvetica"/>
    </font>
    <font>
      <sz val="11"/>
      <color indexed="8"/>
      <name val="Helvetica"/>
    </font>
    <font>
      <b/>
      <sz val="12"/>
      <color indexed="8"/>
      <name val="Helvetica"/>
    </font>
    <font>
      <sz val="10"/>
      <name val="Arial"/>
    </font>
    <font>
      <u/>
      <sz val="12"/>
      <color theme="10"/>
      <name val="Verdana"/>
    </font>
    <font>
      <u/>
      <sz val="12"/>
      <color theme="11"/>
      <name val="Verdana"/>
    </font>
    <font>
      <sz val="10"/>
      <color theme="0"/>
      <name val="Helvetica"/>
    </font>
    <font>
      <b/>
      <sz val="10"/>
      <color theme="0"/>
      <name val="Helvetica"/>
    </font>
    <font>
      <sz val="9"/>
      <color indexed="81"/>
      <name val="Verdana"/>
    </font>
    <font>
      <b/>
      <sz val="9"/>
      <color indexed="81"/>
      <name val="Verdana"/>
    </font>
    <font>
      <sz val="10"/>
      <name val="Helvetica"/>
    </font>
    <font>
      <sz val="12"/>
      <color rgb="FF9C6500"/>
      <name val="Calibri"/>
      <family val="2"/>
      <scheme val="minor"/>
    </font>
    <font>
      <b/>
      <sz val="12"/>
      <color rgb="FF3F3F3F"/>
      <name val="Calibri"/>
      <family val="2"/>
      <scheme val="minor"/>
    </font>
    <font>
      <b/>
      <sz val="12"/>
      <color theme="1"/>
      <name val="Calibri"/>
      <family val="2"/>
      <scheme val="minor"/>
    </font>
    <font>
      <u/>
      <sz val="10"/>
      <color theme="10"/>
      <name val="Helvetica"/>
    </font>
    <font>
      <b/>
      <sz val="12"/>
      <color indexed="8"/>
      <name val="Verdana"/>
    </font>
    <font>
      <b/>
      <sz val="8"/>
      <color indexed="8"/>
      <name val="Helvetica"/>
    </font>
    <font>
      <b/>
      <sz val="8"/>
      <color theme="0"/>
      <name val="Helvetica"/>
    </font>
    <font>
      <sz val="10"/>
      <color rgb="FF000000"/>
      <name val="Helvetica"/>
    </font>
    <font>
      <sz val="11"/>
      <color theme="0"/>
      <name val="Helvetica"/>
    </font>
    <font>
      <b/>
      <sz val="10"/>
      <color rgb="FF800000"/>
      <name val="Helvetica"/>
    </font>
    <font>
      <b/>
      <sz val="12"/>
      <color rgb="FF800000"/>
      <name val="Verdana"/>
    </font>
    <font>
      <b/>
      <i/>
      <sz val="10"/>
      <color rgb="FF800000"/>
      <name val="Helvetica"/>
    </font>
    <font>
      <b/>
      <sz val="10"/>
      <color rgb="FFFF0000"/>
      <name val="Helvetica"/>
    </font>
    <font>
      <sz val="6"/>
      <color theme="0"/>
      <name val="Helvetica"/>
    </font>
    <font>
      <b/>
      <sz val="10"/>
      <color theme="1"/>
      <name val="Helvetica"/>
    </font>
  </fonts>
  <fills count="2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1"/>
        <bgColor indexed="64"/>
      </patternFill>
    </fill>
    <fill>
      <patternFill patternType="solid">
        <fgColor rgb="FF008000"/>
        <bgColor indexed="64"/>
      </patternFill>
    </fill>
    <fill>
      <patternFill patternType="solid">
        <fgColor theme="3"/>
        <bgColor indexed="64"/>
      </patternFill>
    </fill>
    <fill>
      <patternFill patternType="solid">
        <fgColor theme="6" tint="0.59999389629810485"/>
        <bgColor indexed="64"/>
      </patternFill>
    </fill>
    <fill>
      <patternFill patternType="solid">
        <fgColor rgb="FFFFEB9C"/>
      </patternFill>
    </fill>
    <fill>
      <patternFill patternType="solid">
        <fgColor rgb="FFF2F2F2"/>
      </patternFill>
    </fill>
    <fill>
      <patternFill patternType="solid">
        <fgColor rgb="FFD8E4BC"/>
        <bgColor rgb="FF000000"/>
      </patternFill>
    </fill>
    <fill>
      <patternFill patternType="solid">
        <fgColor theme="0" tint="-0.499984740745262"/>
        <bgColor indexed="64"/>
      </patternFill>
    </fill>
    <fill>
      <patternFill patternType="solid">
        <fgColor theme="1" tint="0.499984740745262"/>
        <bgColor indexed="64"/>
      </patternFill>
    </fill>
    <fill>
      <patternFill patternType="solid">
        <fgColor theme="4" tint="-0.24994659260841701"/>
        <bgColor indexed="64"/>
      </patternFill>
    </fill>
    <fill>
      <patternFill patternType="solid">
        <fgColor theme="4" tint="-0.499984740745262"/>
        <bgColor indexed="64"/>
      </patternFill>
    </fill>
  </fills>
  <borders count="52">
    <border>
      <left/>
      <right/>
      <top/>
      <bottom/>
      <diagonal/>
    </border>
    <border>
      <left style="thin">
        <color indexed="8"/>
      </left>
      <right style="thin">
        <color indexed="8"/>
      </right>
      <top style="thin">
        <color indexed="8"/>
      </top>
      <bottom style="thin">
        <color indexed="8"/>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diagonal/>
    </border>
    <border>
      <left style="thin">
        <color auto="1"/>
      </left>
      <right style="thin">
        <color auto="1"/>
      </right>
      <top style="thin">
        <color auto="1"/>
      </top>
      <bottom/>
      <diagonal/>
    </border>
    <border>
      <left/>
      <right style="thin">
        <color indexed="8"/>
      </right>
      <top style="thin">
        <color indexed="8"/>
      </top>
      <bottom style="thin">
        <color indexed="8"/>
      </bottom>
      <diagonal/>
    </border>
    <border>
      <left style="thin">
        <color theme="1" tint="0.249977111117893"/>
      </left>
      <right style="thin">
        <color theme="1" tint="0.249977111117893"/>
      </right>
      <top style="thin">
        <color indexed="8"/>
      </top>
      <bottom style="thin">
        <color indexed="8"/>
      </bottom>
      <diagonal/>
    </border>
    <border>
      <left style="thin">
        <color indexed="8"/>
      </left>
      <right/>
      <top style="thin">
        <color auto="1"/>
      </top>
      <bottom/>
      <diagonal/>
    </border>
    <border>
      <left/>
      <right/>
      <top style="thin">
        <color auto="1"/>
      </top>
      <bottom/>
      <diagonal/>
    </border>
    <border>
      <left style="thin">
        <color indexed="8"/>
      </left>
      <right/>
      <top/>
      <bottom/>
      <diagonal/>
    </border>
    <border>
      <left style="thin">
        <color indexed="8"/>
      </left>
      <right/>
      <top/>
      <bottom style="thin">
        <color auto="1"/>
      </bottom>
      <diagonal/>
    </border>
    <border>
      <left/>
      <right/>
      <top/>
      <bottom style="thin">
        <color auto="1"/>
      </bottom>
      <diagonal/>
    </border>
    <border>
      <left style="thin">
        <color indexed="8"/>
      </left>
      <right/>
      <top style="thin">
        <color indexed="8"/>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8"/>
      </left>
      <right/>
      <top/>
      <bottom style="thin">
        <color indexed="8"/>
      </bottom>
      <diagonal/>
    </border>
    <border>
      <left/>
      <right/>
      <top style="thin">
        <color indexed="8"/>
      </top>
      <bottom/>
      <diagonal/>
    </border>
    <border>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indexed="8"/>
      </top>
      <bottom style="thin">
        <color indexed="8"/>
      </bottom>
      <diagonal/>
    </border>
    <border>
      <left style="thin">
        <color theme="1" tint="0.249977111117893"/>
      </left>
      <right style="thin">
        <color theme="1" tint="0.249977111117893"/>
      </right>
      <top style="thin">
        <color theme="1" tint="0.249977111117893"/>
      </top>
      <bottom style="thin">
        <color indexed="8"/>
      </bottom>
      <diagonal/>
    </border>
    <border>
      <left/>
      <right style="thin">
        <color theme="1" tint="0.249977111117893"/>
      </right>
      <top style="thin">
        <color theme="1" tint="0.249977111117893"/>
      </top>
      <bottom style="thin">
        <color indexed="8"/>
      </bottom>
      <diagonal/>
    </border>
    <border>
      <left style="thin">
        <color theme="1" tint="0.249977111117893"/>
      </left>
      <right style="thin">
        <color indexed="8"/>
      </right>
      <top style="thin">
        <color theme="1" tint="0.249977111117893"/>
      </top>
      <bottom style="thin">
        <color indexed="8"/>
      </bottom>
      <diagonal/>
    </border>
    <border>
      <left style="thin">
        <color indexed="8"/>
      </left>
      <right style="thin">
        <color indexed="8"/>
      </right>
      <top style="thin">
        <color theme="1" tint="0.249977111117893"/>
      </top>
      <bottom style="thin">
        <color indexed="8"/>
      </bottom>
      <diagonal/>
    </border>
    <border>
      <left style="thin">
        <color indexed="8"/>
      </left>
      <right style="thin">
        <color indexed="8"/>
      </right>
      <top style="thin">
        <color theme="1" tint="0.249977111117893"/>
      </top>
      <bottom/>
      <diagonal/>
    </border>
    <border>
      <left style="thin">
        <color indexed="8"/>
      </left>
      <right style="thin">
        <color indexed="8"/>
      </right>
      <top style="thin">
        <color theme="1" tint="0.249977111117893"/>
      </top>
      <bottom style="thin">
        <color auto="1"/>
      </bottom>
      <diagonal/>
    </border>
    <border>
      <left/>
      <right style="thin">
        <color indexed="8"/>
      </right>
      <top style="thin">
        <color indexed="8"/>
      </top>
      <bottom/>
      <diagonal/>
    </border>
    <border>
      <left/>
      <right style="thin">
        <color indexed="8"/>
      </right>
      <top/>
      <bottom style="thin">
        <color indexed="8"/>
      </bottom>
      <diagonal/>
    </border>
    <border>
      <left style="thin">
        <color auto="1"/>
      </left>
      <right style="thin">
        <color auto="1"/>
      </right>
      <top/>
      <bottom/>
      <diagonal/>
    </border>
    <border>
      <left style="thin">
        <color auto="1"/>
      </left>
      <right/>
      <top style="thin">
        <color indexed="8"/>
      </top>
      <bottom style="thin">
        <color indexed="8"/>
      </bottom>
      <diagonal/>
    </border>
    <border>
      <left style="thin">
        <color theme="1" tint="0.249977111117893"/>
      </left>
      <right style="thin">
        <color theme="1" tint="0.249977111117893"/>
      </right>
      <top/>
      <bottom style="thin">
        <color indexed="8"/>
      </bottom>
      <diagonal/>
    </border>
    <border>
      <left style="thick">
        <color indexed="8"/>
      </left>
      <right/>
      <top style="thick">
        <color indexed="8"/>
      </top>
      <bottom/>
      <diagonal/>
    </border>
    <border>
      <left/>
      <right style="thick">
        <color indexed="8"/>
      </right>
      <top style="thick">
        <color indexed="8"/>
      </top>
      <bottom/>
      <diagonal/>
    </border>
    <border>
      <left style="thick">
        <color indexed="8"/>
      </left>
      <right/>
      <top/>
      <bottom/>
      <diagonal/>
    </border>
    <border>
      <left/>
      <right style="thick">
        <color indexed="8"/>
      </right>
      <top/>
      <bottom/>
      <diagonal/>
    </border>
    <border>
      <left style="thick">
        <color indexed="8"/>
      </left>
      <right/>
      <top/>
      <bottom style="thick">
        <color indexed="8"/>
      </bottom>
      <diagonal/>
    </border>
    <border>
      <left/>
      <right style="thick">
        <color indexed="8"/>
      </right>
      <top/>
      <bottom style="thick">
        <color indexed="8"/>
      </bottom>
      <diagonal/>
    </border>
    <border>
      <left/>
      <right/>
      <top style="thick">
        <color indexed="8"/>
      </top>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right style="thin">
        <color indexed="8"/>
      </right>
      <top/>
      <bottom/>
      <diagonal/>
    </border>
  </borders>
  <cellStyleXfs count="89">
    <xf numFmtId="0" fontId="0" fillId="0" borderId="0" applyNumberFormat="0" applyFill="0" applyBorder="0" applyProtection="0">
      <alignment vertical="top" wrapText="1"/>
    </xf>
    <xf numFmtId="0" fontId="7" fillId="0" borderId="0"/>
    <xf numFmtId="9" fontId="7" fillId="0" borderId="0" applyFont="0" applyFill="0" applyBorder="0" applyAlignment="0" applyProtection="0"/>
    <xf numFmtId="0" fontId="8" fillId="0" borderId="0" applyNumberFormat="0" applyFill="0" applyBorder="0" applyAlignment="0" applyProtection="0">
      <alignment vertical="top" wrapText="1"/>
    </xf>
    <xf numFmtId="0" fontId="1" fillId="0" borderId="0"/>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15" fillId="13" borderId="0" applyNumberFormat="0" applyBorder="0" applyAlignment="0" applyProtection="0"/>
    <xf numFmtId="0" fontId="16" fillId="14" borderId="26" applyNumberFormat="0" applyAlignment="0" applyProtection="0"/>
    <xf numFmtId="0" fontId="15" fillId="13" borderId="27">
      <alignment vertical="center"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xf numFmtId="0" fontId="9" fillId="0" borderId="0" applyNumberFormat="0" applyFill="0" applyBorder="0" applyAlignment="0" applyProtection="0">
      <alignment vertical="top" wrapText="1"/>
    </xf>
  </cellStyleXfs>
  <cellXfs count="179">
    <xf numFmtId="0" fontId="0" fillId="0" borderId="0" xfId="0" applyFont="1" applyAlignment="1">
      <alignment vertical="top" wrapText="1"/>
    </xf>
    <xf numFmtId="0" fontId="3" fillId="3" borderId="1" xfId="0" applyNumberFormat="1" applyFont="1" applyFill="1" applyBorder="1" applyAlignment="1">
      <alignment vertical="center" wrapText="1"/>
    </xf>
    <xf numFmtId="0" fontId="2" fillId="0" borderId="1" xfId="0" applyNumberFormat="1" applyFont="1" applyBorder="1" applyAlignment="1">
      <alignment vertical="center" wrapText="1"/>
    </xf>
    <xf numFmtId="0" fontId="2" fillId="0" borderId="0" xfId="0" applyNumberFormat="1" applyFont="1" applyAlignment="1">
      <alignment vertical="center" wrapText="1"/>
    </xf>
    <xf numFmtId="0" fontId="0" fillId="0" borderId="0" xfId="0" applyFont="1" applyAlignment="1">
      <alignment vertical="center" wrapText="1"/>
    </xf>
    <xf numFmtId="0" fontId="2" fillId="5" borderId="1" xfId="0" applyNumberFormat="1" applyFont="1" applyFill="1" applyBorder="1" applyAlignment="1">
      <alignment vertical="center" wrapText="1"/>
    </xf>
    <xf numFmtId="0" fontId="2" fillId="0" borderId="1" xfId="0" applyNumberFormat="1" applyFont="1" applyBorder="1" applyAlignment="1">
      <alignment vertical="center"/>
    </xf>
    <xf numFmtId="0" fontId="3" fillId="5"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6" fillId="0" borderId="1" xfId="0" applyNumberFormat="1" applyFont="1" applyBorder="1" applyAlignment="1">
      <alignment horizontal="left" vertical="center"/>
    </xf>
    <xf numFmtId="0" fontId="2" fillId="5"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wrapText="1"/>
    </xf>
    <xf numFmtId="0" fontId="3" fillId="5" borderId="1" xfId="0" applyNumberFormat="1" applyFont="1" applyFill="1" applyBorder="1" applyAlignment="1">
      <alignment horizontal="center" vertical="center" wrapText="1"/>
    </xf>
    <xf numFmtId="0" fontId="2" fillId="0" borderId="1" xfId="0" applyNumberFormat="1" applyFont="1" applyBorder="1" applyAlignment="1">
      <alignment horizontal="center" vertical="center" wrapText="1"/>
    </xf>
    <xf numFmtId="0" fontId="3" fillId="5" borderId="1" xfId="0" applyNumberFormat="1" applyFont="1" applyFill="1" applyBorder="1" applyAlignment="1">
      <alignment horizontal="center" vertical="center"/>
    </xf>
    <xf numFmtId="0" fontId="2" fillId="5" borderId="1" xfId="0" applyNumberFormat="1" applyFont="1" applyFill="1" applyBorder="1" applyAlignment="1">
      <alignment vertical="center"/>
    </xf>
    <xf numFmtId="0" fontId="3" fillId="0" borderId="1" xfId="0" applyNumberFormat="1" applyFont="1" applyBorder="1" applyAlignment="1">
      <alignment vertical="center" wrapText="1"/>
    </xf>
    <xf numFmtId="0" fontId="2" fillId="3" borderId="1" xfId="0" applyNumberFormat="1" applyFont="1" applyFill="1" applyBorder="1" applyAlignment="1">
      <alignment vertical="center" wrapText="1"/>
    </xf>
    <xf numFmtId="0" fontId="5" fillId="5" borderId="1" xfId="0" applyNumberFormat="1" applyFont="1" applyFill="1" applyBorder="1" applyAlignment="1">
      <alignment horizontal="left" vertical="center" wrapText="1"/>
    </xf>
    <xf numFmtId="0" fontId="2" fillId="7" borderId="0" xfId="0" applyNumberFormat="1" applyFont="1" applyFill="1" applyAlignment="1">
      <alignment vertical="center" wrapText="1"/>
    </xf>
    <xf numFmtId="0" fontId="1" fillId="0" borderId="0" xfId="4"/>
    <xf numFmtId="0" fontId="2" fillId="8" borderId="0" xfId="0" applyNumberFormat="1" applyFont="1" applyFill="1" applyAlignment="1">
      <alignment vertical="center" wrapText="1"/>
    </xf>
    <xf numFmtId="0" fontId="10" fillId="9" borderId="0" xfId="0" applyNumberFormat="1" applyFont="1" applyFill="1" applyAlignment="1">
      <alignment vertical="center" wrapText="1"/>
    </xf>
    <xf numFmtId="0" fontId="2" fillId="0" borderId="0" xfId="0" applyNumberFormat="1" applyFont="1" applyAlignment="1">
      <alignment horizontal="center" vertical="center" wrapText="1"/>
    </xf>
    <xf numFmtId="0" fontId="3" fillId="0" borderId="0" xfId="0" applyNumberFormat="1" applyFont="1" applyAlignment="1">
      <alignment horizontal="center" vertical="center" wrapText="1"/>
    </xf>
    <xf numFmtId="0" fontId="3" fillId="8" borderId="1" xfId="0" applyNumberFormat="1" applyFont="1" applyFill="1" applyBorder="1" applyAlignment="1">
      <alignment horizontal="center" vertical="center" wrapText="1"/>
    </xf>
    <xf numFmtId="0" fontId="2" fillId="8" borderId="0" xfId="0" applyNumberFormat="1" applyFont="1" applyFill="1" applyAlignment="1">
      <alignment horizontal="center" vertical="center" wrapText="1"/>
    </xf>
    <xf numFmtId="0" fontId="3" fillId="3" borderId="1" xfId="0" applyNumberFormat="1" applyFont="1" applyFill="1" applyBorder="1" applyAlignment="1">
      <alignment horizontal="center" vertical="center" wrapText="1"/>
    </xf>
    <xf numFmtId="0" fontId="2" fillId="7" borderId="9" xfId="0" applyNumberFormat="1" applyFont="1" applyFill="1" applyBorder="1" applyAlignment="1">
      <alignment horizontal="center" vertical="center" wrapText="1"/>
    </xf>
    <xf numFmtId="0" fontId="2" fillId="0" borderId="8" xfId="0" applyNumberFormat="1" applyFont="1" applyBorder="1" applyAlignment="1">
      <alignment vertical="center" wrapText="1"/>
    </xf>
    <xf numFmtId="0" fontId="2" fillId="6" borderId="1" xfId="0" applyNumberFormat="1" applyFont="1" applyFill="1" applyBorder="1" applyAlignment="1">
      <alignment horizontal="center" vertical="center" wrapText="1"/>
    </xf>
    <xf numFmtId="0" fontId="2" fillId="6" borderId="0" xfId="0" applyNumberFormat="1" applyFont="1" applyFill="1" applyAlignment="1">
      <alignment horizontal="center" vertical="center" wrapText="1"/>
    </xf>
    <xf numFmtId="0" fontId="2" fillId="8" borderId="3" xfId="0" applyNumberFormat="1" applyFont="1" applyFill="1" applyBorder="1" applyAlignment="1">
      <alignment vertical="center" wrapText="1"/>
    </xf>
    <xf numFmtId="0" fontId="10" fillId="8" borderId="0" xfId="0" applyNumberFormat="1" applyFont="1" applyFill="1" applyAlignment="1">
      <alignment vertical="center" wrapText="1"/>
    </xf>
    <xf numFmtId="0" fontId="10" fillId="8" borderId="0" xfId="0" applyNumberFormat="1" applyFont="1" applyFill="1" applyBorder="1" applyAlignment="1">
      <alignment vertical="center" wrapText="1"/>
    </xf>
    <xf numFmtId="0" fontId="11" fillId="9" borderId="13" xfId="0" applyNumberFormat="1" applyFont="1" applyFill="1" applyBorder="1" applyAlignment="1">
      <alignment horizontal="center" vertical="center" wrapText="1"/>
    </xf>
    <xf numFmtId="0" fontId="3" fillId="8" borderId="9" xfId="0" applyNumberFormat="1" applyFont="1" applyFill="1" applyBorder="1" applyAlignment="1">
      <alignment horizontal="center" vertical="center" wrapText="1"/>
    </xf>
    <xf numFmtId="0" fontId="2" fillId="8" borderId="0" xfId="0" applyNumberFormat="1" applyFont="1" applyFill="1" applyBorder="1" applyAlignment="1">
      <alignment vertical="center" wrapText="1"/>
    </xf>
    <xf numFmtId="0" fontId="2" fillId="5" borderId="1" xfId="0" applyNumberFormat="1" applyFont="1" applyFill="1" applyBorder="1" applyAlignment="1">
      <alignment vertical="center" wrapText="1"/>
    </xf>
    <xf numFmtId="0" fontId="2" fillId="0" borderId="1" xfId="0" applyNumberFormat="1" applyFont="1" applyBorder="1" applyAlignment="1">
      <alignment vertical="center" wrapText="1"/>
    </xf>
    <xf numFmtId="0" fontId="2" fillId="8" borderId="14" xfId="0" applyNumberFormat="1" applyFont="1" applyFill="1" applyBorder="1" applyAlignment="1">
      <alignment horizontal="center" vertical="center" wrapText="1"/>
    </xf>
    <xf numFmtId="0" fontId="2" fillId="6" borderId="9" xfId="0" applyNumberFormat="1" applyFont="1" applyFill="1" applyBorder="1" applyAlignment="1">
      <alignment horizontal="center" vertical="center" wrapText="1"/>
    </xf>
    <xf numFmtId="0" fontId="2" fillId="6" borderId="19" xfId="0" applyNumberFormat="1" applyFont="1" applyFill="1" applyBorder="1" applyAlignment="1">
      <alignment horizontal="center" vertical="center" wrapText="1"/>
    </xf>
    <xf numFmtId="0" fontId="2" fillId="8" borderId="20" xfId="0" applyNumberFormat="1" applyFont="1" applyFill="1" applyBorder="1" applyAlignment="1">
      <alignment horizontal="center" vertical="center" wrapText="1"/>
    </xf>
    <xf numFmtId="0" fontId="2" fillId="0" borderId="15" xfId="0" applyNumberFormat="1" applyFont="1" applyBorder="1" applyAlignment="1">
      <alignment vertical="center" wrapText="1"/>
    </xf>
    <xf numFmtId="0" fontId="2" fillId="8" borderId="21" xfId="0" applyNumberFormat="1" applyFont="1" applyFill="1" applyBorder="1" applyAlignment="1">
      <alignment horizontal="center" vertical="center" wrapText="1"/>
    </xf>
    <xf numFmtId="0" fontId="2" fillId="0" borderId="0" xfId="0" applyNumberFormat="1" applyFont="1" applyBorder="1" applyAlignment="1">
      <alignment vertical="center" wrapText="1"/>
    </xf>
    <xf numFmtId="0" fontId="2" fillId="8" borderId="22" xfId="0" applyNumberFormat="1" applyFont="1" applyFill="1" applyBorder="1" applyAlignment="1">
      <alignment horizontal="center" vertical="center" wrapText="1"/>
    </xf>
    <xf numFmtId="0" fontId="2" fillId="6" borderId="23" xfId="0" applyNumberFormat="1" applyFont="1" applyFill="1" applyBorder="1" applyAlignment="1">
      <alignment horizontal="center" vertical="center" wrapText="1"/>
    </xf>
    <xf numFmtId="0" fontId="2" fillId="6" borderId="16" xfId="0" applyNumberFormat="1" applyFont="1" applyFill="1" applyBorder="1" applyAlignment="1">
      <alignment horizontal="center" vertical="center" wrapText="1"/>
    </xf>
    <xf numFmtId="0" fontId="2" fillId="8" borderId="15" xfId="0" applyNumberFormat="1" applyFont="1" applyFill="1" applyBorder="1" applyAlignment="1">
      <alignment vertical="center" wrapText="1"/>
    </xf>
    <xf numFmtId="0" fontId="2" fillId="8" borderId="18" xfId="0" applyNumberFormat="1" applyFont="1" applyFill="1" applyBorder="1" applyAlignment="1">
      <alignment vertical="center" wrapText="1"/>
    </xf>
    <xf numFmtId="0" fontId="2" fillId="8" borderId="4" xfId="0" applyNumberFormat="1" applyFont="1" applyFill="1" applyBorder="1" applyAlignment="1">
      <alignment horizontal="center" vertical="center" wrapText="1"/>
    </xf>
    <xf numFmtId="0" fontId="2" fillId="8"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wrapText="1"/>
    </xf>
    <xf numFmtId="0" fontId="2" fillId="8" borderId="2" xfId="0" applyFont="1" applyFill="1" applyBorder="1" applyAlignment="1">
      <alignment vertical="center" wrapText="1"/>
    </xf>
    <xf numFmtId="0" fontId="2" fillId="6" borderId="3" xfId="0" applyFont="1" applyFill="1" applyBorder="1" applyAlignment="1">
      <alignment vertical="center" wrapText="1"/>
    </xf>
    <xf numFmtId="0" fontId="2" fillId="8" borderId="4" xfId="0" applyFont="1" applyFill="1" applyBorder="1" applyAlignment="1">
      <alignment horizontal="center" vertical="center" wrapText="1"/>
    </xf>
    <xf numFmtId="0" fontId="2" fillId="8" borderId="2" xfId="0" applyNumberFormat="1" applyFont="1" applyFill="1" applyBorder="1" applyAlignment="1">
      <alignment vertical="center" wrapText="1"/>
    </xf>
    <xf numFmtId="0" fontId="2" fillId="12" borderId="3" xfId="0" applyFont="1" applyFill="1" applyBorder="1" applyAlignment="1">
      <alignment vertical="center" wrapText="1"/>
    </xf>
    <xf numFmtId="0" fontId="2" fillId="12" borderId="3" xfId="0" applyFont="1" applyFill="1" applyBorder="1" applyAlignment="1">
      <alignment horizontal="center" vertical="center" wrapText="1"/>
    </xf>
    <xf numFmtId="0" fontId="3" fillId="3" borderId="9" xfId="0" applyNumberFormat="1" applyFont="1" applyFill="1" applyBorder="1" applyAlignment="1">
      <alignment horizontal="center" vertical="center" wrapText="1"/>
    </xf>
    <xf numFmtId="0" fontId="11" fillId="9" borderId="29" xfId="0" applyNumberFormat="1" applyFont="1" applyFill="1" applyBorder="1" applyAlignment="1">
      <alignment horizontal="center" vertical="center" wrapText="1"/>
    </xf>
    <xf numFmtId="0" fontId="10" fillId="9" borderId="30" xfId="0" applyNumberFormat="1" applyFont="1" applyFill="1" applyBorder="1" applyAlignment="1">
      <alignment horizontal="center" vertical="center" wrapText="1"/>
    </xf>
    <xf numFmtId="0" fontId="11" fillId="9" borderId="31" xfId="0" applyNumberFormat="1" applyFont="1" applyFill="1" applyBorder="1" applyAlignment="1">
      <alignment horizontal="center" vertical="center" wrapText="1"/>
    </xf>
    <xf numFmtId="0" fontId="11" fillId="11" borderId="32" xfId="0" applyNumberFormat="1" applyFont="1" applyFill="1" applyBorder="1" applyAlignment="1">
      <alignment horizontal="center" vertical="center" wrapText="1"/>
    </xf>
    <xf numFmtId="0" fontId="11" fillId="10" borderId="33" xfId="0" applyNumberFormat="1" applyFont="1" applyFill="1" applyBorder="1" applyAlignment="1">
      <alignment horizontal="center" vertical="center" wrapText="1"/>
    </xf>
    <xf numFmtId="0" fontId="11" fillId="10" borderId="34" xfId="0" applyNumberFormat="1" applyFont="1" applyFill="1" applyBorder="1" applyAlignment="1">
      <alignment horizontal="center" vertical="center" wrapText="1"/>
    </xf>
    <xf numFmtId="0" fontId="2" fillId="5" borderId="12" xfId="0" applyNumberFormat="1" applyFont="1" applyFill="1" applyBorder="1" applyAlignment="1">
      <alignment horizontal="center" vertical="center" wrapText="1"/>
    </xf>
    <xf numFmtId="0" fontId="14" fillId="0" borderId="3" xfId="0" applyFont="1" applyBorder="1" applyAlignment="1">
      <alignment vertical="center" wrapText="1"/>
    </xf>
    <xf numFmtId="0" fontId="14" fillId="0" borderId="6" xfId="0" applyFont="1" applyBorder="1" applyAlignment="1">
      <alignment vertical="center" wrapText="1"/>
    </xf>
    <xf numFmtId="0" fontId="14" fillId="0" borderId="3" xfId="0" applyFont="1" applyBorder="1" applyAlignment="1" applyProtection="1">
      <alignment vertical="center" wrapText="1"/>
    </xf>
    <xf numFmtId="0" fontId="14" fillId="0" borderId="6" xfId="0" applyFont="1" applyBorder="1" applyAlignment="1" applyProtection="1">
      <alignment vertical="center" wrapText="1"/>
    </xf>
    <xf numFmtId="0" fontId="14" fillId="0" borderId="11" xfId="0" applyFont="1" applyBorder="1" applyAlignment="1" applyProtection="1">
      <alignment vertical="center" wrapText="1"/>
    </xf>
    <xf numFmtId="0" fontId="2" fillId="8" borderId="8" xfId="0" applyNumberFormat="1" applyFont="1" applyFill="1" applyBorder="1" applyAlignment="1">
      <alignment vertical="center" wrapText="1"/>
    </xf>
    <xf numFmtId="0" fontId="2" fillId="8" borderId="7" xfId="0" applyNumberFormat="1" applyFont="1" applyFill="1" applyBorder="1" applyAlignment="1">
      <alignment vertical="center" wrapText="1"/>
    </xf>
    <xf numFmtId="0" fontId="17" fillId="0" borderId="0" xfId="4" applyFont="1"/>
    <xf numFmtId="0" fontId="0" fillId="0" borderId="15" xfId="0" applyFont="1" applyBorder="1" applyAlignment="1">
      <alignment vertical="center" wrapText="1"/>
    </xf>
    <xf numFmtId="0" fontId="0" fillId="0" borderId="16" xfId="0" applyFont="1" applyBorder="1" applyAlignment="1">
      <alignment vertical="center" wrapText="1"/>
    </xf>
    <xf numFmtId="0" fontId="0" fillId="0" borderId="17" xfId="0" applyFont="1" applyBorder="1" applyAlignment="1">
      <alignment vertical="center" wrapText="1"/>
    </xf>
    <xf numFmtId="0" fontId="0" fillId="0" borderId="18" xfId="0" applyFont="1" applyBorder="1" applyAlignment="1">
      <alignment vertical="center" wrapText="1"/>
    </xf>
    <xf numFmtId="0" fontId="0" fillId="0" borderId="22" xfId="0" applyFont="1" applyBorder="1" applyAlignment="1">
      <alignment vertical="center" wrapText="1"/>
    </xf>
    <xf numFmtId="0" fontId="0" fillId="0" borderId="0" xfId="0" applyFont="1" applyBorder="1" applyAlignment="1">
      <alignment vertical="center" wrapText="1"/>
    </xf>
    <xf numFmtId="0" fontId="2" fillId="8" borderId="0" xfId="0" applyNumberFormat="1" applyFont="1" applyFill="1" applyBorder="1" applyAlignment="1">
      <alignment horizontal="center" vertical="center" wrapText="1"/>
    </xf>
    <xf numFmtId="0" fontId="3" fillId="8" borderId="0" xfId="0" applyNumberFormat="1" applyFont="1" applyFill="1" applyAlignment="1">
      <alignment horizontal="center" vertical="center" wrapText="1"/>
    </xf>
    <xf numFmtId="0" fontId="2" fillId="8" borderId="28" xfId="0" applyFont="1" applyFill="1" applyBorder="1" applyAlignment="1">
      <alignment horizontal="center" vertical="center" wrapText="1"/>
    </xf>
    <xf numFmtId="0" fontId="16" fillId="14" borderId="26" xfId="83" applyAlignment="1">
      <alignment horizontal="center" vertical="center" wrapText="1"/>
    </xf>
    <xf numFmtId="0" fontId="0" fillId="0" borderId="0" xfId="0" applyFont="1" applyAlignment="1">
      <alignment horizontal="center" vertical="center" wrapText="1"/>
    </xf>
    <xf numFmtId="0" fontId="16" fillId="14" borderId="26" xfId="83" applyAlignment="1">
      <alignment vertical="center" wrapText="1"/>
    </xf>
    <xf numFmtId="0" fontId="19" fillId="0" borderId="0" xfId="0" applyFont="1" applyAlignment="1">
      <alignment vertical="center" wrapText="1"/>
    </xf>
    <xf numFmtId="0" fontId="8" fillId="0" borderId="0" xfId="3" applyAlignment="1">
      <alignment vertical="center" wrapText="1"/>
    </xf>
    <xf numFmtId="0" fontId="2" fillId="8" borderId="21" xfId="0" applyFont="1" applyFill="1" applyBorder="1" applyAlignment="1">
      <alignment horizontal="center" vertical="center" wrapText="1"/>
    </xf>
    <xf numFmtId="0" fontId="2" fillId="8" borderId="0" xfId="0" applyFont="1" applyFill="1" applyBorder="1" applyAlignment="1">
      <alignment vertical="center" wrapText="1"/>
    </xf>
    <xf numFmtId="0" fontId="14" fillId="0" borderId="37" xfId="0" applyFont="1" applyBorder="1" applyAlignment="1" applyProtection="1">
      <alignment vertical="center" wrapText="1"/>
    </xf>
    <xf numFmtId="0" fontId="21" fillId="9" borderId="29" xfId="0" applyNumberFormat="1" applyFont="1" applyFill="1" applyBorder="1" applyAlignment="1">
      <alignment horizontal="center" vertical="center" wrapText="1"/>
    </xf>
    <xf numFmtId="0" fontId="22" fillId="15" borderId="3" xfId="0"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2" fillId="0" borderId="0" xfId="0" applyFont="1" applyAlignment="1">
      <alignment horizontal="center" vertical="center" wrapText="1"/>
    </xf>
    <xf numFmtId="0" fontId="18" fillId="0" borderId="1" xfId="3" applyNumberFormat="1" applyFont="1" applyBorder="1" applyAlignment="1">
      <alignment horizontal="center" vertical="center"/>
    </xf>
    <xf numFmtId="0" fontId="2" fillId="5" borderId="1" xfId="0" applyNumberFormat="1" applyFont="1" applyFill="1" applyBorder="1" applyAlignment="1">
      <alignment horizontal="center" vertical="center"/>
    </xf>
    <xf numFmtId="0" fontId="4" fillId="0" borderId="1" xfId="0" applyNumberFormat="1" applyFont="1" applyBorder="1" applyAlignment="1">
      <alignment horizontal="center" vertical="center" wrapText="1"/>
    </xf>
    <xf numFmtId="0" fontId="11" fillId="9" borderId="39"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2" fillId="16" borderId="0" xfId="0" applyNumberFormat="1" applyFont="1" applyFill="1" applyAlignment="1">
      <alignment vertical="center" wrapText="1"/>
    </xf>
    <xf numFmtId="0" fontId="2" fillId="16" borderId="0" xfId="0" applyNumberFormat="1" applyFont="1" applyFill="1" applyBorder="1" applyAlignment="1">
      <alignment horizontal="left" vertical="center" wrapText="1"/>
    </xf>
    <xf numFmtId="0" fontId="2" fillId="16" borderId="0" xfId="0" applyNumberFormat="1" applyFont="1" applyFill="1" applyAlignment="1">
      <alignment horizontal="center" vertical="center" wrapText="1"/>
    </xf>
    <xf numFmtId="0" fontId="3" fillId="0" borderId="0" xfId="0" applyNumberFormat="1" applyFont="1" applyAlignment="1">
      <alignment vertical="center" wrapText="1"/>
    </xf>
    <xf numFmtId="0" fontId="2" fillId="17" borderId="0" xfId="0" applyNumberFormat="1" applyFont="1" applyFill="1" applyAlignment="1">
      <alignment vertical="center" wrapText="1"/>
    </xf>
    <xf numFmtId="0" fontId="2" fillId="17" borderId="0" xfId="0" applyNumberFormat="1" applyFont="1" applyFill="1" applyAlignment="1">
      <alignment horizontal="center" vertical="center" wrapText="1"/>
    </xf>
    <xf numFmtId="0" fontId="3" fillId="8" borderId="7"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8" borderId="8" xfId="0" applyNumberFormat="1" applyFont="1" applyFill="1" applyBorder="1" applyAlignment="1">
      <alignment horizontal="center" vertical="center" wrapText="1"/>
    </xf>
    <xf numFmtId="0" fontId="3" fillId="0" borderId="11" xfId="0" applyNumberFormat="1" applyFont="1" applyBorder="1" applyAlignment="1">
      <alignment horizontal="center" vertical="center" wrapText="1"/>
    </xf>
    <xf numFmtId="0" fontId="3" fillId="0" borderId="37" xfId="0" applyNumberFormat="1" applyFont="1" applyBorder="1" applyAlignment="1">
      <alignment horizontal="center" vertical="center" wrapText="1"/>
    </xf>
    <xf numFmtId="0" fontId="3" fillId="0" borderId="6" xfId="0" applyNumberFormat="1" applyFont="1" applyBorder="1" applyAlignment="1">
      <alignment horizontal="center" vertical="center" wrapText="1"/>
    </xf>
    <xf numFmtId="0" fontId="3" fillId="8" borderId="11" xfId="0" applyNumberFormat="1" applyFont="1" applyFill="1" applyBorder="1" applyAlignment="1">
      <alignment horizontal="center" vertical="center" wrapText="1"/>
    </xf>
    <xf numFmtId="0" fontId="3" fillId="8" borderId="6" xfId="0" applyNumberFormat="1" applyFont="1" applyFill="1" applyBorder="1" applyAlignment="1">
      <alignment horizontal="center" vertical="center" wrapText="1"/>
    </xf>
    <xf numFmtId="0" fontId="3" fillId="8" borderId="37" xfId="0" applyNumberFormat="1" applyFont="1" applyFill="1" applyBorder="1" applyAlignment="1">
      <alignment horizontal="center" vertical="center" wrapText="1"/>
    </xf>
    <xf numFmtId="0" fontId="2" fillId="0" borderId="0" xfId="0" applyNumberFormat="1" applyFont="1" applyAlignment="1">
      <alignment horizontal="center" vertical="center"/>
    </xf>
    <xf numFmtId="0" fontId="27" fillId="0" borderId="0" xfId="0" applyNumberFormat="1" applyFont="1" applyAlignment="1">
      <alignment vertical="center"/>
    </xf>
    <xf numFmtId="0" fontId="2" fillId="7" borderId="0" xfId="0" applyNumberFormat="1" applyFont="1" applyFill="1" applyBorder="1" applyAlignment="1">
      <alignment vertical="center" wrapText="1"/>
    </xf>
    <xf numFmtId="0" fontId="2" fillId="7" borderId="40" xfId="0" applyNumberFormat="1" applyFont="1" applyFill="1" applyBorder="1" applyAlignment="1">
      <alignment vertical="center" wrapText="1"/>
    </xf>
    <xf numFmtId="0" fontId="2" fillId="7" borderId="46" xfId="0" applyNumberFormat="1" applyFont="1" applyFill="1" applyBorder="1" applyAlignment="1">
      <alignment vertical="center" wrapText="1"/>
    </xf>
    <xf numFmtId="0" fontId="2" fillId="7" borderId="41" xfId="0" applyNumberFormat="1" applyFont="1" applyFill="1" applyBorder="1" applyAlignment="1">
      <alignment horizontal="center" vertical="center" wrapText="1"/>
    </xf>
    <xf numFmtId="0" fontId="2" fillId="7" borderId="42" xfId="0" applyNumberFormat="1" applyFont="1" applyFill="1" applyBorder="1" applyAlignment="1">
      <alignment vertical="center" wrapText="1"/>
    </xf>
    <xf numFmtId="14" fontId="14" fillId="7" borderId="43" xfId="0" applyNumberFormat="1" applyFont="1" applyFill="1" applyBorder="1" applyAlignment="1">
      <alignment horizontal="center" vertical="center" wrapText="1"/>
    </xf>
    <xf numFmtId="0" fontId="2" fillId="7" borderId="43" xfId="0" applyNumberFormat="1" applyFont="1" applyFill="1" applyBorder="1" applyAlignment="1">
      <alignment horizontal="center" vertical="center" wrapText="1"/>
    </xf>
    <xf numFmtId="10" fontId="2" fillId="7" borderId="43" xfId="0" applyNumberFormat="1" applyFont="1" applyFill="1" applyBorder="1" applyAlignment="1">
      <alignment horizontal="center" vertical="center" wrapText="1"/>
    </xf>
    <xf numFmtId="0" fontId="2" fillId="7" borderId="44" xfId="0" applyNumberFormat="1" applyFont="1" applyFill="1" applyBorder="1" applyAlignment="1">
      <alignment vertical="center" wrapText="1"/>
    </xf>
    <xf numFmtId="0" fontId="2" fillId="7" borderId="47" xfId="0" applyNumberFormat="1" applyFont="1" applyFill="1" applyBorder="1" applyAlignment="1">
      <alignment vertical="center" wrapText="1"/>
    </xf>
    <xf numFmtId="164" fontId="2" fillId="7" borderId="45" xfId="0" applyNumberFormat="1" applyFont="1" applyFill="1" applyBorder="1" applyAlignment="1">
      <alignment horizontal="center" vertical="center" wrapText="1"/>
    </xf>
    <xf numFmtId="0" fontId="2" fillId="18" borderId="40" xfId="0" applyNumberFormat="1" applyFont="1" applyFill="1" applyBorder="1" applyAlignment="1">
      <alignment vertical="center" wrapText="1"/>
    </xf>
    <xf numFmtId="0" fontId="2" fillId="18" borderId="46" xfId="0" applyNumberFormat="1" applyFont="1" applyFill="1" applyBorder="1" applyAlignment="1">
      <alignment vertical="center" wrapText="1"/>
    </xf>
    <xf numFmtId="0" fontId="2" fillId="18" borderId="41" xfId="0" applyNumberFormat="1" applyFont="1" applyFill="1" applyBorder="1" applyAlignment="1">
      <alignment horizontal="center" vertical="center" wrapText="1"/>
    </xf>
    <xf numFmtId="0" fontId="2" fillId="18" borderId="42" xfId="0" applyNumberFormat="1" applyFont="1" applyFill="1" applyBorder="1" applyAlignment="1">
      <alignment vertical="center" wrapText="1"/>
    </xf>
    <xf numFmtId="0" fontId="23" fillId="18" borderId="0" xfId="0" applyNumberFormat="1" applyFont="1" applyFill="1" applyBorder="1" applyAlignment="1">
      <alignment horizontal="left" vertical="center" wrapText="1"/>
    </xf>
    <xf numFmtId="164" fontId="10" fillId="18" borderId="43" xfId="0" applyNumberFormat="1" applyFont="1" applyFill="1" applyBorder="1" applyAlignment="1">
      <alignment horizontal="center" vertical="center" wrapText="1"/>
    </xf>
    <xf numFmtId="0" fontId="10" fillId="18" borderId="0" xfId="0" applyNumberFormat="1" applyFont="1" applyFill="1" applyBorder="1" applyAlignment="1">
      <alignment horizontal="left" vertical="center" wrapText="1"/>
    </xf>
    <xf numFmtId="0" fontId="2" fillId="18" borderId="44" xfId="0" applyNumberFormat="1" applyFont="1" applyFill="1" applyBorder="1" applyAlignment="1">
      <alignment vertical="center" wrapText="1"/>
    </xf>
    <xf numFmtId="0" fontId="10" fillId="18" borderId="47" xfId="0" applyNumberFormat="1" applyFont="1" applyFill="1" applyBorder="1" applyAlignment="1">
      <alignment horizontal="left" vertical="center" wrapText="1"/>
    </xf>
    <xf numFmtId="164" fontId="10" fillId="18" borderId="45" xfId="0" applyNumberFormat="1" applyFont="1" applyFill="1" applyBorder="1" applyAlignment="1">
      <alignment horizontal="center" vertical="center" wrapText="1"/>
    </xf>
    <xf numFmtId="0" fontId="2" fillId="19" borderId="48" xfId="0" applyNumberFormat="1" applyFont="1" applyFill="1" applyBorder="1" applyAlignment="1">
      <alignment vertical="center" wrapText="1"/>
    </xf>
    <xf numFmtId="0" fontId="11" fillId="19" borderId="49" xfId="0" applyNumberFormat="1" applyFont="1" applyFill="1" applyBorder="1" applyAlignment="1">
      <alignment vertical="center" wrapText="1"/>
    </xf>
    <xf numFmtId="0" fontId="28" fillId="19" borderId="50" xfId="0" applyNumberFormat="1" applyFont="1" applyFill="1" applyBorder="1" applyAlignment="1">
      <alignment horizontal="center" vertical="center" wrapText="1"/>
    </xf>
    <xf numFmtId="0" fontId="29" fillId="7" borderId="43" xfId="0" applyNumberFormat="1" applyFont="1" applyFill="1" applyBorder="1" applyAlignment="1">
      <alignment horizontal="center" vertical="center" wrapText="1"/>
    </xf>
    <xf numFmtId="0" fontId="2" fillId="0" borderId="0" xfId="0" applyNumberFormat="1" applyFont="1" applyAlignment="1">
      <alignment vertical="center"/>
    </xf>
    <xf numFmtId="0" fontId="0" fillId="0" borderId="0" xfId="0" applyFont="1" applyAlignment="1">
      <alignment vertical="center"/>
    </xf>
    <xf numFmtId="0" fontId="24" fillId="0" borderId="0" xfId="0" applyNumberFormat="1" applyFont="1" applyAlignment="1">
      <alignment vertical="center" wrapText="1"/>
    </xf>
    <xf numFmtId="0" fontId="25" fillId="0" borderId="0" xfId="0" applyFont="1" applyAlignment="1">
      <alignment vertical="center" wrapText="1"/>
    </xf>
    <xf numFmtId="0" fontId="2" fillId="0" borderId="0" xfId="0" applyNumberFormat="1" applyFont="1" applyAlignment="1">
      <alignment vertical="center" wrapText="1"/>
    </xf>
    <xf numFmtId="0" fontId="0" fillId="0" borderId="0" xfId="0" applyFont="1" applyAlignment="1">
      <alignment vertical="center" wrapText="1"/>
    </xf>
    <xf numFmtId="0" fontId="2" fillId="7" borderId="2" xfId="0" applyNumberFormat="1" applyFont="1" applyFill="1" applyBorder="1" applyAlignment="1">
      <alignment vertical="center" wrapText="1"/>
    </xf>
    <xf numFmtId="0" fontId="2" fillId="0" borderId="2" xfId="0" applyFont="1" applyBorder="1" applyAlignment="1">
      <alignment vertical="center" wrapText="1"/>
    </xf>
    <xf numFmtId="0" fontId="2" fillId="0" borderId="5" xfId="0" applyFont="1" applyBorder="1" applyAlignment="1">
      <alignment vertical="center" wrapText="1"/>
    </xf>
    <xf numFmtId="0" fontId="3" fillId="7" borderId="9" xfId="0" applyNumberFormat="1" applyFont="1" applyFill="1" applyBorder="1" applyAlignment="1">
      <alignment horizontal="center" vertical="center" wrapText="1"/>
    </xf>
    <xf numFmtId="0" fontId="3" fillId="7" borderId="35" xfId="0" applyNumberFormat="1" applyFont="1" applyFill="1" applyBorder="1" applyAlignment="1">
      <alignment horizontal="center" vertical="center" wrapText="1"/>
    </xf>
    <xf numFmtId="0" fontId="3" fillId="7" borderId="12" xfId="0" applyNumberFormat="1" applyFont="1" applyFill="1" applyBorder="1" applyAlignment="1">
      <alignment horizontal="center" vertical="center" wrapText="1"/>
    </xf>
    <xf numFmtId="0" fontId="20" fillId="7" borderId="9" xfId="0" applyNumberFormat="1" applyFont="1" applyFill="1" applyBorder="1" applyAlignment="1">
      <alignment horizontal="center" vertical="center" wrapText="1"/>
    </xf>
    <xf numFmtId="0" fontId="20" fillId="7" borderId="35" xfId="0" applyNumberFormat="1" applyFont="1" applyFill="1" applyBorder="1" applyAlignment="1">
      <alignment horizontal="center" vertical="center" wrapText="1"/>
    </xf>
    <xf numFmtId="0" fontId="20" fillId="7" borderId="51" xfId="0" applyNumberFormat="1" applyFont="1" applyFill="1" applyBorder="1" applyAlignment="1">
      <alignment horizontal="center" vertical="center" wrapText="1"/>
    </xf>
    <xf numFmtId="0" fontId="20" fillId="7" borderId="36" xfId="0" applyNumberFormat="1" applyFont="1" applyFill="1" applyBorder="1" applyAlignment="1">
      <alignment horizontal="center" vertical="center" wrapText="1"/>
    </xf>
    <xf numFmtId="0" fontId="20" fillId="7" borderId="12" xfId="0" applyNumberFormat="1" applyFont="1" applyFill="1" applyBorder="1" applyAlignment="1">
      <alignment horizontal="center" vertical="center" wrapText="1"/>
    </xf>
    <xf numFmtId="0" fontId="3" fillId="7" borderId="36" xfId="0" applyNumberFormat="1" applyFont="1" applyFill="1" applyBorder="1" applyAlignment="1">
      <alignment horizontal="center" vertical="center" wrapText="1"/>
    </xf>
    <xf numFmtId="0" fontId="3" fillId="7" borderId="51" xfId="0" applyNumberFormat="1" applyFont="1" applyFill="1" applyBorder="1" applyAlignment="1">
      <alignment horizontal="center" vertical="center" wrapText="1"/>
    </xf>
    <xf numFmtId="0" fontId="2" fillId="7" borderId="24" xfId="0" applyNumberFormat="1" applyFont="1" applyFill="1" applyBorder="1" applyAlignment="1">
      <alignment vertical="center" wrapText="1"/>
    </xf>
    <xf numFmtId="0" fontId="2" fillId="0" borderId="24" xfId="0" applyFont="1" applyBorder="1" applyAlignment="1">
      <alignment vertical="center" wrapText="1"/>
    </xf>
    <xf numFmtId="0" fontId="2" fillId="7" borderId="0" xfId="0" applyNumberFormat="1" applyFont="1" applyFill="1" applyBorder="1" applyAlignment="1">
      <alignment vertical="center" wrapText="1"/>
    </xf>
    <xf numFmtId="0" fontId="2" fillId="0" borderId="0" xfId="0" applyFont="1" applyAlignment="1">
      <alignment vertical="center" wrapText="1"/>
    </xf>
    <xf numFmtId="0" fontId="2" fillId="7" borderId="18" xfId="0" applyNumberFormat="1" applyFont="1" applyFill="1" applyBorder="1" applyAlignment="1">
      <alignment vertical="center" wrapText="1"/>
    </xf>
    <xf numFmtId="0" fontId="2" fillId="0" borderId="18" xfId="0" applyFont="1" applyBorder="1" applyAlignment="1">
      <alignment vertical="center" wrapText="1"/>
    </xf>
    <xf numFmtId="0" fontId="2" fillId="0" borderId="25" xfId="0" applyFont="1" applyBorder="1" applyAlignment="1">
      <alignment vertical="center" wrapText="1"/>
    </xf>
    <xf numFmtId="0" fontId="3" fillId="7" borderId="38" xfId="0" applyNumberFormat="1" applyFont="1" applyFill="1" applyBorder="1" applyAlignment="1">
      <alignment horizontal="center" vertical="center" wrapText="1"/>
    </xf>
    <xf numFmtId="0" fontId="15" fillId="13" borderId="27" xfId="84">
      <alignment vertical="center" wrapText="1"/>
    </xf>
    <xf numFmtId="0" fontId="15" fillId="13" borderId="26" xfId="82" applyBorder="1" applyAlignment="1">
      <alignment vertical="center" wrapText="1"/>
    </xf>
    <xf numFmtId="0" fontId="15" fillId="13" borderId="27" xfId="82" applyBorder="1" applyAlignment="1">
      <alignmen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vertical="center" wrapText="1"/>
    </xf>
  </cellXfs>
  <cellStyles count="89">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5" builtinId="9" hidden="1"/>
    <cellStyle name="Followed Hyperlink" xfId="86" builtinId="9" hidden="1"/>
    <cellStyle name="Followed Hyperlink" xfId="87" builtinId="9" hidden="1"/>
    <cellStyle name="Followed Hyperlink" xfId="88" builtinId="9" hidden="1"/>
    <cellStyle name="Hyperlink" xfId="3" builtinId="8"/>
    <cellStyle name="Neutral" xfId="82" builtinId="28"/>
    <cellStyle name="Normal" xfId="0" builtinId="0"/>
    <cellStyle name="Normal 2" xfId="1"/>
    <cellStyle name="Normal 3" xfId="4"/>
    <cellStyle name="Output" xfId="83" builtinId="21"/>
    <cellStyle name="Percent 2" xfId="2"/>
    <cellStyle name="sig-heading" xfId="84"/>
  </cellStyles>
  <dxfs count="44">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color auto="1"/>
      </font>
      <fill>
        <patternFill patternType="solid">
          <fgColor indexed="64"/>
          <bgColor rgb="FFFFFFC5"/>
        </patternFill>
      </fill>
    </dxf>
    <dxf>
      <font>
        <b/>
        <i val="0"/>
      </font>
    </dxf>
    <dxf>
      <font>
        <b/>
        <i val="0"/>
      </font>
    </dxf>
    <dxf>
      <font>
        <b/>
        <i val="0"/>
      </font>
    </dxf>
    <dxf>
      <font>
        <b/>
        <i val="0"/>
      </font>
    </dxf>
    <dxf>
      <font>
        <b/>
        <i val="0"/>
      </font>
    </dxf>
    <dxf>
      <font>
        <b/>
        <i val="0"/>
      </font>
    </dxf>
    <dxf>
      <font>
        <b/>
        <i val="0"/>
      </font>
    </dxf>
  </dxfs>
  <tableStyles count="0" defaultPivotStyle="PivotStyleMedium4"/>
  <colors>
    <indexedColors>
      <rgbColor rgb="FF000000"/>
      <rgbColor rgb="FFFFFFFF"/>
      <rgbColor rgb="FFFF0000"/>
      <rgbColor rgb="FF00FF00"/>
      <rgbColor rgb="FF0000FF"/>
      <rgbColor rgb="FFFFFF00"/>
      <rgbColor rgb="FFFF00FF"/>
      <rgbColor rgb="FF00FFFF"/>
      <rgbColor rgb="FF000000"/>
      <rgbColor rgb="FFBDC0BF"/>
      <rgbColor rgb="FFDBDBDB"/>
      <rgbColor rgb="FFFFE061"/>
      <rgbColor rgb="FFF4F4F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4298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lIns="2">
            <a:spAutoFit/>
          </a:bodyPr>
          <a:lstStyle/>
          <a:p>
            <a:pPr>
              <a:defRPr/>
            </a:pPr>
            <a:r>
              <a:rPr lang="en-US"/>
              <a:t>Maturity Rating by Domain</a:t>
            </a:r>
          </a:p>
        </c:rich>
      </c:tx>
      <c:layout>
        <c:manualLayout>
          <c:xMode val="edge"/>
          <c:yMode val="edge"/>
          <c:x val="0.305565891431564"/>
          <c:y val="0.0104166688026306"/>
        </c:manualLayout>
      </c:layout>
      <c:overlay val="0"/>
    </c:title>
    <c:autoTitleDeleted val="0"/>
    <c:plotArea>
      <c:layout>
        <c:manualLayout>
          <c:layoutTarget val="inner"/>
          <c:xMode val="edge"/>
          <c:yMode val="edge"/>
          <c:x val="0.0843562890425999"/>
          <c:y val="0.111979189628279"/>
          <c:w val="0.890875646534946"/>
          <c:h val="0.441416183033174"/>
        </c:manualLayout>
      </c:layout>
      <c:barChart>
        <c:barDir val="col"/>
        <c:grouping val="clustered"/>
        <c:varyColors val="0"/>
        <c:ser>
          <c:idx val="0"/>
          <c:order val="0"/>
          <c:spPr>
            <a:solidFill>
              <a:srgbClr val="429833"/>
            </a:solidFill>
          </c:spPr>
          <c:invertIfNegative val="0"/>
          <c:dLbls>
            <c:delete val="1"/>
          </c:dLbls>
          <c:cat>
            <c:strRef>
              <c:f>Summary!$C$12:$C$25</c:f>
              <c:strCache>
                <c:ptCount val="14"/>
                <c:pt idx="0">
                  <c:v>Information security policies</c:v>
                </c:pt>
                <c:pt idx="1">
                  <c:v>Organization of information security</c:v>
                </c:pt>
                <c:pt idx="2">
                  <c:v>Human resource security</c:v>
                </c:pt>
                <c:pt idx="3">
                  <c:v>Asset management</c:v>
                </c:pt>
                <c:pt idx="4">
                  <c:v>Access control</c:v>
                </c:pt>
                <c:pt idx="5">
                  <c:v>Cryptography</c:v>
                </c:pt>
                <c:pt idx="6">
                  <c:v> Physical and environmental security</c:v>
                </c:pt>
                <c:pt idx="7">
                  <c:v>Operations management</c:v>
                </c:pt>
                <c:pt idx="8">
                  <c:v>Communications security</c:v>
                </c:pt>
                <c:pt idx="9">
                  <c:v>System acquisition, development and maintenance</c:v>
                </c:pt>
                <c:pt idx="10">
                  <c:v>Supplier relationships</c:v>
                </c:pt>
                <c:pt idx="11">
                  <c:v>Information security incident management</c:v>
                </c:pt>
                <c:pt idx="12">
                  <c:v>Information security aspects of business continuity management</c:v>
                </c:pt>
                <c:pt idx="13">
                  <c:v>Compliance</c:v>
                </c:pt>
              </c:strCache>
            </c:strRef>
          </c:cat>
          <c:val>
            <c:numRef>
              <c:f>Summary!$D$12:$D$25</c:f>
              <c:numCache>
                <c:formatCode>0.0</c:formatCode>
                <c:ptCount val="14"/>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numCache>
            </c:numRef>
          </c:val>
        </c:ser>
        <c:dLbls>
          <c:showLegendKey val="0"/>
          <c:showVal val="1"/>
          <c:showCatName val="0"/>
          <c:showSerName val="0"/>
          <c:showPercent val="0"/>
          <c:showBubbleSize val="0"/>
        </c:dLbls>
        <c:gapWidth val="150"/>
        <c:axId val="-2052998288"/>
        <c:axId val="-2065222224"/>
      </c:barChart>
      <c:catAx>
        <c:axId val="-2052998288"/>
        <c:scaling>
          <c:orientation val="minMax"/>
        </c:scaling>
        <c:delete val="0"/>
        <c:axPos val="b"/>
        <c:numFmt formatCode="General" sourceLinked="0"/>
        <c:majorTickMark val="out"/>
        <c:minorTickMark val="none"/>
        <c:tickLblPos val="nextTo"/>
        <c:txPr>
          <a:bodyPr rot="-5400000" vert="horz"/>
          <a:lstStyle/>
          <a:p>
            <a:pPr>
              <a:defRPr/>
            </a:pPr>
            <a:endParaRPr lang="en-US"/>
          </a:p>
        </c:txPr>
        <c:crossAx val="-2065222224"/>
        <c:crosses val="autoZero"/>
        <c:auto val="0"/>
        <c:lblAlgn val="ctr"/>
        <c:lblOffset val="100"/>
        <c:noMultiLvlLbl val="0"/>
      </c:catAx>
      <c:valAx>
        <c:axId val="-2065222224"/>
        <c:scaling>
          <c:orientation val="minMax"/>
          <c:max val="5.0"/>
          <c:min val="0.0"/>
        </c:scaling>
        <c:delete val="0"/>
        <c:axPos val="l"/>
        <c:majorGridlines/>
        <c:title>
          <c:tx>
            <c:rich>
              <a:bodyPr rot="-5400000" vert="horz"/>
              <a:lstStyle/>
              <a:p>
                <a:pPr>
                  <a:defRPr/>
                </a:pPr>
                <a:r>
                  <a:rPr lang="en-US"/>
                  <a:t>Maturity Rating</a:t>
                </a:r>
              </a:p>
            </c:rich>
          </c:tx>
          <c:layout>
            <c:manualLayout>
              <c:xMode val="edge"/>
              <c:yMode val="edge"/>
              <c:x val="0.0160401941743549"/>
              <c:y val="0.231246561525296"/>
            </c:manualLayout>
          </c:layout>
          <c:overlay val="0"/>
        </c:title>
        <c:numFmt formatCode="0.0" sourceLinked="1"/>
        <c:majorTickMark val="out"/>
        <c:minorTickMark val="none"/>
        <c:tickLblPos val="nextTo"/>
        <c:crossAx val="-2052998288"/>
        <c:crosses val="autoZero"/>
        <c:crossBetween val="between"/>
        <c:majorUnit val="1.0"/>
        <c:minorUnit val="0.1"/>
      </c:valAx>
    </c:plotArea>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58055</xdr:colOff>
      <xdr:row>9</xdr:row>
      <xdr:rowOff>14515</xdr:rowOff>
    </xdr:from>
    <xdr:to>
      <xdr:col>20</xdr:col>
      <xdr:colOff>174171</xdr:colOff>
      <xdr:row>24</xdr:row>
      <xdr:rowOff>304800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8</xdr:row>
      <xdr:rowOff>76200</xdr:rowOff>
    </xdr:from>
    <xdr:to>
      <xdr:col>5</xdr:col>
      <xdr:colOff>393700</xdr:colOff>
      <xdr:row>23</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88900" y="5537200"/>
          <a:ext cx="5956300" cy="3390900"/>
        </a:xfrm>
        <a:prstGeom prst="rect">
          <a:avLst/>
        </a:prstGeom>
      </xdr:spPr>
    </xdr:pic>
    <xdr:clientData/>
  </xdr:twoCellAnchor>
  <xdr:twoCellAnchor editAs="oneCell">
    <xdr:from>
      <xdr:col>5</xdr:col>
      <xdr:colOff>584199</xdr:colOff>
      <xdr:row>8</xdr:row>
      <xdr:rowOff>114300</xdr:rowOff>
    </xdr:from>
    <xdr:to>
      <xdr:col>7</xdr:col>
      <xdr:colOff>95500</xdr:colOff>
      <xdr:row>29</xdr:row>
      <xdr:rowOff>50800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6235699" y="5575300"/>
          <a:ext cx="7359901" cy="4737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Google%20Drive/Maturity%20Frameworks/Shared%20Assessments/SIGv6.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Cover Page"/>
      <sheetName val="Terms of Use"/>
      <sheetName val="Business Information"/>
      <sheetName val="Documentation"/>
      <sheetName val="Lite"/>
      <sheetName val="A. Risk Management"/>
      <sheetName val="B. Security Policy"/>
      <sheetName val="C. Organizational Security"/>
      <sheetName val="D. Asset Management"/>
      <sheetName val="E. Human Resource Security"/>
      <sheetName val="F. Physical and Environmental"/>
      <sheetName val="G. Communications and Ops Mgmt"/>
      <sheetName val="H. Access Control"/>
      <sheetName val="I. Info Sys AD&amp;M"/>
      <sheetName val="J. Incident Event &amp; Comm Mgmt"/>
      <sheetName val="K. BC DR"/>
      <sheetName val="L. Compliance"/>
      <sheetName val="M. Additional Questions"/>
      <sheetName val="P. Privacy"/>
      <sheetName val="Glossary"/>
      <sheetName val="Version History"/>
      <sheetName val="Formula Notes"/>
      <sheetName val="Ful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lideshare.net/pgpmikey/implementing-a-security-framework-based-on-isoiec-27002" TargetMode="External"/><Relationship Id="rId2"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hyperlink" Target="http://bsimm.com/download/dl.php" TargetMode="External"/><Relationship Id="rId4" Type="http://schemas.openxmlformats.org/officeDocument/2006/relationships/hyperlink" Target="http://www.opensamm.org/downloads/SAMM-1.0.pdf" TargetMode="External"/><Relationship Id="rId5" Type="http://schemas.openxmlformats.org/officeDocument/2006/relationships/hyperlink" Target="http://nvlpubs.nist.gov/nistpubs/SpecialPublications/NIST.SP.800-53r4.pdf" TargetMode="External"/><Relationship Id="rId6" Type="http://schemas.openxmlformats.org/officeDocument/2006/relationships/hyperlink" Target="http://sharedassessments.org/" TargetMode="External"/><Relationship Id="rId7" Type="http://schemas.openxmlformats.org/officeDocument/2006/relationships/hyperlink" Target="http://csrc.nist.gov/publications/PubsSPs.html" TargetMode="External"/><Relationship Id="rId1" Type="http://schemas.openxmlformats.org/officeDocument/2006/relationships/hyperlink" Target="http://en.wikipedia.org/wiki/ISO/IEC_27002" TargetMode="External"/><Relationship Id="rId2" Type="http://schemas.openxmlformats.org/officeDocument/2006/relationships/hyperlink" Target="http://www.sans.org/critical-security-contr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499984740745262"/>
  </sheetPr>
  <dimension ref="A1:IV37"/>
  <sheetViews>
    <sheetView showGridLines="0" tabSelected="1" zoomScale="175" zoomScaleNormal="175" zoomScalePageLayoutView="175" workbookViewId="0">
      <selection activeCell="C6" sqref="C6"/>
    </sheetView>
  </sheetViews>
  <sheetFormatPr baseColWidth="10" defaultColWidth="2.25" defaultRowHeight="18" customHeight="1" x14ac:dyDescent="0.2"/>
  <cols>
    <col min="1" max="1" width="3.5" style="3" customWidth="1"/>
    <col min="2" max="2" width="1.5" style="3" customWidth="1"/>
    <col min="3" max="3" width="24.875" style="3" customWidth="1"/>
    <col min="4" max="4" width="7.875" style="24" customWidth="1"/>
    <col min="5" max="5" width="1.125" style="3" customWidth="1"/>
    <col min="6" max="6" width="1.125" style="22" customWidth="1"/>
    <col min="7" max="7" width="17.75" style="3" customWidth="1"/>
    <col min="8" max="8" width="21.25" style="24" customWidth="1"/>
    <col min="9" max="9" width="1.125" style="3" customWidth="1"/>
    <col min="10" max="256" width="2.25" style="3" customWidth="1"/>
    <col min="257" max="16384" width="2.25" style="56"/>
  </cols>
  <sheetData>
    <row r="1" spans="2:9" ht="18" customHeight="1" thickBot="1" x14ac:dyDescent="0.25"/>
    <row r="2" spans="2:9" ht="6" customHeight="1" thickTop="1" x14ac:dyDescent="0.2">
      <c r="F2" s="123"/>
      <c r="G2" s="124"/>
      <c r="H2" s="125"/>
    </row>
    <row r="3" spans="2:9" ht="18" customHeight="1" x14ac:dyDescent="0.2">
      <c r="F3" s="126"/>
      <c r="G3" s="122" t="s">
        <v>1721</v>
      </c>
      <c r="H3" s="146" t="s">
        <v>4113</v>
      </c>
      <c r="I3" s="109"/>
    </row>
    <row r="4" spans="2:9" ht="18" customHeight="1" x14ac:dyDescent="0.2">
      <c r="F4" s="126"/>
      <c r="G4" s="122" t="s">
        <v>4110</v>
      </c>
      <c r="H4" s="127">
        <v>40237</v>
      </c>
      <c r="I4" s="109"/>
    </row>
    <row r="5" spans="2:9" ht="18" customHeight="1" x14ac:dyDescent="0.2">
      <c r="F5" s="126"/>
      <c r="G5" s="122" t="s">
        <v>4102</v>
      </c>
      <c r="H5" s="128">
        <f>MAX(Questionnaire!G:G)</f>
        <v>62</v>
      </c>
      <c r="I5" s="109"/>
    </row>
    <row r="6" spans="2:9" ht="18" customHeight="1" x14ac:dyDescent="0.2">
      <c r="C6" s="3" t="s">
        <v>4114</v>
      </c>
      <c r="F6" s="126"/>
      <c r="G6" s="122" t="s">
        <v>1722</v>
      </c>
      <c r="H6" s="129">
        <f>(COUNTA(responses)-1)/H5</f>
        <v>1</v>
      </c>
      <c r="I6" s="109"/>
    </row>
    <row r="7" spans="2:9" ht="24" customHeight="1" thickBot="1" x14ac:dyDescent="0.25">
      <c r="C7" s="108" t="s">
        <v>4105</v>
      </c>
      <c r="F7" s="130"/>
      <c r="G7" s="131" t="s">
        <v>4103</v>
      </c>
      <c r="H7" s="132">
        <f>AVERAGE(D12:D25)</f>
        <v>0</v>
      </c>
      <c r="I7" s="109"/>
    </row>
    <row r="8" spans="2:9" ht="9" customHeight="1" thickTop="1" x14ac:dyDescent="0.2">
      <c r="C8" s="108"/>
      <c r="G8" s="109"/>
      <c r="H8" s="110"/>
      <c r="I8" s="109"/>
    </row>
    <row r="9" spans="2:9" ht="18" customHeight="1" thickBot="1" x14ac:dyDescent="0.25"/>
    <row r="10" spans="2:9" ht="26" customHeight="1" thickTop="1" thickBot="1" x14ac:dyDescent="0.25">
      <c r="B10" s="143"/>
      <c r="C10" s="144" t="s">
        <v>4104</v>
      </c>
      <c r="D10" s="145" t="s">
        <v>1720</v>
      </c>
    </row>
    <row r="11" spans="2:9" ht="8" customHeight="1" thickTop="1" x14ac:dyDescent="0.2">
      <c r="B11" s="133"/>
      <c r="C11" s="134"/>
      <c r="D11" s="135"/>
    </row>
    <row r="12" spans="2:9" ht="25" customHeight="1" x14ac:dyDescent="0.2">
      <c r="B12" s="136"/>
      <c r="C12" s="137" t="s">
        <v>27</v>
      </c>
      <c r="D12" s="138">
        <f>IF(ISNUMBER(VALUE(score5)),VALUE(score5),"")</f>
        <v>0</v>
      </c>
      <c r="E12" s="105"/>
    </row>
    <row r="13" spans="2:9" ht="25" customHeight="1" x14ac:dyDescent="0.2">
      <c r="B13" s="136"/>
      <c r="C13" s="139" t="s">
        <v>30</v>
      </c>
      <c r="D13" s="138">
        <f>IF(ISNUMBER(VALUE(score6)),VALUE(score6),"")</f>
        <v>0</v>
      </c>
      <c r="E13" s="105"/>
    </row>
    <row r="14" spans="2:9" ht="25" customHeight="1" x14ac:dyDescent="0.2">
      <c r="B14" s="136"/>
      <c r="C14" s="139" t="s">
        <v>36</v>
      </c>
      <c r="D14" s="138">
        <f>IF(ISNUMBER(VALUE(score7)),VALUE(score7),"")</f>
        <v>0</v>
      </c>
      <c r="E14" s="105"/>
    </row>
    <row r="15" spans="2:9" ht="25" customHeight="1" x14ac:dyDescent="0.2">
      <c r="B15" s="136"/>
      <c r="C15" s="139" t="s">
        <v>43</v>
      </c>
      <c r="D15" s="138">
        <f>IF(ISNUMBER(VALUE(score8)),VALUE(score8),"")</f>
        <v>0</v>
      </c>
      <c r="E15" s="105"/>
      <c r="G15" s="85"/>
    </row>
    <row r="16" spans="2:9" ht="25" customHeight="1" x14ac:dyDescent="0.2">
      <c r="B16" s="136"/>
      <c r="C16" s="139" t="s">
        <v>50</v>
      </c>
      <c r="D16" s="138">
        <f>IF(ISNUMBER(VALUE(score9)),VALUE(score9),"")</f>
        <v>0</v>
      </c>
      <c r="E16" s="105"/>
    </row>
    <row r="17" spans="2:8" ht="25" customHeight="1" x14ac:dyDescent="0.2">
      <c r="B17" s="136"/>
      <c r="C17" s="139" t="s">
        <v>59</v>
      </c>
      <c r="D17" s="138">
        <f>IF(ISNUMBER(VALUE(score10)),VALUE(score10),"")</f>
        <v>0</v>
      </c>
      <c r="E17" s="105"/>
    </row>
    <row r="18" spans="2:8" ht="25" customHeight="1" x14ac:dyDescent="0.2">
      <c r="B18" s="136"/>
      <c r="C18" s="139" t="s">
        <v>62</v>
      </c>
      <c r="D18" s="138">
        <f>IF(ISNUMBER(VALUE(score11)),VALUE(score11),"")</f>
        <v>0</v>
      </c>
      <c r="E18" s="105"/>
    </row>
    <row r="19" spans="2:8" ht="25" customHeight="1" x14ac:dyDescent="0.2">
      <c r="B19" s="136"/>
      <c r="C19" s="139" t="s">
        <v>67</v>
      </c>
      <c r="D19" s="138">
        <f>IF(ISNUMBER(VALUE(score12)),VALUE(score12),"")</f>
        <v>0</v>
      </c>
      <c r="E19" s="105"/>
    </row>
    <row r="20" spans="2:8" ht="25" customHeight="1" x14ac:dyDescent="0.2">
      <c r="B20" s="136"/>
      <c r="C20" s="139" t="s">
        <v>82</v>
      </c>
      <c r="D20" s="138">
        <f>IF(ISNUMBER(VALUE(score13)),VALUE(score13),"")</f>
        <v>0</v>
      </c>
      <c r="E20" s="105"/>
    </row>
    <row r="21" spans="2:8" ht="25" customHeight="1" x14ac:dyDescent="0.2">
      <c r="B21" s="136"/>
      <c r="C21" s="139" t="s">
        <v>87</v>
      </c>
      <c r="D21" s="138">
        <f>IF(ISNUMBER(VALUE(score14)),VALUE(score14),"")</f>
        <v>0</v>
      </c>
      <c r="E21" s="105"/>
    </row>
    <row r="22" spans="2:8" ht="25" customHeight="1" x14ac:dyDescent="0.2">
      <c r="B22" s="136"/>
      <c r="C22" s="139" t="s">
        <v>94</v>
      </c>
      <c r="D22" s="138">
        <f>IF(ISNUMBER(VALUE(score15)),VALUE(score15),"")</f>
        <v>0</v>
      </c>
      <c r="E22" s="105"/>
    </row>
    <row r="23" spans="2:8" ht="25" customHeight="1" x14ac:dyDescent="0.2">
      <c r="B23" s="136"/>
      <c r="C23" s="139" t="s">
        <v>99</v>
      </c>
      <c r="D23" s="138">
        <f>IF(ISNUMBER(VALUE(score16)),VALUE(score16),"")</f>
        <v>0</v>
      </c>
      <c r="E23" s="105"/>
    </row>
    <row r="24" spans="2:8" ht="25" customHeight="1" x14ac:dyDescent="0.2">
      <c r="B24" s="136"/>
      <c r="C24" s="139" t="s">
        <v>102</v>
      </c>
      <c r="D24" s="138">
        <f>IF(ISNUMBER(VALUE(score17)),VALUE(score17),"")</f>
        <v>0</v>
      </c>
      <c r="E24" s="105"/>
    </row>
    <row r="25" spans="2:8" ht="25" customHeight="1" thickBot="1" x14ac:dyDescent="0.25">
      <c r="B25" s="140"/>
      <c r="C25" s="141" t="s">
        <v>107</v>
      </c>
      <c r="D25" s="142">
        <f>IF(ISNUMBER(VALUE(score18)),VALUE(score18),"")</f>
        <v>0</v>
      </c>
      <c r="E25" s="105"/>
    </row>
    <row r="26" spans="2:8" ht="8" customHeight="1" thickTop="1" x14ac:dyDescent="0.2">
      <c r="C26" s="106"/>
      <c r="D26" s="107"/>
      <c r="E26" s="105"/>
    </row>
    <row r="28" spans="2:8" ht="18" customHeight="1" x14ac:dyDescent="0.2">
      <c r="C28" s="121"/>
      <c r="D28" s="120"/>
    </row>
    <row r="29" spans="2:8" ht="23" customHeight="1" x14ac:dyDescent="0.2">
      <c r="C29" s="108" t="s">
        <v>4106</v>
      </c>
    </row>
    <row r="30" spans="2:8" ht="23" customHeight="1" x14ac:dyDescent="0.2">
      <c r="C30" s="147" t="s">
        <v>4115</v>
      </c>
      <c r="D30" s="148"/>
      <c r="E30" s="148"/>
      <c r="F30" s="148"/>
      <c r="G30" s="148"/>
      <c r="H30" s="120"/>
    </row>
    <row r="31" spans="2:8" ht="23" customHeight="1" x14ac:dyDescent="0.2">
      <c r="C31" s="151" t="s">
        <v>4107</v>
      </c>
      <c r="D31" s="152"/>
      <c r="E31" s="152"/>
      <c r="F31" s="152"/>
      <c r="G31" s="152"/>
    </row>
    <row r="32" spans="2:8" ht="23" customHeight="1" x14ac:dyDescent="0.2">
      <c r="C32" s="151" t="s">
        <v>4108</v>
      </c>
      <c r="D32" s="152"/>
      <c r="E32" s="152"/>
      <c r="F32" s="152"/>
      <c r="G32" s="152"/>
    </row>
    <row r="33" spans="3:7" ht="23" customHeight="1" x14ac:dyDescent="0.2">
      <c r="C33" s="151" t="s">
        <v>4109</v>
      </c>
      <c r="D33" s="152"/>
      <c r="E33" s="152"/>
      <c r="F33" s="152"/>
      <c r="G33" s="152"/>
    </row>
    <row r="34" spans="3:7" ht="23" customHeight="1" x14ac:dyDescent="0.2">
      <c r="C34" s="151" t="s">
        <v>4111</v>
      </c>
      <c r="D34" s="152"/>
      <c r="E34" s="152"/>
      <c r="F34" s="152"/>
      <c r="G34" s="152"/>
    </row>
    <row r="36" spans="3:7" ht="29" customHeight="1" x14ac:dyDescent="0.2">
      <c r="C36" s="149" t="s">
        <v>4112</v>
      </c>
      <c r="D36" s="150"/>
      <c r="E36" s="150"/>
      <c r="F36" s="150"/>
      <c r="G36" s="150"/>
    </row>
    <row r="37" spans="3:7" ht="18" customHeight="1" x14ac:dyDescent="0.2">
      <c r="C37" s="149" t="s">
        <v>4116</v>
      </c>
      <c r="D37" s="150"/>
      <c r="E37" s="150"/>
      <c r="F37" s="150"/>
      <c r="G37" s="150"/>
    </row>
  </sheetData>
  <mergeCells count="6">
    <mergeCell ref="C37:G37"/>
    <mergeCell ref="C36:G36"/>
    <mergeCell ref="C31:G31"/>
    <mergeCell ref="C32:G32"/>
    <mergeCell ref="C33:G33"/>
    <mergeCell ref="C34:G34"/>
  </mergeCells>
  <pageMargins left="0" right="0" top="0" bottom="0" header="0" footer="0"/>
  <pageSetup scale="47" orientation="portrait"/>
  <headerFooter>
    <oddFooter>&amp;"Helvetica,Regular"&amp;11&amp;P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499984740745262"/>
  </sheetPr>
  <dimension ref="A1:IW146"/>
  <sheetViews>
    <sheetView showGridLines="0" tabSelected="1" zoomScale="130" zoomScaleNormal="130" zoomScalePageLayoutView="130" workbookViewId="0">
      <pane ySplit="2" topLeftCell="A3" activePane="bottomLeft" state="frozen"/>
      <selection activeCell="C6" sqref="C6"/>
      <selection pane="bottomLeft" activeCell="C6" sqref="C6"/>
    </sheetView>
  </sheetViews>
  <sheetFormatPr baseColWidth="10" defaultColWidth="3.5" defaultRowHeight="18" customHeight="1" x14ac:dyDescent="0.2"/>
  <cols>
    <col min="1" max="1" width="1.25" style="54" customWidth="1"/>
    <col min="2" max="3" width="13.5" style="54" hidden="1" customWidth="1"/>
    <col min="4" max="4" width="4.25" style="86" customWidth="1"/>
    <col min="5" max="5" width="3.5" style="24" hidden="1" customWidth="1"/>
    <col min="6" max="6" width="12.25" style="25" customWidth="1"/>
    <col min="7" max="7" width="4.25" style="24" customWidth="1"/>
    <col min="8" max="8" width="48.875" style="3" customWidth="1"/>
    <col min="9" max="9" width="17.75" style="32" customWidth="1"/>
    <col min="10" max="10" width="47.25" style="32" customWidth="1"/>
    <col min="11" max="11" width="8.375" style="27" customWidth="1"/>
    <col min="12" max="12" width="8.375" style="24" customWidth="1"/>
    <col min="13" max="14" width="8.375" style="3" customWidth="1"/>
    <col min="15" max="15" width="8.375" style="24" customWidth="1"/>
    <col min="16" max="57" width="3.5" style="22" customWidth="1"/>
    <col min="58" max="257" width="3.5" style="3" customWidth="1"/>
    <col min="258" max="16384" width="3.5" style="55"/>
  </cols>
  <sheetData>
    <row r="1" spans="1:57" ht="12" customHeight="1" x14ac:dyDescent="0.2">
      <c r="I1" s="27"/>
      <c r="J1" s="27"/>
    </row>
    <row r="2" spans="1:57" s="23" customFormat="1" ht="45" customHeight="1" x14ac:dyDescent="0.2">
      <c r="A2" s="35"/>
      <c r="B2" s="36" t="s">
        <v>1726</v>
      </c>
      <c r="C2" s="103" t="s">
        <v>4101</v>
      </c>
      <c r="D2" s="96" t="s">
        <v>1728</v>
      </c>
      <c r="E2" s="65" t="s">
        <v>1718</v>
      </c>
      <c r="F2" s="64" t="s">
        <v>23</v>
      </c>
      <c r="G2" s="64" t="s">
        <v>1716</v>
      </c>
      <c r="H2" s="66" t="s">
        <v>1710</v>
      </c>
      <c r="I2" s="67" t="s">
        <v>1724</v>
      </c>
      <c r="J2" s="67" t="s">
        <v>1730</v>
      </c>
      <c r="K2" s="68" t="s">
        <v>1720</v>
      </c>
      <c r="L2" s="69" t="s">
        <v>1717</v>
      </c>
      <c r="M2" s="68" t="s">
        <v>1715</v>
      </c>
      <c r="N2" s="68" t="s">
        <v>1711</v>
      </c>
      <c r="O2" s="69" t="s">
        <v>1712</v>
      </c>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row>
    <row r="3" spans="1:57" s="20" customFormat="1" ht="40" customHeight="1" x14ac:dyDescent="0.2">
      <c r="A3" s="22"/>
      <c r="B3" s="22"/>
      <c r="C3" s="22"/>
      <c r="D3" s="87"/>
      <c r="E3" s="173" t="s">
        <v>27</v>
      </c>
      <c r="F3" s="158"/>
      <c r="G3" s="29"/>
      <c r="H3" s="166" t="s">
        <v>4065</v>
      </c>
      <c r="I3" s="167"/>
      <c r="J3" s="167"/>
      <c r="K3" s="62">
        <v>5.0999999999999996</v>
      </c>
      <c r="L3" s="62" t="s">
        <v>1758</v>
      </c>
      <c r="M3" s="61"/>
      <c r="N3" s="61"/>
      <c r="O3" s="61"/>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row>
    <row r="4" spans="1:57" s="3" customFormat="1" ht="46" customHeight="1" x14ac:dyDescent="0.2">
      <c r="A4" s="22"/>
      <c r="B4" s="22">
        <f>AVERAGE(C4:C6)</f>
        <v>0</v>
      </c>
      <c r="C4" s="22">
        <f>IF(NOT(ISBLANK(I4)),VALUE(LEFT(I4,1)),"")</f>
        <v>0</v>
      </c>
      <c r="D4" s="26">
        <v>5</v>
      </c>
      <c r="E4" s="28" t="s">
        <v>1718</v>
      </c>
      <c r="F4" s="111"/>
      <c r="G4" s="11">
        <v>1</v>
      </c>
      <c r="H4" s="71" t="s">
        <v>4064</v>
      </c>
      <c r="I4" s="31" t="s">
        <v>1704</v>
      </c>
      <c r="J4" s="31"/>
      <c r="K4" s="41"/>
      <c r="L4" s="79"/>
      <c r="M4" s="79"/>
      <c r="N4" s="79"/>
      <c r="O4" s="79"/>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row>
    <row r="5" spans="1:57" s="3" customFormat="1" ht="46" customHeight="1" x14ac:dyDescent="0.2">
      <c r="A5" s="22"/>
      <c r="B5" s="22"/>
      <c r="C5" s="22">
        <f t="shared" ref="C5:C68" si="0">IF(NOT(ISBLANK(I5)),VALUE(LEFT(I5,1)),"")</f>
        <v>0</v>
      </c>
      <c r="D5" s="26">
        <v>5</v>
      </c>
      <c r="E5" s="28"/>
      <c r="F5" s="112"/>
      <c r="G5" s="11">
        <f>IF(ISNUMBER(G4),G4+1,G3+1)</f>
        <v>2</v>
      </c>
      <c r="H5" s="72" t="s">
        <v>4100</v>
      </c>
      <c r="I5" s="31" t="s">
        <v>1704</v>
      </c>
      <c r="J5" s="31"/>
      <c r="K5" s="80"/>
      <c r="L5" s="4"/>
      <c r="M5" s="4"/>
      <c r="N5" s="4"/>
      <c r="O5" s="4"/>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2"/>
      <c r="BA5" s="22"/>
      <c r="BB5" s="22"/>
      <c r="BC5" s="22"/>
      <c r="BD5" s="22"/>
      <c r="BE5" s="22"/>
    </row>
    <row r="6" spans="1:57" s="3" customFormat="1" ht="46" customHeight="1" x14ac:dyDescent="0.2">
      <c r="A6" s="22"/>
      <c r="B6" s="22"/>
      <c r="C6" s="22">
        <f t="shared" si="0"/>
        <v>0</v>
      </c>
      <c r="D6" s="26">
        <v>5</v>
      </c>
      <c r="E6" s="28" t="s">
        <v>1718</v>
      </c>
      <c r="F6" s="113"/>
      <c r="G6" s="11">
        <f>IF(ISNUMBER(G5),G5+1,G4+1)</f>
        <v>3</v>
      </c>
      <c r="H6" s="72" t="s">
        <v>1719</v>
      </c>
      <c r="I6" s="31" t="s">
        <v>1704</v>
      </c>
      <c r="J6" s="31"/>
      <c r="K6" s="81"/>
      <c r="L6" s="82"/>
      <c r="M6" s="82"/>
      <c r="N6" s="82"/>
      <c r="O6" s="8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row>
    <row r="7" spans="1:57" s="20" customFormat="1" ht="40" customHeight="1" x14ac:dyDescent="0.2">
      <c r="A7" s="22"/>
      <c r="B7" s="22"/>
      <c r="C7" s="22" t="str">
        <f t="shared" si="0"/>
        <v/>
      </c>
      <c r="D7" s="87"/>
      <c r="E7" s="156" t="s">
        <v>30</v>
      </c>
      <c r="F7" s="157"/>
      <c r="G7" s="29"/>
      <c r="H7" s="168" t="s">
        <v>4062</v>
      </c>
      <c r="I7" s="169"/>
      <c r="J7" s="169"/>
      <c r="K7" s="62">
        <v>6.1</v>
      </c>
      <c r="L7" s="62" t="s">
        <v>1757</v>
      </c>
      <c r="M7" s="61"/>
      <c r="N7" s="61"/>
      <c r="O7" s="61"/>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row>
    <row r="8" spans="1:57" s="3" customFormat="1" ht="46" customHeight="1" x14ac:dyDescent="0.2">
      <c r="A8" s="22"/>
      <c r="B8" s="22">
        <f>AVERAGE(C8:C13)</f>
        <v>0</v>
      </c>
      <c r="C8" s="22">
        <f t="shared" si="0"/>
        <v>0</v>
      </c>
      <c r="D8" s="26">
        <v>6</v>
      </c>
      <c r="E8" s="63"/>
      <c r="F8" s="114"/>
      <c r="G8" s="70">
        <f>IF(ISNUMBER(G7),G7+1,G6+1)</f>
        <v>4</v>
      </c>
      <c r="H8" s="73" t="s">
        <v>161</v>
      </c>
      <c r="I8" s="31" t="s">
        <v>1704</v>
      </c>
      <c r="J8" s="42"/>
      <c r="K8" s="44"/>
      <c r="L8" s="79"/>
      <c r="M8" s="79"/>
      <c r="N8" s="79"/>
      <c r="O8" s="79"/>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row>
    <row r="9" spans="1:57" s="3" customFormat="1" ht="46" customHeight="1" x14ac:dyDescent="0.2">
      <c r="A9" s="22"/>
      <c r="B9" s="22"/>
      <c r="C9" s="22">
        <f t="shared" si="0"/>
        <v>0</v>
      </c>
      <c r="D9" s="26">
        <v>6</v>
      </c>
      <c r="E9" s="63"/>
      <c r="F9" s="115"/>
      <c r="G9" s="70">
        <f>IF(ISNUMBER(G8),G8+1,G7+1)</f>
        <v>5</v>
      </c>
      <c r="H9" s="73" t="s">
        <v>4063</v>
      </c>
      <c r="I9" s="31" t="s">
        <v>1704</v>
      </c>
      <c r="J9" s="42"/>
      <c r="K9" s="46"/>
      <c r="L9" s="84"/>
      <c r="M9" s="84"/>
      <c r="N9" s="84"/>
      <c r="O9" s="84"/>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row>
    <row r="10" spans="1:57" s="3" customFormat="1" ht="46" customHeight="1" x14ac:dyDescent="0.2">
      <c r="A10" s="22"/>
      <c r="B10" s="22"/>
      <c r="C10" s="22">
        <f t="shared" si="0"/>
        <v>0</v>
      </c>
      <c r="D10" s="26">
        <v>6</v>
      </c>
      <c r="E10" s="63"/>
      <c r="F10" s="116"/>
      <c r="G10" s="70">
        <f>IF(ISNUMBER(G9),G9+1,G8+1)</f>
        <v>6</v>
      </c>
      <c r="H10" s="73" t="s">
        <v>1723</v>
      </c>
      <c r="I10" s="31" t="s">
        <v>1704</v>
      </c>
      <c r="J10" s="42"/>
      <c r="K10" s="83"/>
      <c r="L10" s="82"/>
      <c r="M10" s="82"/>
      <c r="N10" s="82"/>
      <c r="O10" s="8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row>
    <row r="11" spans="1:57" s="20" customFormat="1" ht="40" customHeight="1" x14ac:dyDescent="0.2">
      <c r="A11" s="22"/>
      <c r="B11" s="22"/>
      <c r="C11" s="22" t="str">
        <f t="shared" si="0"/>
        <v/>
      </c>
      <c r="D11" s="87"/>
      <c r="E11" s="156" t="s">
        <v>30</v>
      </c>
      <c r="F11" s="165"/>
      <c r="G11" s="29"/>
      <c r="H11" s="153" t="s">
        <v>4061</v>
      </c>
      <c r="I11" s="154"/>
      <c r="J11" s="155"/>
      <c r="K11" s="62">
        <v>6.2</v>
      </c>
      <c r="L11" s="62" t="s">
        <v>1757</v>
      </c>
      <c r="M11" s="61"/>
      <c r="N11" s="61"/>
      <c r="O11" s="61"/>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row>
    <row r="12" spans="1:57" s="3" customFormat="1" ht="46" customHeight="1" x14ac:dyDescent="0.2">
      <c r="A12" s="22"/>
      <c r="B12" s="22"/>
      <c r="C12" s="22">
        <f t="shared" si="0"/>
        <v>0</v>
      </c>
      <c r="D12" s="26">
        <v>6</v>
      </c>
      <c r="E12" s="63"/>
      <c r="F12" s="117"/>
      <c r="G12" s="70">
        <f>IF(ISNUMBER(G11),G11+1,G10+1)</f>
        <v>7</v>
      </c>
      <c r="H12" s="76" t="s">
        <v>1725</v>
      </c>
      <c r="I12" s="31" t="s">
        <v>1704</v>
      </c>
      <c r="J12" s="49"/>
      <c r="K12" s="44"/>
      <c r="L12" s="51"/>
      <c r="M12" s="51"/>
      <c r="N12" s="51"/>
      <c r="O12" s="51"/>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row>
    <row r="13" spans="1:57" s="3" customFormat="1" ht="46" customHeight="1" x14ac:dyDescent="0.2">
      <c r="A13" s="22"/>
      <c r="B13" s="22"/>
      <c r="C13" s="22">
        <f t="shared" si="0"/>
        <v>0</v>
      </c>
      <c r="D13" s="26">
        <v>6</v>
      </c>
      <c r="E13" s="63"/>
      <c r="F13" s="118"/>
      <c r="G13" s="70">
        <f>IF(ISNUMBER(G12),G12+1,G11+1)</f>
        <v>8</v>
      </c>
      <c r="H13" s="77" t="s">
        <v>1727</v>
      </c>
      <c r="I13" s="31" t="s">
        <v>1704</v>
      </c>
      <c r="J13" s="43"/>
      <c r="K13" s="48"/>
      <c r="L13" s="52"/>
      <c r="M13" s="52"/>
      <c r="N13" s="52"/>
      <c r="O13" s="5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row>
    <row r="14" spans="1:57" s="20" customFormat="1" ht="40" customHeight="1" x14ac:dyDescent="0.2">
      <c r="A14" s="22"/>
      <c r="B14" s="22"/>
      <c r="C14" s="22" t="str">
        <f t="shared" si="0"/>
        <v/>
      </c>
      <c r="D14" s="87"/>
      <c r="E14" s="156" t="s">
        <v>36</v>
      </c>
      <c r="F14" s="165"/>
      <c r="G14" s="29"/>
      <c r="H14" s="153" t="s">
        <v>4058</v>
      </c>
      <c r="I14" s="154"/>
      <c r="J14" s="155"/>
      <c r="K14" s="62">
        <v>7.1</v>
      </c>
      <c r="L14" s="62" t="s">
        <v>1756</v>
      </c>
      <c r="M14" s="61"/>
      <c r="N14" s="61"/>
      <c r="O14" s="61"/>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row>
    <row r="15" spans="1:57" s="3" customFormat="1" ht="46" customHeight="1" x14ac:dyDescent="0.2">
      <c r="A15" s="22"/>
      <c r="B15" s="22">
        <f>AVERAGE(C15:C22)</f>
        <v>0</v>
      </c>
      <c r="C15" s="22">
        <f t="shared" si="0"/>
        <v>0</v>
      </c>
      <c r="D15" s="26">
        <v>7</v>
      </c>
      <c r="E15" s="63"/>
      <c r="F15" s="114"/>
      <c r="G15" s="70">
        <f>IF(ISNUMBER(G14),G14+1,G13+1)</f>
        <v>9</v>
      </c>
      <c r="H15" s="74" t="s">
        <v>166</v>
      </c>
      <c r="I15" s="31" t="s">
        <v>1704</v>
      </c>
      <c r="J15" s="49"/>
      <c r="K15" s="44"/>
      <c r="L15" s="51"/>
      <c r="M15" s="51"/>
      <c r="N15" s="51"/>
      <c r="O15" s="51"/>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row>
    <row r="16" spans="1:57" s="3" customFormat="1" ht="46" customHeight="1" x14ac:dyDescent="0.2">
      <c r="A16" s="22"/>
      <c r="B16" s="22"/>
      <c r="C16" s="22">
        <f t="shared" si="0"/>
        <v>0</v>
      </c>
      <c r="D16" s="26">
        <v>7</v>
      </c>
      <c r="E16" s="63"/>
      <c r="F16" s="115"/>
      <c r="G16" s="70">
        <f>IF(ISNUMBER(G15),G15+1,G14+1)</f>
        <v>10</v>
      </c>
      <c r="H16" s="73" t="s">
        <v>167</v>
      </c>
      <c r="I16" s="31" t="s">
        <v>1704</v>
      </c>
      <c r="J16" s="42"/>
      <c r="K16" s="46"/>
      <c r="L16" s="38"/>
      <c r="M16" s="38"/>
      <c r="N16" s="38"/>
      <c r="O16" s="38"/>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row>
    <row r="17" spans="1:57" s="3" customFormat="1" ht="46" customHeight="1" x14ac:dyDescent="0.2">
      <c r="A17" s="22"/>
      <c r="B17" s="22"/>
      <c r="C17" s="22">
        <f t="shared" si="0"/>
        <v>0</v>
      </c>
      <c r="D17" s="26">
        <v>7</v>
      </c>
      <c r="E17" s="63"/>
      <c r="F17" s="116"/>
      <c r="G17" s="70">
        <f>IF(ISNUMBER(G16),G16+1,G15+1)</f>
        <v>11</v>
      </c>
      <c r="H17" s="73" t="s">
        <v>168</v>
      </c>
      <c r="I17" s="31" t="s">
        <v>1704</v>
      </c>
      <c r="J17" s="42"/>
      <c r="K17" s="48"/>
      <c r="L17" s="52"/>
      <c r="M17" s="52"/>
      <c r="N17" s="52"/>
      <c r="O17" s="5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row>
    <row r="18" spans="1:57" s="20" customFormat="1" ht="40" customHeight="1" x14ac:dyDescent="0.2">
      <c r="A18" s="22"/>
      <c r="B18" s="22"/>
      <c r="C18" s="22" t="str">
        <f t="shared" si="0"/>
        <v/>
      </c>
      <c r="D18" s="87"/>
      <c r="E18" s="156" t="s">
        <v>36</v>
      </c>
      <c r="F18" s="165"/>
      <c r="G18" s="29"/>
      <c r="H18" s="170" t="s">
        <v>4057</v>
      </c>
      <c r="I18" s="171"/>
      <c r="J18" s="172"/>
      <c r="K18" s="62">
        <v>7.2</v>
      </c>
      <c r="L18" s="62" t="s">
        <v>1756</v>
      </c>
      <c r="M18" s="61"/>
      <c r="N18" s="61"/>
      <c r="O18" s="61"/>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row>
    <row r="19" spans="1:57" s="22" customFormat="1" ht="46" customHeight="1" x14ac:dyDescent="0.2">
      <c r="C19" s="22">
        <f t="shared" si="0"/>
        <v>0</v>
      </c>
      <c r="D19" s="26">
        <v>7</v>
      </c>
      <c r="E19" s="37"/>
      <c r="F19" s="117"/>
      <c r="G19" s="70">
        <f>IF(ISNUMBER(G18),G18+1,G17+1)</f>
        <v>12</v>
      </c>
      <c r="H19" s="73" t="s">
        <v>4056</v>
      </c>
      <c r="I19" s="31" t="s">
        <v>1704</v>
      </c>
      <c r="J19" s="42"/>
      <c r="K19" s="44"/>
      <c r="L19" s="51"/>
      <c r="M19" s="51"/>
      <c r="N19" s="51"/>
      <c r="O19" s="51"/>
    </row>
    <row r="20" spans="1:57" s="22" customFormat="1" ht="46" customHeight="1" x14ac:dyDescent="0.2">
      <c r="C20" s="22">
        <f t="shared" si="0"/>
        <v>0</v>
      </c>
      <c r="D20" s="104">
        <v>7</v>
      </c>
      <c r="E20" s="37"/>
      <c r="F20" s="118"/>
      <c r="G20" s="70">
        <f>IF(ISNUMBER(G19),G19+1,G18+1)</f>
        <v>13</v>
      </c>
      <c r="H20" s="73" t="s">
        <v>1737</v>
      </c>
      <c r="I20" s="31" t="s">
        <v>1704</v>
      </c>
      <c r="J20" s="42"/>
      <c r="K20" s="48"/>
      <c r="L20" s="52"/>
      <c r="M20" s="52"/>
      <c r="N20" s="52"/>
      <c r="O20" s="52"/>
    </row>
    <row r="21" spans="1:57" s="20" customFormat="1" ht="40" customHeight="1" x14ac:dyDescent="0.2">
      <c r="A21" s="22"/>
      <c r="B21" s="22"/>
      <c r="C21" s="22" t="str">
        <f t="shared" si="0"/>
        <v/>
      </c>
      <c r="D21" s="87"/>
      <c r="E21" s="156" t="s">
        <v>36</v>
      </c>
      <c r="F21" s="164"/>
      <c r="G21" s="29"/>
      <c r="H21" s="153" t="s">
        <v>4055</v>
      </c>
      <c r="I21" s="154"/>
      <c r="J21" s="155"/>
      <c r="K21" s="62">
        <v>7.3</v>
      </c>
      <c r="L21" s="62" t="s">
        <v>1756</v>
      </c>
      <c r="M21" s="61"/>
      <c r="N21" s="61"/>
      <c r="O21" s="61"/>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row>
    <row r="22" spans="1:57" s="3" customFormat="1" ht="46" customHeight="1" x14ac:dyDescent="0.2">
      <c r="A22" s="22"/>
      <c r="B22" s="22"/>
      <c r="C22" s="22">
        <f t="shared" si="0"/>
        <v>0</v>
      </c>
      <c r="D22" s="26">
        <v>7</v>
      </c>
      <c r="E22" s="28"/>
      <c r="F22" s="12"/>
      <c r="G22" s="11">
        <f>IF(ISNUMBER(G21),G21+1,G20+1)</f>
        <v>14</v>
      </c>
      <c r="H22" s="73" t="s">
        <v>4067</v>
      </c>
      <c r="I22" s="31" t="s">
        <v>1704</v>
      </c>
      <c r="J22" s="50"/>
      <c r="K22" s="53"/>
      <c r="L22" s="60"/>
      <c r="M22" s="60"/>
      <c r="N22" s="60"/>
      <c r="O22" s="60"/>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row>
    <row r="23" spans="1:57" s="20" customFormat="1" ht="40" customHeight="1" x14ac:dyDescent="0.2">
      <c r="A23" s="22"/>
      <c r="B23" s="22"/>
      <c r="C23" s="22" t="str">
        <f t="shared" si="0"/>
        <v/>
      </c>
      <c r="D23" s="87"/>
      <c r="E23" s="156" t="s">
        <v>43</v>
      </c>
      <c r="F23" s="157"/>
      <c r="G23" s="29"/>
      <c r="H23" s="153" t="s">
        <v>4059</v>
      </c>
      <c r="I23" s="154"/>
      <c r="J23" s="155"/>
      <c r="K23" s="62">
        <v>8.1</v>
      </c>
      <c r="L23" s="62" t="s">
        <v>1755</v>
      </c>
      <c r="M23" s="61"/>
      <c r="N23" s="61"/>
      <c r="O23" s="61"/>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row>
    <row r="24" spans="1:57" s="3" customFormat="1" ht="46" customHeight="1" x14ac:dyDescent="0.2">
      <c r="A24" s="22"/>
      <c r="B24" s="22">
        <f>AVERAGE(C24:C30)</f>
        <v>0</v>
      </c>
      <c r="C24" s="22">
        <f t="shared" si="0"/>
        <v>0</v>
      </c>
      <c r="D24" s="26">
        <v>8</v>
      </c>
      <c r="E24" s="63"/>
      <c r="F24" s="117"/>
      <c r="G24" s="70">
        <f>IF(ISNUMBER(G23),G23+1,G22+1)</f>
        <v>15</v>
      </c>
      <c r="H24" s="74" t="s">
        <v>1729</v>
      </c>
      <c r="I24" s="31" t="s">
        <v>1704</v>
      </c>
      <c r="J24" s="49"/>
      <c r="K24" s="44"/>
      <c r="L24" s="51"/>
      <c r="M24" s="51"/>
      <c r="N24" s="51"/>
      <c r="O24" s="51"/>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row>
    <row r="25" spans="1:57" s="3" customFormat="1" ht="46" customHeight="1" x14ac:dyDescent="0.2">
      <c r="A25" s="22"/>
      <c r="B25" s="22"/>
      <c r="C25" s="22">
        <f t="shared" si="0"/>
        <v>0</v>
      </c>
      <c r="D25" s="26">
        <v>8</v>
      </c>
      <c r="E25" s="63"/>
      <c r="F25" s="119"/>
      <c r="G25" s="70">
        <f>IF(ISNUMBER(G24),G24+1,G23+1)</f>
        <v>16</v>
      </c>
      <c r="H25" s="95" t="s">
        <v>4060</v>
      </c>
      <c r="I25" s="31" t="s">
        <v>1704</v>
      </c>
      <c r="J25" s="50"/>
      <c r="K25" s="46"/>
      <c r="L25" s="38"/>
      <c r="M25" s="38"/>
      <c r="N25" s="38"/>
      <c r="O25" s="38"/>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row>
    <row r="26" spans="1:57" s="3" customFormat="1" ht="46" customHeight="1" x14ac:dyDescent="0.2">
      <c r="A26" s="22"/>
      <c r="B26" s="22"/>
      <c r="C26" s="22">
        <f t="shared" si="0"/>
        <v>0</v>
      </c>
      <c r="D26" s="26">
        <v>8</v>
      </c>
      <c r="E26" s="63"/>
      <c r="F26" s="118"/>
      <c r="G26" s="70">
        <f>IF(ISNUMBER(G25),G25+1,G24+1)</f>
        <v>17</v>
      </c>
      <c r="H26" s="75" t="s">
        <v>165</v>
      </c>
      <c r="I26" s="31" t="s">
        <v>1704</v>
      </c>
      <c r="J26" s="43"/>
      <c r="K26" s="48"/>
      <c r="L26" s="52"/>
      <c r="M26" s="52"/>
      <c r="N26" s="52"/>
      <c r="O26" s="5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row>
    <row r="27" spans="1:57" s="20" customFormat="1" ht="40" customHeight="1" x14ac:dyDescent="0.2">
      <c r="A27" s="22"/>
      <c r="B27" s="22"/>
      <c r="C27" s="22" t="str">
        <f t="shared" si="0"/>
        <v/>
      </c>
      <c r="D27" s="87"/>
      <c r="E27" s="156" t="s">
        <v>43</v>
      </c>
      <c r="F27" s="164"/>
      <c r="G27" s="29"/>
      <c r="H27" s="153" t="s">
        <v>4053</v>
      </c>
      <c r="I27" s="154"/>
      <c r="J27" s="155"/>
      <c r="K27" s="62">
        <v>8.1999999999999993</v>
      </c>
      <c r="L27" s="62" t="s">
        <v>1755</v>
      </c>
      <c r="M27" s="61"/>
      <c r="N27" s="61"/>
      <c r="O27" s="61"/>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row>
    <row r="28" spans="1:57" s="22" customFormat="1" ht="46" customHeight="1" x14ac:dyDescent="0.2">
      <c r="C28" s="22">
        <f t="shared" si="0"/>
        <v>0</v>
      </c>
      <c r="D28" s="26">
        <v>8</v>
      </c>
      <c r="E28" s="28"/>
      <c r="F28" s="26"/>
      <c r="G28" s="11">
        <f>IF(ISNUMBER(G27),G27+1,G26+1)</f>
        <v>18</v>
      </c>
      <c r="H28" s="73" t="s">
        <v>4054</v>
      </c>
      <c r="I28" s="31" t="s">
        <v>1704</v>
      </c>
      <c r="J28" s="58"/>
      <c r="K28" s="59"/>
      <c r="L28" s="57"/>
      <c r="M28" s="57"/>
      <c r="N28" s="57"/>
      <c r="O28" s="57"/>
    </row>
    <row r="29" spans="1:57" s="20" customFormat="1" ht="40" customHeight="1" x14ac:dyDescent="0.2">
      <c r="A29" s="22"/>
      <c r="B29" s="22"/>
      <c r="C29" s="22" t="str">
        <f t="shared" si="0"/>
        <v/>
      </c>
      <c r="D29" s="87"/>
      <c r="E29" s="156" t="s">
        <v>43</v>
      </c>
      <c r="F29" s="158"/>
      <c r="G29" s="29"/>
      <c r="H29" s="153" t="s">
        <v>4051</v>
      </c>
      <c r="I29" s="154"/>
      <c r="J29" s="155"/>
      <c r="K29" s="62">
        <v>8.3000000000000007</v>
      </c>
      <c r="L29" s="62" t="s">
        <v>1755</v>
      </c>
      <c r="M29" s="61"/>
      <c r="N29" s="61"/>
      <c r="O29" s="61"/>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row>
    <row r="30" spans="1:57" s="22" customFormat="1" ht="46" customHeight="1" x14ac:dyDescent="0.2">
      <c r="C30" s="22">
        <f t="shared" si="0"/>
        <v>0</v>
      </c>
      <c r="D30" s="26">
        <v>8</v>
      </c>
      <c r="E30" s="28"/>
      <c r="F30" s="26"/>
      <c r="G30" s="11">
        <f>IF(ISNUMBER(G29),G29+1,G28+1)</f>
        <v>19</v>
      </c>
      <c r="H30" s="33" t="s">
        <v>4052</v>
      </c>
      <c r="I30" s="31" t="s">
        <v>1704</v>
      </c>
      <c r="J30" s="58"/>
      <c r="K30" s="59"/>
      <c r="L30" s="57"/>
      <c r="M30" s="57"/>
      <c r="N30" s="57"/>
      <c r="O30" s="57"/>
    </row>
    <row r="31" spans="1:57" s="20" customFormat="1" ht="40" customHeight="1" x14ac:dyDescent="0.2">
      <c r="A31" s="22"/>
      <c r="B31" s="22"/>
      <c r="C31" s="22" t="str">
        <f t="shared" si="0"/>
        <v/>
      </c>
      <c r="D31" s="87"/>
      <c r="E31" s="156" t="s">
        <v>50</v>
      </c>
      <c r="F31" s="157"/>
      <c r="G31" s="29"/>
      <c r="H31" s="153" t="s">
        <v>4049</v>
      </c>
      <c r="I31" s="154"/>
      <c r="J31" s="155"/>
      <c r="K31" s="62">
        <v>9.1</v>
      </c>
      <c r="L31" s="62" t="s">
        <v>1754</v>
      </c>
      <c r="M31" s="61"/>
      <c r="N31" s="61"/>
      <c r="O31" s="61"/>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row>
    <row r="32" spans="1:57" s="3" customFormat="1" ht="46" customHeight="1" x14ac:dyDescent="0.2">
      <c r="A32" s="22"/>
      <c r="B32" s="22">
        <f>AVERAGE(C32:C44)</f>
        <v>0</v>
      </c>
      <c r="C32" s="22">
        <f t="shared" si="0"/>
        <v>0</v>
      </c>
      <c r="D32" s="26">
        <v>9</v>
      </c>
      <c r="E32" s="63"/>
      <c r="F32" s="114"/>
      <c r="G32" s="70">
        <f>IF(ISNUMBER(G31),G31+1,G30+1)</f>
        <v>20</v>
      </c>
      <c r="H32" s="74" t="s">
        <v>4050</v>
      </c>
      <c r="I32" s="31" t="s">
        <v>1704</v>
      </c>
      <c r="J32" s="49"/>
      <c r="K32" s="44"/>
      <c r="L32" s="51"/>
      <c r="M32" s="51"/>
      <c r="N32" s="51"/>
      <c r="O32" s="51"/>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row>
    <row r="33" spans="1:57" s="3" customFormat="1" ht="46" customHeight="1" x14ac:dyDescent="0.2">
      <c r="A33" s="22"/>
      <c r="B33" s="22"/>
      <c r="C33" s="22">
        <f t="shared" si="0"/>
        <v>0</v>
      </c>
      <c r="D33" s="26">
        <v>9</v>
      </c>
      <c r="E33" s="63"/>
      <c r="F33" s="115"/>
      <c r="G33" s="70">
        <f>IF(ISNUMBER(G32),G32+1,G31+1)</f>
        <v>21</v>
      </c>
      <c r="H33" s="74" t="s">
        <v>1731</v>
      </c>
      <c r="I33" s="31" t="s">
        <v>1704</v>
      </c>
      <c r="J33" s="49"/>
      <c r="K33" s="46"/>
      <c r="L33" s="38"/>
      <c r="M33" s="38"/>
      <c r="N33" s="38"/>
      <c r="O33" s="38"/>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row>
    <row r="34" spans="1:57" s="3" customFormat="1" ht="46" customHeight="1" x14ac:dyDescent="0.2">
      <c r="A34" s="22"/>
      <c r="B34" s="22"/>
      <c r="C34" s="22">
        <f t="shared" si="0"/>
        <v>0</v>
      </c>
      <c r="D34" s="26">
        <v>9</v>
      </c>
      <c r="E34" s="63"/>
      <c r="F34" s="115"/>
      <c r="G34" s="70">
        <f>IF(ISNUMBER(G33),G33+1,G32+1)</f>
        <v>22</v>
      </c>
      <c r="H34" s="73" t="s">
        <v>1733</v>
      </c>
      <c r="I34" s="31" t="s">
        <v>1704</v>
      </c>
      <c r="J34" s="42"/>
      <c r="K34" s="46"/>
      <c r="L34" s="38"/>
      <c r="M34" s="38"/>
      <c r="N34" s="38"/>
      <c r="O34" s="38"/>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row>
    <row r="35" spans="1:57" s="3" customFormat="1" ht="46" customHeight="1" x14ac:dyDescent="0.2">
      <c r="A35" s="22"/>
      <c r="B35" s="22"/>
      <c r="C35" s="22">
        <f t="shared" si="0"/>
        <v>0</v>
      </c>
      <c r="D35" s="26">
        <v>9</v>
      </c>
      <c r="E35" s="63"/>
      <c r="F35" s="115"/>
      <c r="G35" s="70">
        <f>IF(ISNUMBER(G34),G34+1,G40+1)</f>
        <v>23</v>
      </c>
      <c r="H35" s="73" t="s">
        <v>1734</v>
      </c>
      <c r="I35" s="31" t="s">
        <v>1704</v>
      </c>
      <c r="J35" s="42"/>
      <c r="K35" s="46"/>
      <c r="L35" s="38"/>
      <c r="M35" s="38"/>
      <c r="N35" s="38"/>
      <c r="O35" s="38"/>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row>
    <row r="36" spans="1:57" s="3" customFormat="1" ht="46" customHeight="1" x14ac:dyDescent="0.2">
      <c r="A36" s="22"/>
      <c r="B36" s="22"/>
      <c r="C36" s="22">
        <f t="shared" si="0"/>
        <v>0</v>
      </c>
      <c r="D36" s="26">
        <v>9</v>
      </c>
      <c r="E36" s="63"/>
      <c r="F36" s="116"/>
      <c r="G36" s="70">
        <f t="shared" ref="G36:G42" si="1">IF(ISNUMBER(G35),G35+1,G34+1)</f>
        <v>24</v>
      </c>
      <c r="H36" s="73" t="s">
        <v>1735</v>
      </c>
      <c r="I36" s="31" t="s">
        <v>1704</v>
      </c>
      <c r="J36" s="42"/>
      <c r="K36" s="46"/>
      <c r="L36" s="38"/>
      <c r="M36" s="38"/>
      <c r="N36" s="38"/>
      <c r="O36" s="38"/>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row>
    <row r="37" spans="1:57" s="20" customFormat="1" ht="40" customHeight="1" x14ac:dyDescent="0.2">
      <c r="A37" s="22"/>
      <c r="B37" s="22"/>
      <c r="C37" s="22" t="str">
        <f t="shared" si="0"/>
        <v/>
      </c>
      <c r="D37" s="87"/>
      <c r="E37" s="156" t="s">
        <v>50</v>
      </c>
      <c r="F37" s="165"/>
      <c r="G37" s="29"/>
      <c r="H37" s="153" t="s">
        <v>4046</v>
      </c>
      <c r="I37" s="154"/>
      <c r="J37" s="155"/>
      <c r="K37" s="62">
        <v>9.1999999999999993</v>
      </c>
      <c r="L37" s="62" t="s">
        <v>1754</v>
      </c>
      <c r="M37" s="61"/>
      <c r="N37" s="61"/>
      <c r="O37" s="61"/>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row>
    <row r="38" spans="1:57" s="22" customFormat="1" ht="46" customHeight="1" x14ac:dyDescent="0.2">
      <c r="C38" s="22">
        <f t="shared" si="0"/>
        <v>0</v>
      </c>
      <c r="D38" s="26">
        <v>9</v>
      </c>
      <c r="E38" s="63"/>
      <c r="F38" s="117"/>
      <c r="G38" s="70">
        <f t="shared" si="1"/>
        <v>25</v>
      </c>
      <c r="H38" s="33" t="s">
        <v>4047</v>
      </c>
      <c r="I38" s="31" t="s">
        <v>1704</v>
      </c>
      <c r="J38" s="58"/>
      <c r="K38" s="59"/>
      <c r="L38" s="57"/>
      <c r="M38" s="57"/>
      <c r="N38" s="57"/>
      <c r="O38" s="57"/>
    </row>
    <row r="39" spans="1:57" s="22" customFormat="1" ht="46" customHeight="1" x14ac:dyDescent="0.2">
      <c r="C39" s="22">
        <f t="shared" si="0"/>
        <v>0</v>
      </c>
      <c r="D39" s="26">
        <v>9</v>
      </c>
      <c r="E39" s="63"/>
      <c r="F39" s="119"/>
      <c r="G39" s="70">
        <f t="shared" si="1"/>
        <v>26</v>
      </c>
      <c r="H39" s="33" t="s">
        <v>4048</v>
      </c>
      <c r="I39" s="31" t="s">
        <v>1704</v>
      </c>
      <c r="J39" s="58"/>
      <c r="K39" s="93"/>
      <c r="L39" s="94"/>
      <c r="M39" s="94"/>
      <c r="N39" s="94"/>
      <c r="O39" s="94"/>
    </row>
    <row r="40" spans="1:57" s="3" customFormat="1" ht="46" customHeight="1" x14ac:dyDescent="0.2">
      <c r="A40" s="22"/>
      <c r="B40" s="22"/>
      <c r="C40" s="22">
        <f t="shared" si="0"/>
        <v>0</v>
      </c>
      <c r="D40" s="26">
        <v>9</v>
      </c>
      <c r="E40" s="63"/>
      <c r="F40" s="116"/>
      <c r="G40" s="70">
        <f t="shared" si="1"/>
        <v>27</v>
      </c>
      <c r="H40" s="73" t="s">
        <v>1732</v>
      </c>
      <c r="I40" s="31" t="s">
        <v>1704</v>
      </c>
      <c r="J40" s="42"/>
      <c r="K40" s="46"/>
      <c r="L40" s="38"/>
      <c r="M40" s="38"/>
      <c r="N40" s="38"/>
      <c r="O40" s="38"/>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row>
    <row r="41" spans="1:57" s="20" customFormat="1" ht="40" customHeight="1" x14ac:dyDescent="0.2">
      <c r="A41" s="22"/>
      <c r="B41" s="22"/>
      <c r="C41" s="22" t="str">
        <f t="shared" si="0"/>
        <v/>
      </c>
      <c r="D41" s="87"/>
      <c r="E41" s="156" t="s">
        <v>50</v>
      </c>
      <c r="F41" s="164"/>
      <c r="G41" s="29"/>
      <c r="H41" s="153" t="s">
        <v>4045</v>
      </c>
      <c r="I41" s="154"/>
      <c r="J41" s="155"/>
      <c r="K41" s="62">
        <v>9.3000000000000007</v>
      </c>
      <c r="L41" s="62" t="s">
        <v>1754</v>
      </c>
      <c r="M41" s="61"/>
      <c r="N41" s="61"/>
      <c r="O41" s="61"/>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row>
    <row r="42" spans="1:57" s="22" customFormat="1" ht="46" customHeight="1" x14ac:dyDescent="0.2">
      <c r="C42" s="22">
        <f t="shared" si="0"/>
        <v>0</v>
      </c>
      <c r="D42" s="26">
        <v>9</v>
      </c>
      <c r="E42" s="28"/>
      <c r="F42" s="26"/>
      <c r="G42" s="11">
        <f t="shared" si="1"/>
        <v>28</v>
      </c>
      <c r="H42" s="33" t="s">
        <v>1736</v>
      </c>
      <c r="I42" s="31" t="s">
        <v>1704</v>
      </c>
      <c r="J42" s="58"/>
      <c r="K42" s="59"/>
      <c r="L42" s="57"/>
      <c r="M42" s="57"/>
      <c r="N42" s="57"/>
      <c r="O42" s="57"/>
    </row>
    <row r="43" spans="1:57" s="20" customFormat="1" ht="40" customHeight="1" x14ac:dyDescent="0.2">
      <c r="A43" s="22"/>
      <c r="B43" s="22"/>
      <c r="C43" s="22" t="str">
        <f t="shared" si="0"/>
        <v/>
      </c>
      <c r="D43" s="87"/>
      <c r="E43" s="156" t="s">
        <v>50</v>
      </c>
      <c r="F43" s="158"/>
      <c r="G43" s="29"/>
      <c r="H43" s="153" t="s">
        <v>1738</v>
      </c>
      <c r="I43" s="154"/>
      <c r="J43" s="155"/>
      <c r="K43" s="62">
        <v>9.4</v>
      </c>
      <c r="L43" s="62" t="s">
        <v>1754</v>
      </c>
      <c r="M43" s="61"/>
      <c r="N43" s="61"/>
      <c r="O43" s="61"/>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row>
    <row r="44" spans="1:57" s="22" customFormat="1" ht="46" customHeight="1" x14ac:dyDescent="0.2">
      <c r="C44" s="22">
        <f t="shared" si="0"/>
        <v>0</v>
      </c>
      <c r="D44" s="26">
        <v>9</v>
      </c>
      <c r="E44" s="28"/>
      <c r="F44" s="26"/>
      <c r="G44" s="11">
        <f>IF(ISNUMBER(G43),G43+1,G42+1)</f>
        <v>29</v>
      </c>
      <c r="H44" s="33" t="s">
        <v>58</v>
      </c>
      <c r="I44" s="31" t="s">
        <v>1704</v>
      </c>
      <c r="J44" s="58"/>
      <c r="K44" s="59"/>
      <c r="L44" s="57"/>
      <c r="M44" s="57"/>
      <c r="N44" s="57"/>
      <c r="O44" s="57"/>
    </row>
    <row r="45" spans="1:57" s="20" customFormat="1" ht="40" customHeight="1" x14ac:dyDescent="0.2">
      <c r="A45" s="22"/>
      <c r="B45" s="22"/>
      <c r="C45" s="22" t="str">
        <f t="shared" si="0"/>
        <v/>
      </c>
      <c r="D45" s="87"/>
      <c r="E45" s="156" t="s">
        <v>59</v>
      </c>
      <c r="F45" s="157"/>
      <c r="G45" s="29"/>
      <c r="H45" s="153" t="s">
        <v>4043</v>
      </c>
      <c r="I45" s="154"/>
      <c r="J45" s="155"/>
      <c r="K45" s="62">
        <v>10.1</v>
      </c>
      <c r="L45" s="62" t="s">
        <v>1753</v>
      </c>
      <c r="M45" s="61"/>
      <c r="N45" s="61"/>
      <c r="O45" s="61"/>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row>
    <row r="46" spans="1:57" s="3" customFormat="1" ht="46" customHeight="1" x14ac:dyDescent="0.2">
      <c r="A46" s="22"/>
      <c r="B46" s="22">
        <f>AVERAGE(C46:C47)</f>
        <v>0</v>
      </c>
      <c r="C46" s="22">
        <f t="shared" si="0"/>
        <v>0</v>
      </c>
      <c r="D46" s="26">
        <v>10</v>
      </c>
      <c r="E46" s="63"/>
      <c r="F46" s="114"/>
      <c r="G46" s="70">
        <f>IF(ISNUMBER(G45),G45+1,G44+1)</f>
        <v>30</v>
      </c>
      <c r="H46" s="30" t="s">
        <v>4044</v>
      </c>
      <c r="I46" s="31" t="s">
        <v>1704</v>
      </c>
      <c r="J46" s="49"/>
      <c r="K46" s="44"/>
      <c r="L46" s="51"/>
      <c r="M46" s="51"/>
      <c r="N46" s="51"/>
      <c r="O46" s="51"/>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row>
    <row r="47" spans="1:57" s="3" customFormat="1" ht="46" customHeight="1" x14ac:dyDescent="0.2">
      <c r="A47" s="22"/>
      <c r="B47" s="22"/>
      <c r="C47" s="22">
        <f t="shared" si="0"/>
        <v>0</v>
      </c>
      <c r="D47" s="26">
        <v>10</v>
      </c>
      <c r="E47" s="63"/>
      <c r="F47" s="116"/>
      <c r="G47" s="70">
        <f>IF(ISNUMBER(G46),G46+1,G45+1)</f>
        <v>31</v>
      </c>
      <c r="H47" s="40" t="s">
        <v>1739</v>
      </c>
      <c r="I47" s="31" t="s">
        <v>1704</v>
      </c>
      <c r="J47" s="42"/>
      <c r="K47" s="46"/>
      <c r="L47" s="38"/>
      <c r="M47" s="38"/>
      <c r="N47" s="38"/>
      <c r="O47" s="38"/>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row>
    <row r="48" spans="1:57" s="20" customFormat="1" ht="40" customHeight="1" x14ac:dyDescent="0.2">
      <c r="A48" s="22"/>
      <c r="B48" s="22"/>
      <c r="C48" s="22" t="str">
        <f t="shared" si="0"/>
        <v/>
      </c>
      <c r="D48" s="87"/>
      <c r="E48" s="156" t="s">
        <v>62</v>
      </c>
      <c r="F48" s="165"/>
      <c r="G48" s="29"/>
      <c r="H48" s="153" t="s">
        <v>4066</v>
      </c>
      <c r="I48" s="154"/>
      <c r="J48" s="155"/>
      <c r="K48" s="62">
        <v>11.1</v>
      </c>
      <c r="L48" s="62" t="s">
        <v>1751</v>
      </c>
      <c r="M48" s="61"/>
      <c r="N48" s="61"/>
      <c r="O48" s="61"/>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row>
    <row r="49" spans="1:57" s="3" customFormat="1" ht="46" customHeight="1" x14ac:dyDescent="0.2">
      <c r="A49" s="22"/>
      <c r="B49" s="22">
        <f>AVERAGE(C49:C53)</f>
        <v>0</v>
      </c>
      <c r="C49" s="22">
        <f t="shared" si="0"/>
        <v>0</v>
      </c>
      <c r="D49" s="26">
        <v>11</v>
      </c>
      <c r="E49" s="63"/>
      <c r="F49" s="114"/>
      <c r="G49" s="70">
        <f>IF(ISNUMBER(G48),G48+1,G47+1)</f>
        <v>32</v>
      </c>
      <c r="H49" s="74" t="s">
        <v>1740</v>
      </c>
      <c r="I49" s="31" t="s">
        <v>1704</v>
      </c>
      <c r="J49" s="49"/>
      <c r="K49" s="44"/>
      <c r="L49" s="51"/>
      <c r="M49" s="51"/>
      <c r="N49" s="51"/>
      <c r="O49" s="51"/>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row>
    <row r="50" spans="1:57" s="3" customFormat="1" ht="46" customHeight="1" x14ac:dyDescent="0.2">
      <c r="A50" s="22"/>
      <c r="B50" s="22"/>
      <c r="C50" s="22">
        <f t="shared" si="0"/>
        <v>0</v>
      </c>
      <c r="D50" s="26">
        <v>11</v>
      </c>
      <c r="E50" s="63"/>
      <c r="F50" s="116"/>
      <c r="G50" s="70">
        <f>IF(ISNUMBER(G49),G49+1,G48+1)</f>
        <v>33</v>
      </c>
      <c r="H50" s="73" t="s">
        <v>1752</v>
      </c>
      <c r="I50" s="31" t="s">
        <v>1704</v>
      </c>
      <c r="J50" s="42"/>
      <c r="K50" s="46"/>
      <c r="L50" s="38"/>
      <c r="M50" s="38"/>
      <c r="N50" s="38"/>
      <c r="O50" s="38"/>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row>
    <row r="51" spans="1:57" s="20" customFormat="1" ht="40" customHeight="1" x14ac:dyDescent="0.2">
      <c r="A51" s="22"/>
      <c r="B51" s="22"/>
      <c r="C51" s="22" t="str">
        <f t="shared" si="0"/>
        <v/>
      </c>
      <c r="D51" s="87"/>
      <c r="E51" s="156" t="s">
        <v>62</v>
      </c>
      <c r="F51" s="165"/>
      <c r="G51" s="29"/>
      <c r="H51" s="153" t="s">
        <v>1759</v>
      </c>
      <c r="I51" s="154"/>
      <c r="J51" s="155"/>
      <c r="K51" s="62">
        <v>11.2</v>
      </c>
      <c r="L51" s="62" t="s">
        <v>1751</v>
      </c>
      <c r="M51" s="61"/>
      <c r="N51" s="61"/>
      <c r="O51" s="61"/>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row>
    <row r="52" spans="1:57" s="3" customFormat="1" ht="46" customHeight="1" x14ac:dyDescent="0.2">
      <c r="A52" s="22"/>
      <c r="B52" s="22"/>
      <c r="C52" s="22">
        <f t="shared" si="0"/>
        <v>0</v>
      </c>
      <c r="D52" s="26">
        <v>11</v>
      </c>
      <c r="E52" s="63"/>
      <c r="F52" s="114"/>
      <c r="G52" s="70">
        <f>IF(ISNUMBER(G51),G51+1,G50+1)</f>
        <v>34</v>
      </c>
      <c r="H52" s="30" t="s">
        <v>1760</v>
      </c>
      <c r="I52" s="31" t="s">
        <v>1704</v>
      </c>
      <c r="J52" s="49"/>
      <c r="K52" s="44"/>
      <c r="L52" s="51"/>
      <c r="M52" s="45"/>
      <c r="N52" s="45"/>
      <c r="O52" s="51"/>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row>
    <row r="53" spans="1:57" s="3" customFormat="1" ht="46" customHeight="1" x14ac:dyDescent="0.2">
      <c r="A53" s="22"/>
      <c r="B53" s="22"/>
      <c r="C53" s="22">
        <f t="shared" si="0"/>
        <v>0</v>
      </c>
      <c r="D53" s="26">
        <v>11</v>
      </c>
      <c r="E53" s="63"/>
      <c r="F53" s="116"/>
      <c r="G53" s="70">
        <f>IF(ISNUMBER(G52),G52+1,G51+1)</f>
        <v>35</v>
      </c>
      <c r="H53" s="40" t="s">
        <v>1761</v>
      </c>
      <c r="I53" s="31" t="s">
        <v>1704</v>
      </c>
      <c r="J53" s="42"/>
      <c r="K53" s="46"/>
      <c r="L53" s="38"/>
      <c r="M53" s="47"/>
      <c r="N53" s="47"/>
      <c r="O53" s="38"/>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row>
    <row r="54" spans="1:57" s="20" customFormat="1" ht="40" customHeight="1" x14ac:dyDescent="0.2">
      <c r="A54" s="22"/>
      <c r="B54" s="22"/>
      <c r="C54" s="22" t="str">
        <f t="shared" si="0"/>
        <v/>
      </c>
      <c r="D54" s="87"/>
      <c r="E54" s="156" t="s">
        <v>67</v>
      </c>
      <c r="F54" s="164"/>
      <c r="G54" s="29"/>
      <c r="H54" s="153" t="s">
        <v>1763</v>
      </c>
      <c r="I54" s="154"/>
      <c r="J54" s="155"/>
      <c r="K54" s="62">
        <v>12.1</v>
      </c>
      <c r="L54" s="62" t="s">
        <v>1762</v>
      </c>
      <c r="M54" s="61"/>
      <c r="N54" s="61"/>
      <c r="O54" s="61"/>
      <c r="P54" s="22"/>
      <c r="Q54" s="22"/>
      <c r="R54" s="22"/>
      <c r="S54" s="22"/>
      <c r="T54" s="22"/>
      <c r="U54" s="22"/>
      <c r="V54" s="22"/>
      <c r="W54" s="22"/>
      <c r="X54" s="22"/>
      <c r="Y54" s="22"/>
      <c r="Z54" s="22"/>
      <c r="AA54" s="22"/>
      <c r="AB54" s="22"/>
      <c r="AC54" s="22"/>
      <c r="AD54" s="22"/>
      <c r="AE54" s="22"/>
      <c r="AF54" s="22"/>
      <c r="AG54" s="22"/>
      <c r="AH54" s="22"/>
      <c r="AI54" s="22"/>
      <c r="AJ54" s="22"/>
      <c r="AK54" s="22"/>
      <c r="AL54" s="22"/>
      <c r="AM54" s="22"/>
      <c r="AN54" s="22"/>
      <c r="AO54" s="22"/>
      <c r="AP54" s="22"/>
      <c r="AQ54" s="22"/>
      <c r="AR54" s="22"/>
      <c r="AS54" s="22"/>
      <c r="AT54" s="22"/>
      <c r="AU54" s="22"/>
      <c r="AV54" s="22"/>
      <c r="AW54" s="22"/>
      <c r="AX54" s="22"/>
      <c r="AY54" s="22"/>
      <c r="AZ54" s="22"/>
      <c r="BA54" s="22"/>
      <c r="BB54" s="22"/>
      <c r="BC54" s="22"/>
      <c r="BD54" s="22"/>
      <c r="BE54" s="22"/>
    </row>
    <row r="55" spans="1:57" s="22" customFormat="1" ht="46" customHeight="1" x14ac:dyDescent="0.2">
      <c r="B55" s="22">
        <f>AVERAGE(C55:C67)</f>
        <v>0</v>
      </c>
      <c r="C55" s="22">
        <f t="shared" si="0"/>
        <v>0</v>
      </c>
      <c r="D55" s="26">
        <v>12</v>
      </c>
      <c r="E55" s="28"/>
      <c r="F55" s="26"/>
      <c r="G55" s="11">
        <f>IF(ISNUMBER(G54),G54+1,G53+1)</f>
        <v>36</v>
      </c>
      <c r="H55" s="33" t="s">
        <v>69</v>
      </c>
      <c r="I55" s="31" t="s">
        <v>1704</v>
      </c>
      <c r="J55" s="42"/>
      <c r="K55" s="59"/>
      <c r="L55" s="57"/>
      <c r="M55" s="57"/>
      <c r="N55" s="57"/>
      <c r="O55" s="57"/>
    </row>
    <row r="56" spans="1:57" s="20" customFormat="1" ht="40" customHeight="1" x14ac:dyDescent="0.2">
      <c r="A56" s="22"/>
      <c r="B56" s="22"/>
      <c r="C56" s="22" t="str">
        <f t="shared" si="0"/>
        <v/>
      </c>
      <c r="D56" s="87"/>
      <c r="E56" s="156" t="s">
        <v>67</v>
      </c>
      <c r="F56" s="158"/>
      <c r="G56" s="29"/>
      <c r="H56" s="153" t="s">
        <v>1764</v>
      </c>
      <c r="I56" s="154"/>
      <c r="J56" s="155"/>
      <c r="K56" s="62">
        <v>12.2</v>
      </c>
      <c r="L56" s="62" t="s">
        <v>1762</v>
      </c>
      <c r="M56" s="61"/>
      <c r="N56" s="61"/>
      <c r="O56" s="61"/>
      <c r="P56" s="22"/>
      <c r="Q56" s="22"/>
      <c r="R56" s="22"/>
      <c r="S56" s="22"/>
      <c r="T56" s="22"/>
      <c r="U56" s="22"/>
      <c r="V56" s="22"/>
      <c r="W56" s="22"/>
      <c r="X56" s="22"/>
      <c r="Y56" s="22"/>
      <c r="Z56" s="22"/>
      <c r="AA56" s="22"/>
      <c r="AB56" s="22"/>
      <c r="AC56" s="22"/>
      <c r="AD56" s="22"/>
      <c r="AE56" s="22"/>
      <c r="AF56" s="22"/>
      <c r="AG56" s="22"/>
      <c r="AH56" s="22"/>
      <c r="AI56" s="22"/>
      <c r="AJ56" s="22"/>
      <c r="AK56" s="22"/>
      <c r="AL56" s="22"/>
      <c r="AM56" s="22"/>
      <c r="AN56" s="22"/>
      <c r="AO56" s="22"/>
      <c r="AP56" s="22"/>
      <c r="AQ56" s="22"/>
      <c r="AR56" s="22"/>
      <c r="AS56" s="22"/>
      <c r="AT56" s="22"/>
      <c r="AU56" s="22"/>
      <c r="AV56" s="22"/>
      <c r="AW56" s="22"/>
      <c r="AX56" s="22"/>
      <c r="AY56" s="22"/>
      <c r="AZ56" s="22"/>
      <c r="BA56" s="22"/>
      <c r="BB56" s="22"/>
      <c r="BC56" s="22"/>
      <c r="BD56" s="22"/>
      <c r="BE56" s="22"/>
    </row>
    <row r="57" spans="1:57" s="22" customFormat="1" ht="46" customHeight="1" x14ac:dyDescent="0.2">
      <c r="C57" s="22">
        <f t="shared" si="0"/>
        <v>0</v>
      </c>
      <c r="D57" s="26">
        <v>12</v>
      </c>
      <c r="E57" s="28"/>
      <c r="F57" s="26"/>
      <c r="G57" s="11">
        <f>IF(ISNUMBER(G56),G56+1,G55+1)</f>
        <v>37</v>
      </c>
      <c r="H57" s="33" t="s">
        <v>1765</v>
      </c>
      <c r="I57" s="31" t="s">
        <v>1704</v>
      </c>
      <c r="J57" s="42"/>
      <c r="K57" s="59"/>
      <c r="L57" s="57"/>
      <c r="M57" s="57"/>
      <c r="N57" s="57"/>
      <c r="O57" s="57"/>
    </row>
    <row r="58" spans="1:57" s="20" customFormat="1" ht="40" customHeight="1" x14ac:dyDescent="0.2">
      <c r="A58" s="22"/>
      <c r="B58" s="22"/>
      <c r="C58" s="22" t="str">
        <f t="shared" si="0"/>
        <v/>
      </c>
      <c r="D58" s="87"/>
      <c r="E58" s="156" t="s">
        <v>67</v>
      </c>
      <c r="F58" s="158"/>
      <c r="G58" s="29"/>
      <c r="H58" s="153" t="s">
        <v>1766</v>
      </c>
      <c r="I58" s="154"/>
      <c r="J58" s="155"/>
      <c r="K58" s="62">
        <v>12.3</v>
      </c>
      <c r="L58" s="62" t="s">
        <v>1762</v>
      </c>
      <c r="M58" s="61"/>
      <c r="N58" s="61"/>
      <c r="O58" s="61"/>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row>
    <row r="59" spans="1:57" s="22" customFormat="1" ht="46" customHeight="1" x14ac:dyDescent="0.2">
      <c r="C59" s="22">
        <f t="shared" si="0"/>
        <v>0</v>
      </c>
      <c r="D59" s="26">
        <v>12</v>
      </c>
      <c r="E59" s="28"/>
      <c r="F59" s="26"/>
      <c r="G59" s="11">
        <f>IF(ISNUMBER(G58),G58+1,G57+1)</f>
        <v>38</v>
      </c>
      <c r="H59" s="33" t="s">
        <v>73</v>
      </c>
      <c r="I59" s="31" t="s">
        <v>1704</v>
      </c>
      <c r="J59" s="42"/>
      <c r="K59" s="59"/>
      <c r="L59" s="57"/>
      <c r="M59" s="57"/>
      <c r="N59" s="57"/>
      <c r="O59" s="57"/>
    </row>
    <row r="60" spans="1:57" s="20" customFormat="1" ht="40" customHeight="1" x14ac:dyDescent="0.2">
      <c r="A60" s="22"/>
      <c r="B60" s="22"/>
      <c r="C60" s="22" t="str">
        <f t="shared" si="0"/>
        <v/>
      </c>
      <c r="D60" s="87"/>
      <c r="E60" s="156" t="s">
        <v>67</v>
      </c>
      <c r="F60" s="158"/>
      <c r="G60" s="29"/>
      <c r="H60" s="153" t="s">
        <v>1767</v>
      </c>
      <c r="I60" s="154"/>
      <c r="J60" s="155"/>
      <c r="K60" s="62">
        <v>12.4</v>
      </c>
      <c r="L60" s="62" t="s">
        <v>1762</v>
      </c>
      <c r="M60" s="61"/>
      <c r="N60" s="61"/>
      <c r="O60" s="61"/>
      <c r="P60" s="22"/>
      <c r="Q60" s="22"/>
      <c r="R60" s="22"/>
      <c r="S60" s="22"/>
      <c r="T60" s="22"/>
      <c r="U60" s="22"/>
      <c r="V60" s="22"/>
      <c r="W60" s="22"/>
      <c r="X60" s="22"/>
      <c r="Y60" s="22"/>
      <c r="Z60" s="22"/>
      <c r="AA60" s="22"/>
      <c r="AB60" s="22"/>
      <c r="AC60" s="22"/>
      <c r="AD60" s="22"/>
      <c r="AE60" s="22"/>
      <c r="AF60" s="22"/>
      <c r="AG60" s="22"/>
      <c r="AH60" s="22"/>
      <c r="AI60" s="22"/>
      <c r="AJ60" s="22"/>
      <c r="AK60" s="22"/>
      <c r="AL60" s="22"/>
      <c r="AM60" s="22"/>
      <c r="AN60" s="22"/>
      <c r="AO60" s="22"/>
      <c r="AP60" s="22"/>
      <c r="AQ60" s="22"/>
      <c r="AR60" s="22"/>
      <c r="AS60" s="22"/>
      <c r="AT60" s="22"/>
      <c r="AU60" s="22"/>
      <c r="AV60" s="22"/>
      <c r="AW60" s="22"/>
      <c r="AX60" s="22"/>
      <c r="AY60" s="22"/>
      <c r="AZ60" s="22"/>
      <c r="BA60" s="22"/>
      <c r="BB60" s="22"/>
      <c r="BC60" s="22"/>
      <c r="BD60" s="22"/>
      <c r="BE60" s="22"/>
    </row>
    <row r="61" spans="1:57" s="22" customFormat="1" ht="46" customHeight="1" x14ac:dyDescent="0.2">
      <c r="C61" s="22">
        <f t="shared" si="0"/>
        <v>0</v>
      </c>
      <c r="D61" s="26">
        <v>12</v>
      </c>
      <c r="E61" s="28"/>
      <c r="F61" s="26"/>
      <c r="G61" s="11">
        <f>IF(ISNUMBER(G60),G60+1,G59+1)</f>
        <v>39</v>
      </c>
      <c r="H61" s="33" t="s">
        <v>1768</v>
      </c>
      <c r="I61" s="31" t="s">
        <v>1704</v>
      </c>
      <c r="J61" s="42"/>
      <c r="K61" s="59"/>
      <c r="L61" s="57"/>
      <c r="M61" s="57"/>
      <c r="N61" s="57"/>
      <c r="O61" s="57"/>
    </row>
    <row r="62" spans="1:57" s="20" customFormat="1" ht="40" customHeight="1" x14ac:dyDescent="0.2">
      <c r="A62" s="22"/>
      <c r="B62" s="22"/>
      <c r="C62" s="22" t="str">
        <f t="shared" si="0"/>
        <v/>
      </c>
      <c r="D62" s="87"/>
      <c r="E62" s="156" t="s">
        <v>67</v>
      </c>
      <c r="F62" s="158"/>
      <c r="G62" s="29"/>
      <c r="H62" s="153" t="s">
        <v>1769</v>
      </c>
      <c r="I62" s="154"/>
      <c r="J62" s="155"/>
      <c r="K62" s="62">
        <v>12.5</v>
      </c>
      <c r="L62" s="62" t="s">
        <v>1762</v>
      </c>
      <c r="M62" s="61"/>
      <c r="N62" s="61"/>
      <c r="O62" s="61"/>
      <c r="P62" s="22"/>
      <c r="Q62" s="22"/>
      <c r="R62" s="22"/>
      <c r="S62" s="22"/>
      <c r="T62" s="22"/>
      <c r="U62" s="22"/>
      <c r="V62" s="22"/>
      <c r="W62" s="22"/>
      <c r="X62" s="22"/>
      <c r="Y62" s="22"/>
      <c r="Z62" s="22"/>
      <c r="AA62" s="22"/>
      <c r="AB62" s="22"/>
      <c r="AC62" s="22"/>
      <c r="AD62" s="22"/>
      <c r="AE62" s="22"/>
      <c r="AF62" s="22"/>
      <c r="AG62" s="22"/>
      <c r="AH62" s="22"/>
      <c r="AI62" s="22"/>
      <c r="AJ62" s="22"/>
      <c r="AK62" s="22"/>
      <c r="AL62" s="22"/>
      <c r="AM62" s="22"/>
      <c r="AN62" s="22"/>
      <c r="AO62" s="22"/>
      <c r="AP62" s="22"/>
      <c r="AQ62" s="22"/>
      <c r="AR62" s="22"/>
      <c r="AS62" s="22"/>
      <c r="AT62" s="22"/>
      <c r="AU62" s="22"/>
      <c r="AV62" s="22"/>
      <c r="AW62" s="22"/>
      <c r="AX62" s="22"/>
      <c r="AY62" s="22"/>
      <c r="AZ62" s="22"/>
      <c r="BA62" s="22"/>
      <c r="BB62" s="22"/>
      <c r="BC62" s="22"/>
      <c r="BD62" s="22"/>
      <c r="BE62" s="22"/>
    </row>
    <row r="63" spans="1:57" s="22" customFormat="1" ht="46" customHeight="1" x14ac:dyDescent="0.2">
      <c r="C63" s="22">
        <f t="shared" si="0"/>
        <v>0</v>
      </c>
      <c r="D63" s="26">
        <v>12</v>
      </c>
      <c r="E63" s="28"/>
      <c r="F63" s="26"/>
      <c r="G63" s="11">
        <f>IF(ISNUMBER(G62),G62+1,G61+1)</f>
        <v>40</v>
      </c>
      <c r="H63" s="33" t="s">
        <v>1770</v>
      </c>
      <c r="I63" s="31" t="s">
        <v>1704</v>
      </c>
      <c r="J63" s="42" t="s">
        <v>1718</v>
      </c>
      <c r="K63" s="59"/>
      <c r="L63" s="57"/>
      <c r="M63" s="57"/>
      <c r="N63" s="57"/>
      <c r="O63" s="57"/>
    </row>
    <row r="64" spans="1:57" s="20" customFormat="1" ht="40" customHeight="1" x14ac:dyDescent="0.2">
      <c r="A64" s="22"/>
      <c r="B64" s="22"/>
      <c r="C64" s="22" t="str">
        <f t="shared" si="0"/>
        <v/>
      </c>
      <c r="D64" s="87"/>
      <c r="E64" s="156" t="s">
        <v>67</v>
      </c>
      <c r="F64" s="158"/>
      <c r="G64" s="29"/>
      <c r="H64" s="153" t="s">
        <v>1771</v>
      </c>
      <c r="I64" s="154"/>
      <c r="J64" s="155"/>
      <c r="K64" s="62">
        <v>12.6</v>
      </c>
      <c r="L64" s="62" t="s">
        <v>1762</v>
      </c>
      <c r="M64" s="61"/>
      <c r="N64" s="61"/>
      <c r="O64" s="61"/>
      <c r="P64" s="22"/>
      <c r="Q64" s="22"/>
      <c r="R64" s="22"/>
      <c r="S64" s="22"/>
      <c r="T64" s="22"/>
      <c r="U64" s="22"/>
      <c r="V64" s="22"/>
      <c r="W64" s="22"/>
      <c r="X64" s="22"/>
      <c r="Y64" s="22"/>
      <c r="Z64" s="22"/>
      <c r="AA64" s="22"/>
      <c r="AB64" s="22"/>
      <c r="AC64" s="22"/>
      <c r="AD64" s="22"/>
      <c r="AE64" s="22"/>
      <c r="AF64" s="22"/>
      <c r="AG64" s="22"/>
      <c r="AH64" s="22"/>
      <c r="AI64" s="22"/>
      <c r="AJ64" s="22"/>
      <c r="AK64" s="22"/>
      <c r="AL64" s="22"/>
      <c r="AM64" s="22"/>
      <c r="AN64" s="22"/>
      <c r="AO64" s="22"/>
      <c r="AP64" s="22"/>
      <c r="AQ64" s="22"/>
      <c r="AR64" s="22"/>
      <c r="AS64" s="22"/>
      <c r="AT64" s="22"/>
      <c r="AU64" s="22"/>
      <c r="AV64" s="22"/>
      <c r="AW64" s="22"/>
      <c r="AX64" s="22"/>
      <c r="AY64" s="22"/>
      <c r="AZ64" s="22"/>
      <c r="BA64" s="22"/>
      <c r="BB64" s="22"/>
      <c r="BC64" s="22"/>
      <c r="BD64" s="22"/>
      <c r="BE64" s="22"/>
    </row>
    <row r="65" spans="1:57" s="22" customFormat="1" ht="46" customHeight="1" x14ac:dyDescent="0.2">
      <c r="C65" s="22">
        <f t="shared" si="0"/>
        <v>0</v>
      </c>
      <c r="D65" s="26">
        <v>12</v>
      </c>
      <c r="E65" s="28"/>
      <c r="F65" s="26"/>
      <c r="G65" s="11">
        <f>IF(ISNUMBER(G64),G64+1,G63+1)</f>
        <v>41</v>
      </c>
      <c r="H65" s="33" t="s">
        <v>1772</v>
      </c>
      <c r="I65" s="31" t="s">
        <v>1704</v>
      </c>
      <c r="J65" s="42" t="s">
        <v>1718</v>
      </c>
      <c r="K65" s="59"/>
      <c r="L65" s="57"/>
      <c r="M65" s="57"/>
      <c r="N65" s="57"/>
      <c r="O65" s="57"/>
    </row>
    <row r="66" spans="1:57" s="20" customFormat="1" ht="40" customHeight="1" x14ac:dyDescent="0.2">
      <c r="A66" s="22"/>
      <c r="B66" s="22"/>
      <c r="C66" s="22" t="str">
        <f t="shared" si="0"/>
        <v/>
      </c>
      <c r="D66" s="87"/>
      <c r="E66" s="156" t="s">
        <v>67</v>
      </c>
      <c r="F66" s="158"/>
      <c r="G66" s="29"/>
      <c r="H66" s="153" t="s">
        <v>1773</v>
      </c>
      <c r="I66" s="154"/>
      <c r="J66" s="155"/>
      <c r="K66" s="62">
        <v>12.7</v>
      </c>
      <c r="L66" s="62" t="s">
        <v>1762</v>
      </c>
      <c r="M66" s="61"/>
      <c r="N66" s="61"/>
      <c r="O66" s="61"/>
      <c r="P66" s="22"/>
      <c r="Q66" s="22"/>
      <c r="R66" s="22"/>
      <c r="S66" s="22"/>
      <c r="T66" s="22"/>
      <c r="U66" s="22"/>
      <c r="V66" s="22"/>
      <c r="W66" s="22"/>
      <c r="X66" s="22"/>
      <c r="Y66" s="22"/>
      <c r="Z66" s="22"/>
      <c r="AA66" s="22"/>
      <c r="AB66" s="22"/>
      <c r="AC66" s="22"/>
      <c r="AD66" s="22"/>
      <c r="AE66" s="22"/>
      <c r="AF66" s="22"/>
      <c r="AG66" s="22"/>
      <c r="AH66" s="22"/>
      <c r="AI66" s="22"/>
      <c r="AJ66" s="22"/>
      <c r="AK66" s="22"/>
      <c r="AL66" s="22"/>
      <c r="AM66" s="22"/>
      <c r="AN66" s="22"/>
      <c r="AO66" s="22"/>
      <c r="AP66" s="22"/>
      <c r="AQ66" s="22"/>
      <c r="AR66" s="22"/>
      <c r="AS66" s="22"/>
      <c r="AT66" s="22"/>
      <c r="AU66" s="22"/>
      <c r="AV66" s="22"/>
      <c r="AW66" s="22"/>
      <c r="AX66" s="22"/>
      <c r="AY66" s="22"/>
      <c r="AZ66" s="22"/>
      <c r="BA66" s="22"/>
      <c r="BB66" s="22"/>
      <c r="BC66" s="22"/>
      <c r="BD66" s="22"/>
      <c r="BE66" s="22"/>
    </row>
    <row r="67" spans="1:57" s="3" customFormat="1" ht="46" customHeight="1" x14ac:dyDescent="0.2">
      <c r="A67" s="22"/>
      <c r="B67" s="22"/>
      <c r="C67" s="22">
        <f t="shared" si="0"/>
        <v>0</v>
      </c>
      <c r="D67" s="26">
        <v>12</v>
      </c>
      <c r="E67" s="28"/>
      <c r="F67" s="26"/>
      <c r="G67" s="11">
        <f t="shared" ref="G67:G69" si="2">IF(ISNUMBER(G66),G66+1,G65+1)</f>
        <v>42</v>
      </c>
      <c r="H67" s="74" t="s">
        <v>81</v>
      </c>
      <c r="I67" s="31" t="s">
        <v>1704</v>
      </c>
      <c r="J67" s="49"/>
      <c r="K67" s="44"/>
      <c r="L67" s="51"/>
      <c r="M67" s="51"/>
      <c r="N67" s="51"/>
      <c r="O67" s="51"/>
      <c r="P67" s="22"/>
      <c r="Q67" s="22"/>
      <c r="R67" s="22"/>
      <c r="S67" s="22"/>
      <c r="T67" s="22"/>
      <c r="U67" s="22"/>
      <c r="V67" s="22"/>
      <c r="W67" s="22"/>
      <c r="X67" s="22"/>
      <c r="Y67" s="22"/>
      <c r="Z67" s="22"/>
      <c r="AA67" s="22"/>
      <c r="AB67" s="22"/>
      <c r="AC67" s="22"/>
      <c r="AD67" s="22"/>
      <c r="AE67" s="22"/>
      <c r="AF67" s="22"/>
      <c r="AG67" s="22"/>
      <c r="AH67" s="22"/>
      <c r="AI67" s="22"/>
      <c r="AJ67" s="22"/>
      <c r="AK67" s="22"/>
      <c r="AL67" s="22"/>
      <c r="AM67" s="22"/>
      <c r="AN67" s="22"/>
      <c r="AO67" s="22"/>
      <c r="AP67" s="22"/>
      <c r="AQ67" s="22"/>
      <c r="AR67" s="22"/>
      <c r="AS67" s="22"/>
      <c r="AT67" s="22"/>
      <c r="AU67" s="22"/>
      <c r="AV67" s="22"/>
      <c r="AW67" s="22"/>
      <c r="AX67" s="22"/>
      <c r="AY67" s="22"/>
      <c r="AZ67" s="22"/>
      <c r="BA67" s="22"/>
      <c r="BB67" s="22"/>
      <c r="BC67" s="22"/>
      <c r="BD67" s="22"/>
      <c r="BE67" s="22"/>
    </row>
    <row r="68" spans="1:57" s="20" customFormat="1" ht="40" customHeight="1" x14ac:dyDescent="0.2">
      <c r="A68" s="22"/>
      <c r="B68" s="22"/>
      <c r="C68" s="22" t="str">
        <f t="shared" si="0"/>
        <v/>
      </c>
      <c r="D68" s="87"/>
      <c r="E68" s="156" t="s">
        <v>82</v>
      </c>
      <c r="F68" s="158"/>
      <c r="G68" s="29"/>
      <c r="H68" s="153" t="s">
        <v>1775</v>
      </c>
      <c r="I68" s="154"/>
      <c r="J68" s="155"/>
      <c r="K68" s="62">
        <v>13.1</v>
      </c>
      <c r="L68" s="62" t="s">
        <v>1762</v>
      </c>
      <c r="M68" s="61"/>
      <c r="N68" s="61"/>
      <c r="O68" s="61"/>
      <c r="P68" s="22"/>
      <c r="Q68" s="22"/>
      <c r="R68" s="22"/>
      <c r="S68" s="22"/>
      <c r="T68" s="22"/>
      <c r="U68" s="22"/>
      <c r="V68" s="22"/>
      <c r="W68" s="22"/>
      <c r="X68" s="22"/>
      <c r="Y68" s="22"/>
      <c r="Z68" s="22"/>
      <c r="AA68" s="22"/>
      <c r="AB68" s="22"/>
      <c r="AC68" s="22"/>
      <c r="AD68" s="22"/>
      <c r="AE68" s="22"/>
      <c r="AF68" s="22"/>
      <c r="AG68" s="22"/>
      <c r="AH68" s="22"/>
      <c r="AI68" s="22"/>
      <c r="AJ68" s="22"/>
      <c r="AK68" s="22"/>
      <c r="AL68" s="22"/>
      <c r="AM68" s="22"/>
      <c r="AN68" s="22"/>
      <c r="AO68" s="22"/>
      <c r="AP68" s="22"/>
      <c r="AQ68" s="22"/>
      <c r="AR68" s="22"/>
      <c r="AS68" s="22"/>
      <c r="AT68" s="22"/>
      <c r="AU68" s="22"/>
      <c r="AV68" s="22"/>
      <c r="AW68" s="22"/>
      <c r="AX68" s="22"/>
      <c r="AY68" s="22"/>
      <c r="AZ68" s="22"/>
      <c r="BA68" s="22"/>
      <c r="BB68" s="22"/>
      <c r="BC68" s="22"/>
      <c r="BD68" s="22"/>
      <c r="BE68" s="22"/>
    </row>
    <row r="69" spans="1:57" s="22" customFormat="1" ht="46" customHeight="1" x14ac:dyDescent="0.2">
      <c r="B69" s="22">
        <f>AVERAGE(C69:C71)</f>
        <v>0</v>
      </c>
      <c r="C69" s="22">
        <f t="shared" ref="C69:C99" si="3">IF(NOT(ISBLANK(I69)),VALUE(LEFT(I69,1)),"")</f>
        <v>0</v>
      </c>
      <c r="D69" s="26">
        <v>13</v>
      </c>
      <c r="E69" s="28"/>
      <c r="F69" s="26"/>
      <c r="G69" s="11">
        <f t="shared" si="2"/>
        <v>43</v>
      </c>
      <c r="H69" s="33" t="s">
        <v>1776</v>
      </c>
      <c r="I69" s="31" t="s">
        <v>1704</v>
      </c>
      <c r="J69" s="42"/>
      <c r="K69" s="59"/>
      <c r="L69" s="57"/>
      <c r="M69" s="57"/>
      <c r="N69" s="57"/>
      <c r="O69" s="57"/>
    </row>
    <row r="70" spans="1:57" s="20" customFormat="1" ht="40" customHeight="1" x14ac:dyDescent="0.2">
      <c r="A70" s="22"/>
      <c r="B70" s="22"/>
      <c r="C70" s="22" t="str">
        <f t="shared" si="3"/>
        <v/>
      </c>
      <c r="D70" s="87"/>
      <c r="E70" s="156" t="s">
        <v>82</v>
      </c>
      <c r="F70" s="158"/>
      <c r="G70" s="29"/>
      <c r="H70" s="153" t="s">
        <v>1774</v>
      </c>
      <c r="I70" s="154"/>
      <c r="J70" s="155"/>
      <c r="K70" s="62">
        <v>13.2</v>
      </c>
      <c r="L70" s="62" t="s">
        <v>1762</v>
      </c>
      <c r="M70" s="61"/>
      <c r="N70" s="61"/>
      <c r="O70" s="61"/>
      <c r="P70" s="22"/>
      <c r="Q70" s="22"/>
      <c r="R70" s="22"/>
      <c r="S70" s="22"/>
      <c r="T70" s="22"/>
      <c r="U70" s="22"/>
      <c r="V70" s="22"/>
      <c r="W70" s="22"/>
      <c r="X70" s="22"/>
      <c r="Y70" s="22"/>
      <c r="Z70" s="22"/>
      <c r="AA70" s="22"/>
      <c r="AB70" s="22"/>
      <c r="AC70" s="22"/>
      <c r="AD70" s="22"/>
      <c r="AE70" s="22"/>
      <c r="AF70" s="22"/>
      <c r="AG70" s="22"/>
      <c r="AH70" s="22"/>
      <c r="AI70" s="22"/>
      <c r="AJ70" s="22"/>
      <c r="AK70" s="22"/>
      <c r="AL70" s="22"/>
      <c r="AM70" s="22"/>
      <c r="AN70" s="22"/>
      <c r="AO70" s="22"/>
      <c r="AP70" s="22"/>
      <c r="AQ70" s="22"/>
      <c r="AR70" s="22"/>
      <c r="AS70" s="22"/>
      <c r="AT70" s="22"/>
      <c r="AU70" s="22"/>
      <c r="AV70" s="22"/>
      <c r="AW70" s="22"/>
      <c r="AX70" s="22"/>
      <c r="AY70" s="22"/>
      <c r="AZ70" s="22"/>
      <c r="BA70" s="22"/>
      <c r="BB70" s="22"/>
      <c r="BC70" s="22"/>
      <c r="BD70" s="22"/>
      <c r="BE70" s="22"/>
    </row>
    <row r="71" spans="1:57" s="3" customFormat="1" ht="46" customHeight="1" x14ac:dyDescent="0.2">
      <c r="A71" s="22"/>
      <c r="B71" s="22"/>
      <c r="C71" s="22">
        <f t="shared" si="3"/>
        <v>0</v>
      </c>
      <c r="D71" s="26">
        <v>13</v>
      </c>
      <c r="E71" s="28"/>
      <c r="F71" s="26"/>
      <c r="G71" s="11">
        <f>IF(ISNUMBER(G70),G70+1,G69+1)</f>
        <v>44</v>
      </c>
      <c r="H71" s="76" t="s">
        <v>4069</v>
      </c>
      <c r="I71" s="31" t="s">
        <v>1704</v>
      </c>
      <c r="J71" s="49"/>
      <c r="K71" s="44"/>
      <c r="L71" s="51"/>
      <c r="M71" s="51"/>
      <c r="N71" s="51"/>
      <c r="O71" s="51"/>
      <c r="P71" s="22"/>
      <c r="Q71" s="22"/>
      <c r="R71" s="22"/>
      <c r="S71" s="22"/>
      <c r="T71" s="22"/>
      <c r="U71" s="22"/>
      <c r="V71" s="22"/>
      <c r="W71" s="22"/>
      <c r="X71" s="22"/>
      <c r="Y71" s="22"/>
      <c r="Z71" s="22"/>
      <c r="AA71" s="22"/>
      <c r="AB71" s="22"/>
      <c r="AC71" s="22"/>
      <c r="AD71" s="22"/>
      <c r="AE71" s="22"/>
      <c r="AF71" s="22"/>
      <c r="AG71" s="22"/>
      <c r="AH71" s="22"/>
      <c r="AI71" s="22"/>
      <c r="AJ71" s="22"/>
      <c r="AK71" s="22"/>
      <c r="AL71" s="22"/>
      <c r="AM71" s="22"/>
      <c r="AN71" s="22"/>
      <c r="AO71" s="22"/>
      <c r="AP71" s="22"/>
      <c r="AQ71" s="22"/>
      <c r="AR71" s="22"/>
      <c r="AS71" s="22"/>
      <c r="AT71" s="22"/>
      <c r="AU71" s="22"/>
      <c r="AV71" s="22"/>
      <c r="AW71" s="22"/>
      <c r="AX71" s="22"/>
      <c r="AY71" s="22"/>
      <c r="AZ71" s="22"/>
      <c r="BA71" s="22"/>
      <c r="BB71" s="22"/>
      <c r="BC71" s="22"/>
      <c r="BD71" s="22"/>
      <c r="BE71" s="22"/>
    </row>
    <row r="72" spans="1:57" s="20" customFormat="1" ht="40" customHeight="1" x14ac:dyDescent="0.2">
      <c r="A72" s="22"/>
      <c r="B72" s="22"/>
      <c r="C72" s="22" t="str">
        <f t="shared" si="3"/>
        <v/>
      </c>
      <c r="D72" s="87"/>
      <c r="E72" s="159" t="s">
        <v>87</v>
      </c>
      <c r="F72" s="160"/>
      <c r="G72" s="29"/>
      <c r="H72" s="153" t="s">
        <v>4070</v>
      </c>
      <c r="I72" s="154"/>
      <c r="J72" s="155"/>
      <c r="K72" s="62">
        <v>14.1</v>
      </c>
      <c r="L72" s="62" t="s">
        <v>4071</v>
      </c>
      <c r="M72" s="61"/>
      <c r="N72" s="61"/>
      <c r="O72" s="61"/>
      <c r="P72" s="22"/>
      <c r="Q72" s="22"/>
      <c r="R72" s="22"/>
      <c r="S72" s="22"/>
      <c r="T72" s="22"/>
      <c r="U72" s="22"/>
      <c r="V72" s="22"/>
      <c r="W72" s="22"/>
      <c r="X72" s="22"/>
      <c r="Y72" s="22"/>
      <c r="Z72" s="22"/>
      <c r="AA72" s="22"/>
      <c r="AB72" s="22"/>
      <c r="AC72" s="22"/>
      <c r="AD72" s="22"/>
      <c r="AE72" s="22"/>
      <c r="AF72" s="22"/>
      <c r="AG72" s="22"/>
      <c r="AH72" s="22"/>
      <c r="AI72" s="22"/>
      <c r="AJ72" s="22"/>
      <c r="AK72" s="22"/>
      <c r="AL72" s="22"/>
      <c r="AM72" s="22"/>
      <c r="AN72" s="22"/>
      <c r="AO72" s="22"/>
      <c r="AP72" s="22"/>
      <c r="AQ72" s="22"/>
      <c r="AR72" s="22"/>
      <c r="AS72" s="22"/>
      <c r="AT72" s="22"/>
      <c r="AU72" s="22"/>
      <c r="AV72" s="22"/>
      <c r="AW72" s="22"/>
      <c r="AX72" s="22"/>
      <c r="AY72" s="22"/>
      <c r="AZ72" s="22"/>
      <c r="BA72" s="22"/>
      <c r="BB72" s="22"/>
      <c r="BC72" s="22"/>
      <c r="BD72" s="22"/>
      <c r="BE72" s="22"/>
    </row>
    <row r="73" spans="1:57" s="22" customFormat="1" ht="46" customHeight="1" x14ac:dyDescent="0.2">
      <c r="B73" s="22">
        <f>AVERAGE(C73:C81)</f>
        <v>0</v>
      </c>
      <c r="C73" s="22">
        <f t="shared" si="3"/>
        <v>0</v>
      </c>
      <c r="D73" s="26">
        <v>14</v>
      </c>
      <c r="E73" s="63"/>
      <c r="F73" s="117"/>
      <c r="G73" s="70">
        <f>IF(ISNUMBER(G72),G72+1,G71+1)</f>
        <v>45</v>
      </c>
      <c r="H73" s="33" t="s">
        <v>89</v>
      </c>
      <c r="I73" s="31" t="s">
        <v>1704</v>
      </c>
      <c r="J73" s="42"/>
      <c r="K73" s="59"/>
      <c r="L73" s="57"/>
      <c r="M73" s="57"/>
      <c r="N73" s="57"/>
      <c r="O73" s="57"/>
    </row>
    <row r="74" spans="1:57" s="22" customFormat="1" ht="46" customHeight="1" x14ac:dyDescent="0.2">
      <c r="C74" s="22">
        <f t="shared" si="3"/>
        <v>0</v>
      </c>
      <c r="D74" s="26">
        <v>14</v>
      </c>
      <c r="E74" s="63"/>
      <c r="F74" s="119"/>
      <c r="G74" s="70">
        <f>IF(ISNUMBER(G73),G73+1,G72+1)</f>
        <v>46</v>
      </c>
      <c r="H74" s="73" t="s">
        <v>192</v>
      </c>
      <c r="I74" s="31" t="s">
        <v>1704</v>
      </c>
      <c r="J74" s="42"/>
      <c r="K74" s="59"/>
      <c r="L74" s="57"/>
      <c r="M74" s="57"/>
      <c r="N74" s="57"/>
      <c r="O74" s="57"/>
    </row>
    <row r="75" spans="1:57" s="22" customFormat="1" ht="46" customHeight="1" x14ac:dyDescent="0.2">
      <c r="C75" s="22">
        <f t="shared" si="3"/>
        <v>0</v>
      </c>
      <c r="D75" s="26">
        <v>14</v>
      </c>
      <c r="E75" s="63"/>
      <c r="F75" s="118"/>
      <c r="G75" s="70">
        <f>IF(ISNUMBER(G74),G74+1,G73+1)</f>
        <v>47</v>
      </c>
      <c r="H75" s="73" t="s">
        <v>194</v>
      </c>
      <c r="I75" s="31" t="s">
        <v>1704</v>
      </c>
      <c r="J75" s="42"/>
      <c r="K75" s="59"/>
      <c r="L75" s="57"/>
      <c r="M75" s="57"/>
      <c r="N75" s="57"/>
      <c r="O75" s="57"/>
    </row>
    <row r="76" spans="1:57" s="20" customFormat="1" ht="40" customHeight="1" x14ac:dyDescent="0.2">
      <c r="A76" s="22"/>
      <c r="B76" s="22"/>
      <c r="C76" s="22" t="str">
        <f t="shared" si="3"/>
        <v/>
      </c>
      <c r="D76" s="87"/>
      <c r="E76" s="159" t="s">
        <v>87</v>
      </c>
      <c r="F76" s="161"/>
      <c r="G76" s="29"/>
      <c r="H76" s="153" t="s">
        <v>4068</v>
      </c>
      <c r="I76" s="154"/>
      <c r="J76" s="155"/>
      <c r="K76" s="62">
        <v>14.2</v>
      </c>
      <c r="L76" s="62" t="s">
        <v>4071</v>
      </c>
      <c r="M76" s="61"/>
      <c r="N76" s="61"/>
      <c r="O76" s="61"/>
      <c r="P76" s="22"/>
      <c r="Q76" s="22"/>
      <c r="R76" s="22"/>
      <c r="S76" s="22"/>
      <c r="T76" s="22"/>
      <c r="U76" s="22"/>
      <c r="V76" s="22"/>
      <c r="W76" s="22"/>
      <c r="X76" s="22"/>
      <c r="Y76" s="22"/>
      <c r="Z76" s="22"/>
      <c r="AA76" s="22"/>
      <c r="AB76" s="22"/>
      <c r="AC76" s="22"/>
      <c r="AD76" s="22"/>
      <c r="AE76" s="22"/>
      <c r="AF76" s="22"/>
      <c r="AG76" s="22"/>
      <c r="AH76" s="22"/>
      <c r="AI76" s="22"/>
      <c r="AJ76" s="22"/>
      <c r="AK76" s="22"/>
      <c r="AL76" s="22"/>
      <c r="AM76" s="22"/>
      <c r="AN76" s="22"/>
      <c r="AO76" s="22"/>
      <c r="AP76" s="22"/>
      <c r="AQ76" s="22"/>
      <c r="AR76" s="22"/>
      <c r="AS76" s="22"/>
      <c r="AT76" s="22"/>
      <c r="AU76" s="22"/>
      <c r="AV76" s="22"/>
      <c r="AW76" s="22"/>
      <c r="AX76" s="22"/>
      <c r="AY76" s="22"/>
      <c r="AZ76" s="22"/>
      <c r="BA76" s="22"/>
      <c r="BB76" s="22"/>
      <c r="BC76" s="22"/>
      <c r="BD76" s="22"/>
      <c r="BE76" s="22"/>
    </row>
    <row r="77" spans="1:57" s="22" customFormat="1" ht="45" customHeight="1" x14ac:dyDescent="0.2">
      <c r="C77" s="22">
        <f t="shared" si="3"/>
        <v>0</v>
      </c>
      <c r="D77" s="26">
        <v>14</v>
      </c>
      <c r="E77" s="63"/>
      <c r="F77" s="117"/>
      <c r="G77" s="70">
        <f>IF(ISNUMBER(G76),G76+1,G75+1)</f>
        <v>48</v>
      </c>
      <c r="H77" s="33" t="s">
        <v>4073</v>
      </c>
      <c r="I77" s="31" t="s">
        <v>1704</v>
      </c>
      <c r="J77" s="42"/>
      <c r="K77" s="59"/>
      <c r="L77" s="57"/>
      <c r="M77" s="57"/>
      <c r="N77" s="57"/>
      <c r="O77" s="57"/>
    </row>
    <row r="78" spans="1:57" s="22" customFormat="1" ht="45" customHeight="1" x14ac:dyDescent="0.2">
      <c r="C78" s="22">
        <f t="shared" si="3"/>
        <v>0</v>
      </c>
      <c r="D78" s="26">
        <v>14</v>
      </c>
      <c r="E78" s="63"/>
      <c r="F78" s="119"/>
      <c r="G78" s="70">
        <f>IF(ISNUMBER(G77),G77+1,G76+1)</f>
        <v>49</v>
      </c>
      <c r="H78" s="60" t="s">
        <v>4074</v>
      </c>
      <c r="I78" s="31" t="s">
        <v>1704</v>
      </c>
      <c r="J78" s="42"/>
      <c r="K78" s="59"/>
      <c r="L78" s="57"/>
      <c r="M78" s="57"/>
      <c r="N78" s="57"/>
      <c r="O78" s="57"/>
    </row>
    <row r="79" spans="1:57" s="22" customFormat="1" ht="45" customHeight="1" x14ac:dyDescent="0.2">
      <c r="C79" s="22">
        <f t="shared" si="3"/>
        <v>0</v>
      </c>
      <c r="D79" s="26">
        <v>14</v>
      </c>
      <c r="E79" s="63"/>
      <c r="F79" s="118"/>
      <c r="G79" s="70">
        <f>IF(ISNUMBER(G78),G78+1,G77+1)</f>
        <v>50</v>
      </c>
      <c r="H79" s="60" t="s">
        <v>4075</v>
      </c>
      <c r="I79" s="31" t="s">
        <v>1704</v>
      </c>
      <c r="J79" s="42"/>
      <c r="K79" s="59"/>
      <c r="L79" s="57"/>
      <c r="M79" s="57"/>
      <c r="N79" s="57"/>
      <c r="O79" s="57"/>
    </row>
    <row r="80" spans="1:57" s="20" customFormat="1" ht="40" customHeight="1" x14ac:dyDescent="0.2">
      <c r="A80" s="22"/>
      <c r="B80" s="22"/>
      <c r="C80" s="22" t="str">
        <f t="shared" si="3"/>
        <v/>
      </c>
      <c r="D80" s="87"/>
      <c r="E80" s="159" t="s">
        <v>87</v>
      </c>
      <c r="F80" s="162"/>
      <c r="G80" s="29"/>
      <c r="H80" s="153" t="s">
        <v>4072</v>
      </c>
      <c r="I80" s="154"/>
      <c r="J80" s="155"/>
      <c r="K80" s="62">
        <v>14.3</v>
      </c>
      <c r="L80" s="62" t="s">
        <v>4071</v>
      </c>
      <c r="M80" s="61"/>
      <c r="N80" s="61"/>
      <c r="O80" s="61"/>
      <c r="P80" s="22"/>
      <c r="Q80" s="22"/>
      <c r="R80" s="22"/>
      <c r="S80" s="22"/>
      <c r="T80" s="22"/>
      <c r="U80" s="22"/>
      <c r="V80" s="22"/>
      <c r="W80" s="22"/>
      <c r="X80" s="22"/>
      <c r="Y80" s="22"/>
      <c r="Z80" s="22"/>
      <c r="AA80" s="22"/>
      <c r="AB80" s="22"/>
      <c r="AC80" s="22"/>
      <c r="AD80" s="22"/>
      <c r="AE80" s="22"/>
      <c r="AF80" s="22"/>
      <c r="AG80" s="22"/>
      <c r="AH80" s="22"/>
      <c r="AI80" s="22"/>
      <c r="AJ80" s="22"/>
      <c r="AK80" s="22"/>
      <c r="AL80" s="22"/>
      <c r="AM80" s="22"/>
      <c r="AN80" s="22"/>
      <c r="AO80" s="22"/>
      <c r="AP80" s="22"/>
      <c r="AQ80" s="22"/>
      <c r="AR80" s="22"/>
      <c r="AS80" s="22"/>
      <c r="AT80" s="22"/>
      <c r="AU80" s="22"/>
      <c r="AV80" s="22"/>
      <c r="AW80" s="22"/>
      <c r="AX80" s="22"/>
      <c r="AY80" s="22"/>
      <c r="AZ80" s="22"/>
      <c r="BA80" s="22"/>
      <c r="BB80" s="22"/>
      <c r="BC80" s="22"/>
      <c r="BD80" s="22"/>
      <c r="BE80" s="22"/>
    </row>
    <row r="81" spans="1:57" s="3" customFormat="1" ht="44" customHeight="1" x14ac:dyDescent="0.2">
      <c r="A81" s="22"/>
      <c r="B81" s="22"/>
      <c r="C81" s="22">
        <f t="shared" si="3"/>
        <v>0</v>
      </c>
      <c r="D81" s="26">
        <v>14</v>
      </c>
      <c r="E81" s="28"/>
      <c r="F81" s="12"/>
      <c r="G81" s="11">
        <f>IF(ISNUMBER(G80),G80+1,G79+1)</f>
        <v>51</v>
      </c>
      <c r="H81" s="73" t="s">
        <v>93</v>
      </c>
      <c r="I81" s="31" t="s">
        <v>1704</v>
      </c>
      <c r="J81" s="42"/>
      <c r="K81" s="46"/>
      <c r="L81" s="38"/>
      <c r="M81" s="47"/>
      <c r="N81" s="38"/>
      <c r="O81" s="38"/>
      <c r="P81" s="22"/>
      <c r="Q81" s="22"/>
      <c r="R81" s="22"/>
      <c r="S81" s="22"/>
      <c r="T81" s="22"/>
      <c r="U81" s="22"/>
      <c r="V81" s="22"/>
      <c r="W81" s="22"/>
      <c r="X81" s="22"/>
      <c r="Y81" s="22"/>
      <c r="Z81" s="22"/>
      <c r="AA81" s="22"/>
      <c r="AB81" s="22"/>
      <c r="AC81" s="22"/>
      <c r="AD81" s="22"/>
      <c r="AE81" s="22"/>
      <c r="AF81" s="22"/>
      <c r="AG81" s="22"/>
      <c r="AH81" s="22"/>
      <c r="AI81" s="22"/>
      <c r="AJ81" s="22"/>
      <c r="AK81" s="22"/>
      <c r="AL81" s="22"/>
      <c r="AM81" s="22"/>
      <c r="AN81" s="22"/>
      <c r="AO81" s="22"/>
      <c r="AP81" s="22"/>
      <c r="AQ81" s="22"/>
      <c r="AR81" s="22"/>
      <c r="AS81" s="22"/>
      <c r="AT81" s="22"/>
      <c r="AU81" s="22"/>
      <c r="AV81" s="22"/>
      <c r="AW81" s="22"/>
      <c r="AX81" s="22"/>
      <c r="AY81" s="22"/>
      <c r="AZ81" s="22"/>
      <c r="BA81" s="22"/>
      <c r="BB81" s="22"/>
      <c r="BC81" s="22"/>
      <c r="BD81" s="22"/>
      <c r="BE81" s="22"/>
    </row>
    <row r="82" spans="1:57" s="20" customFormat="1" ht="40" customHeight="1" x14ac:dyDescent="0.2">
      <c r="A82" s="22"/>
      <c r="B82" s="22"/>
      <c r="C82" s="22" t="str">
        <f t="shared" si="3"/>
        <v/>
      </c>
      <c r="D82" s="87"/>
      <c r="E82" s="156" t="s">
        <v>94</v>
      </c>
      <c r="F82" s="158"/>
      <c r="G82" s="29"/>
      <c r="H82" s="153" t="s">
        <v>4076</v>
      </c>
      <c r="I82" s="154"/>
      <c r="J82" s="155"/>
      <c r="K82" s="62">
        <v>15.1</v>
      </c>
      <c r="L82" s="62" t="s">
        <v>4071</v>
      </c>
      <c r="M82" s="61"/>
      <c r="N82" s="61"/>
      <c r="O82" s="61"/>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row>
    <row r="83" spans="1:57" s="22" customFormat="1" ht="45" customHeight="1" x14ac:dyDescent="0.2">
      <c r="B83" s="22">
        <f>AVERAGE(C83:C85)</f>
        <v>0</v>
      </c>
      <c r="C83" s="22">
        <f t="shared" si="3"/>
        <v>0</v>
      </c>
      <c r="D83" s="26">
        <v>15</v>
      </c>
      <c r="E83" s="28"/>
      <c r="F83" s="26"/>
      <c r="G83" s="11">
        <f>IF(ISNUMBER(G82),G82+1,G81+1)</f>
        <v>52</v>
      </c>
      <c r="H83" s="33" t="s">
        <v>96</v>
      </c>
      <c r="I83" s="31" t="s">
        <v>1704</v>
      </c>
      <c r="J83" s="42"/>
      <c r="K83" s="59"/>
      <c r="L83" s="57"/>
      <c r="M83" s="57"/>
      <c r="N83" s="57"/>
      <c r="O83" s="57"/>
    </row>
    <row r="84" spans="1:57" s="20" customFormat="1" ht="40" customHeight="1" x14ac:dyDescent="0.2">
      <c r="A84" s="22"/>
      <c r="B84" s="22"/>
      <c r="C84" s="22" t="str">
        <f t="shared" si="3"/>
        <v/>
      </c>
      <c r="D84" s="87"/>
      <c r="E84" s="156" t="s">
        <v>94</v>
      </c>
      <c r="F84" s="158"/>
      <c r="G84" s="29"/>
      <c r="H84" s="153" t="s">
        <v>4077</v>
      </c>
      <c r="I84" s="154"/>
      <c r="J84" s="155"/>
      <c r="K84" s="62">
        <v>15.2</v>
      </c>
      <c r="L84" s="62" t="s">
        <v>4071</v>
      </c>
      <c r="M84" s="61"/>
      <c r="N84" s="61"/>
      <c r="O84" s="61"/>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row>
    <row r="85" spans="1:57" s="22" customFormat="1" ht="45" customHeight="1" x14ac:dyDescent="0.2">
      <c r="C85" s="22">
        <f t="shared" si="3"/>
        <v>0</v>
      </c>
      <c r="D85" s="26">
        <v>15</v>
      </c>
      <c r="E85" s="28"/>
      <c r="F85" s="26"/>
      <c r="G85" s="11">
        <f>IF(ISNUMBER(G84),G84+1,G83+1)</f>
        <v>53</v>
      </c>
      <c r="H85" s="33" t="s">
        <v>4078</v>
      </c>
      <c r="I85" s="31" t="s">
        <v>1704</v>
      </c>
      <c r="J85" s="42"/>
      <c r="K85" s="59"/>
      <c r="L85" s="57"/>
      <c r="M85" s="57"/>
      <c r="N85" s="57"/>
      <c r="O85" s="57"/>
    </row>
    <row r="86" spans="1:57" s="20" customFormat="1" ht="40" customHeight="1" x14ac:dyDescent="0.2">
      <c r="A86" s="22"/>
      <c r="B86" s="22"/>
      <c r="C86" s="22" t="str">
        <f t="shared" si="3"/>
        <v/>
      </c>
      <c r="D86" s="87"/>
      <c r="E86" s="156" t="s">
        <v>99</v>
      </c>
      <c r="F86" s="158"/>
      <c r="G86" s="29"/>
      <c r="H86" s="153" t="s">
        <v>4079</v>
      </c>
      <c r="I86" s="154"/>
      <c r="J86" s="155"/>
      <c r="K86" s="62">
        <v>16.100000000000001</v>
      </c>
      <c r="L86" s="62" t="s">
        <v>4080</v>
      </c>
      <c r="M86" s="61"/>
      <c r="N86" s="61"/>
      <c r="O86" s="61"/>
      <c r="P86" s="22"/>
      <c r="Q86" s="22"/>
      <c r="R86" s="22"/>
      <c r="S86" s="22"/>
      <c r="T86" s="22"/>
      <c r="U86" s="22"/>
      <c r="V86" s="22"/>
      <c r="W86" s="22"/>
      <c r="X86" s="22"/>
      <c r="Y86" s="22"/>
      <c r="Z86" s="22"/>
      <c r="AA86" s="22"/>
      <c r="AB86" s="22"/>
      <c r="AC86" s="22"/>
      <c r="AD86" s="22"/>
      <c r="AE86" s="22"/>
      <c r="AF86" s="22"/>
      <c r="AG86" s="22"/>
      <c r="AH86" s="22"/>
      <c r="AI86" s="22"/>
      <c r="AJ86" s="22"/>
      <c r="AK86" s="22"/>
      <c r="AL86" s="22"/>
      <c r="AM86" s="22"/>
      <c r="AN86" s="22"/>
      <c r="AO86" s="22"/>
      <c r="AP86" s="22"/>
      <c r="AQ86" s="22"/>
      <c r="AR86" s="22"/>
      <c r="AS86" s="22"/>
      <c r="AT86" s="22"/>
      <c r="AU86" s="22"/>
      <c r="AV86" s="22"/>
      <c r="AW86" s="22"/>
      <c r="AX86" s="22"/>
      <c r="AY86" s="22"/>
      <c r="AZ86" s="22"/>
      <c r="BA86" s="22"/>
      <c r="BB86" s="22"/>
      <c r="BC86" s="22"/>
      <c r="BD86" s="22"/>
      <c r="BE86" s="22"/>
    </row>
    <row r="87" spans="1:57" s="3" customFormat="1" ht="44" customHeight="1" x14ac:dyDescent="0.2">
      <c r="A87" s="22"/>
      <c r="B87" s="22">
        <f>AVERAGE(C87)</f>
        <v>0</v>
      </c>
      <c r="C87" s="22">
        <f t="shared" si="3"/>
        <v>0</v>
      </c>
      <c r="D87" s="26">
        <v>16</v>
      </c>
      <c r="E87" s="28"/>
      <c r="F87" s="13"/>
      <c r="G87" s="11">
        <f>IF(ISNUMBER(G86),G86+1,G85+1)</f>
        <v>54</v>
      </c>
      <c r="H87" s="39" t="s">
        <v>4081</v>
      </c>
      <c r="I87" s="31" t="s">
        <v>1704</v>
      </c>
      <c r="J87" s="42"/>
      <c r="K87" s="46"/>
      <c r="L87" s="38"/>
      <c r="M87" s="38"/>
      <c r="N87" s="38"/>
      <c r="O87" s="38"/>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2"/>
      <c r="AQ87" s="22"/>
      <c r="AR87" s="22"/>
      <c r="AS87" s="22"/>
      <c r="AT87" s="22"/>
      <c r="AU87" s="22"/>
      <c r="AV87" s="22"/>
      <c r="AW87" s="22"/>
      <c r="AX87" s="22"/>
      <c r="AY87" s="22"/>
      <c r="AZ87" s="22"/>
      <c r="BA87" s="22"/>
      <c r="BB87" s="22"/>
      <c r="BC87" s="22"/>
      <c r="BD87" s="22"/>
      <c r="BE87" s="22"/>
    </row>
    <row r="88" spans="1:57" s="20" customFormat="1" ht="40" customHeight="1" x14ac:dyDescent="0.2">
      <c r="A88" s="22"/>
      <c r="B88" s="22"/>
      <c r="C88" s="22" t="str">
        <f t="shared" si="3"/>
        <v/>
      </c>
      <c r="D88" s="87"/>
      <c r="E88" s="159" t="s">
        <v>102</v>
      </c>
      <c r="F88" s="163"/>
      <c r="G88" s="29"/>
      <c r="H88" s="153" t="s">
        <v>4082</v>
      </c>
      <c r="I88" s="154"/>
      <c r="J88" s="155"/>
      <c r="K88" s="62">
        <v>17.100000000000001</v>
      </c>
      <c r="L88" s="97" t="s">
        <v>4083</v>
      </c>
      <c r="M88" s="61"/>
      <c r="N88" s="61"/>
      <c r="O88" s="61"/>
      <c r="P88" s="22"/>
      <c r="Q88" s="22"/>
      <c r="R88" s="22"/>
      <c r="S88" s="22"/>
      <c r="T88" s="22"/>
      <c r="U88" s="22"/>
      <c r="V88" s="22"/>
      <c r="W88" s="22"/>
      <c r="X88" s="22"/>
      <c r="Y88" s="22"/>
      <c r="Z88" s="22"/>
      <c r="AA88" s="22"/>
      <c r="AB88" s="22"/>
      <c r="AC88" s="22"/>
      <c r="AD88" s="22"/>
      <c r="AE88" s="22"/>
      <c r="AF88" s="22"/>
      <c r="AG88" s="22"/>
      <c r="AH88" s="22"/>
      <c r="AI88" s="22"/>
      <c r="AJ88" s="22"/>
      <c r="AK88" s="22"/>
      <c r="AL88" s="22"/>
      <c r="AM88" s="22"/>
      <c r="AN88" s="22"/>
      <c r="AO88" s="22"/>
      <c r="AP88" s="22"/>
      <c r="AQ88" s="22"/>
      <c r="AR88" s="22"/>
      <c r="AS88" s="22"/>
      <c r="AT88" s="22"/>
      <c r="AU88" s="22"/>
      <c r="AV88" s="22"/>
      <c r="AW88" s="22"/>
      <c r="AX88" s="22"/>
      <c r="AY88" s="22"/>
      <c r="AZ88" s="22"/>
      <c r="BA88" s="22"/>
      <c r="BB88" s="22"/>
      <c r="BC88" s="22"/>
      <c r="BD88" s="22"/>
      <c r="BE88" s="22"/>
    </row>
    <row r="89" spans="1:57" s="22" customFormat="1" ht="44" customHeight="1" x14ac:dyDescent="0.2">
      <c r="B89" s="22">
        <f>AVERAGE(C89:C93)</f>
        <v>0</v>
      </c>
      <c r="C89" s="22">
        <f t="shared" si="3"/>
        <v>0</v>
      </c>
      <c r="D89" s="26">
        <v>17</v>
      </c>
      <c r="E89" s="28"/>
      <c r="F89" s="26"/>
      <c r="G89" s="11">
        <f>IF(ISNUMBER(G88),G88+1,G87+1)</f>
        <v>55</v>
      </c>
      <c r="H89" s="33" t="s">
        <v>104</v>
      </c>
      <c r="I89" s="31" t="s">
        <v>1704</v>
      </c>
      <c r="J89" s="42"/>
      <c r="K89" s="59"/>
      <c r="L89" s="57"/>
      <c r="M89" s="57"/>
      <c r="N89" s="57"/>
      <c r="O89" s="57"/>
    </row>
    <row r="90" spans="1:57" s="20" customFormat="1" ht="40" customHeight="1" x14ac:dyDescent="0.2">
      <c r="A90" s="22"/>
      <c r="B90" s="22"/>
      <c r="C90" s="22" t="str">
        <f t="shared" si="3"/>
        <v/>
      </c>
      <c r="D90" s="87"/>
      <c r="E90" s="159" t="s">
        <v>102</v>
      </c>
      <c r="F90" s="160"/>
      <c r="G90" s="29"/>
      <c r="H90" s="153" t="s">
        <v>4084</v>
      </c>
      <c r="I90" s="154"/>
      <c r="J90" s="155"/>
      <c r="K90" s="62">
        <v>17.2</v>
      </c>
      <c r="L90" s="97" t="s">
        <v>4083</v>
      </c>
      <c r="M90" s="61"/>
      <c r="N90" s="61"/>
      <c r="O90" s="61"/>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row>
    <row r="91" spans="1:57" s="3" customFormat="1" ht="45" customHeight="1" x14ac:dyDescent="0.2">
      <c r="A91" s="22"/>
      <c r="B91" s="22"/>
      <c r="C91" s="22">
        <f t="shared" si="3"/>
        <v>0</v>
      </c>
      <c r="D91" s="26">
        <v>17</v>
      </c>
      <c r="E91" s="63"/>
      <c r="F91" s="117"/>
      <c r="G91" s="70">
        <f>IF(ISNUMBER(G90),G90+1,G89+1)</f>
        <v>56</v>
      </c>
      <c r="H91" s="74" t="s">
        <v>197</v>
      </c>
      <c r="I91" s="31" t="s">
        <v>1704</v>
      </c>
      <c r="J91" s="49"/>
      <c r="K91" s="44"/>
      <c r="L91" s="51"/>
      <c r="M91" s="51"/>
      <c r="N91" s="51"/>
      <c r="O91" s="51"/>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row>
    <row r="92" spans="1:57" s="3" customFormat="1" ht="45" customHeight="1" x14ac:dyDescent="0.2">
      <c r="A92" s="22"/>
      <c r="B92" s="22"/>
      <c r="C92" s="22">
        <f t="shared" si="3"/>
        <v>0</v>
      </c>
      <c r="D92" s="26">
        <v>17</v>
      </c>
      <c r="E92" s="63"/>
      <c r="F92" s="119"/>
      <c r="G92" s="70">
        <f>IF(ISNUMBER(G91),G91+1,G90+1)</f>
        <v>57</v>
      </c>
      <c r="H92" s="73" t="s">
        <v>4085</v>
      </c>
      <c r="I92" s="31" t="s">
        <v>1704</v>
      </c>
      <c r="J92" s="42"/>
      <c r="K92" s="46"/>
      <c r="L92" s="38"/>
      <c r="M92" s="38"/>
      <c r="N92" s="38"/>
      <c r="O92" s="38"/>
      <c r="P92" s="22"/>
      <c r="Q92" s="22"/>
      <c r="R92" s="22"/>
      <c r="S92" s="22"/>
      <c r="T92" s="22"/>
      <c r="U92" s="22"/>
      <c r="V92" s="22"/>
      <c r="W92" s="22"/>
      <c r="X92" s="22"/>
      <c r="Y92" s="22"/>
      <c r="Z92" s="22"/>
      <c r="AA92" s="22"/>
      <c r="AB92" s="22"/>
      <c r="AC92" s="22"/>
      <c r="AD92" s="22"/>
      <c r="AE92" s="22"/>
      <c r="AF92" s="22"/>
      <c r="AG92" s="22"/>
      <c r="AH92" s="22"/>
      <c r="AI92" s="22"/>
      <c r="AJ92" s="22"/>
      <c r="AK92" s="22"/>
      <c r="AL92" s="22"/>
      <c r="AM92" s="22"/>
      <c r="AN92" s="22"/>
      <c r="AO92" s="22"/>
      <c r="AP92" s="22"/>
      <c r="AQ92" s="22"/>
      <c r="AR92" s="22"/>
      <c r="AS92" s="22"/>
      <c r="AT92" s="22"/>
      <c r="AU92" s="22"/>
      <c r="AV92" s="22"/>
      <c r="AW92" s="22"/>
      <c r="AX92" s="22"/>
      <c r="AY92" s="22"/>
      <c r="AZ92" s="22"/>
      <c r="BA92" s="22"/>
      <c r="BB92" s="22"/>
      <c r="BC92" s="22"/>
      <c r="BD92" s="22"/>
      <c r="BE92" s="22"/>
    </row>
    <row r="93" spans="1:57" s="3" customFormat="1" ht="45" customHeight="1" x14ac:dyDescent="0.2">
      <c r="A93" s="22"/>
      <c r="B93" s="22"/>
      <c r="C93" s="22">
        <f t="shared" si="3"/>
        <v>0</v>
      </c>
      <c r="D93" s="26">
        <v>17</v>
      </c>
      <c r="E93" s="63"/>
      <c r="F93" s="118"/>
      <c r="G93" s="70">
        <f>IF(ISNUMBER(G92),G92+1,G91+1)</f>
        <v>58</v>
      </c>
      <c r="H93" s="73" t="s">
        <v>4086</v>
      </c>
      <c r="I93" s="31" t="s">
        <v>1704</v>
      </c>
      <c r="J93" s="42"/>
      <c r="K93" s="46"/>
      <c r="L93" s="38"/>
      <c r="M93" s="38"/>
      <c r="N93" s="38"/>
      <c r="O93" s="38"/>
      <c r="P93" s="22"/>
      <c r="Q93" s="22"/>
      <c r="R93" s="22"/>
      <c r="S93" s="22"/>
      <c r="T93" s="22"/>
      <c r="U93" s="22"/>
      <c r="V93" s="22"/>
      <c r="W93" s="22"/>
      <c r="X93" s="22"/>
      <c r="Y93" s="22"/>
      <c r="Z93" s="22"/>
      <c r="AA93" s="22"/>
      <c r="AB93" s="22"/>
      <c r="AC93" s="22"/>
      <c r="AD93" s="22"/>
      <c r="AE93" s="22"/>
      <c r="AF93" s="22"/>
      <c r="AG93" s="22"/>
      <c r="AH93" s="22"/>
      <c r="AI93" s="22"/>
      <c r="AJ93" s="22"/>
      <c r="AK93" s="22"/>
      <c r="AL93" s="22"/>
      <c r="AM93" s="22"/>
      <c r="AN93" s="22"/>
      <c r="AO93" s="22"/>
      <c r="AP93" s="22"/>
      <c r="AQ93" s="22"/>
      <c r="AR93" s="22"/>
      <c r="AS93" s="22"/>
      <c r="AT93" s="22"/>
      <c r="AU93" s="22"/>
      <c r="AV93" s="22"/>
      <c r="AW93" s="22"/>
      <c r="AX93" s="22"/>
      <c r="AY93" s="22"/>
      <c r="AZ93" s="22"/>
      <c r="BA93" s="22"/>
      <c r="BB93" s="22"/>
      <c r="BC93" s="22"/>
      <c r="BD93" s="22"/>
      <c r="BE93" s="22"/>
    </row>
    <row r="94" spans="1:57" s="20" customFormat="1" ht="40" customHeight="1" x14ac:dyDescent="0.2">
      <c r="A94" s="22"/>
      <c r="B94" s="22"/>
      <c r="C94" s="22" t="str">
        <f t="shared" si="3"/>
        <v/>
      </c>
      <c r="D94" s="87"/>
      <c r="E94" s="156" t="s">
        <v>107</v>
      </c>
      <c r="F94" s="164"/>
      <c r="G94" s="29"/>
      <c r="H94" s="153" t="s">
        <v>4087</v>
      </c>
      <c r="I94" s="154"/>
      <c r="J94" s="155"/>
      <c r="K94" s="62">
        <v>18.100000000000001</v>
      </c>
      <c r="L94" s="97" t="s">
        <v>4088</v>
      </c>
      <c r="M94" s="61"/>
      <c r="N94" s="61"/>
      <c r="O94" s="61"/>
      <c r="P94" s="22"/>
      <c r="Q94" s="22"/>
      <c r="R94" s="22"/>
      <c r="S94" s="22"/>
      <c r="T94" s="22"/>
      <c r="U94" s="22"/>
      <c r="V94" s="22"/>
      <c r="W94" s="22"/>
      <c r="X94" s="22"/>
      <c r="Y94" s="22"/>
      <c r="Z94" s="22"/>
      <c r="AA94" s="22"/>
      <c r="AB94" s="22"/>
      <c r="AC94" s="22"/>
      <c r="AD94" s="22"/>
      <c r="AE94" s="22"/>
      <c r="AF94" s="22"/>
      <c r="AG94" s="22"/>
      <c r="AH94" s="22"/>
      <c r="AI94" s="22"/>
      <c r="AJ94" s="22"/>
      <c r="AK94" s="22"/>
      <c r="AL94" s="22"/>
      <c r="AM94" s="22"/>
      <c r="AN94" s="22"/>
      <c r="AO94" s="22"/>
      <c r="AP94" s="22"/>
      <c r="AQ94" s="22"/>
      <c r="AR94" s="22"/>
      <c r="AS94" s="22"/>
      <c r="AT94" s="22"/>
      <c r="AU94" s="22"/>
      <c r="AV94" s="22"/>
      <c r="AW94" s="22"/>
      <c r="AX94" s="22"/>
      <c r="AY94" s="22"/>
      <c r="AZ94" s="22"/>
      <c r="BA94" s="22"/>
      <c r="BB94" s="22"/>
      <c r="BC94" s="22"/>
      <c r="BD94" s="22"/>
      <c r="BE94" s="22"/>
    </row>
    <row r="95" spans="1:57" s="22" customFormat="1" ht="45" customHeight="1" x14ac:dyDescent="0.2">
      <c r="B95" s="22">
        <f>AVERAGE(C95:C99)</f>
        <v>0</v>
      </c>
      <c r="C95" s="22">
        <f t="shared" si="3"/>
        <v>0</v>
      </c>
      <c r="D95" s="26">
        <v>18</v>
      </c>
      <c r="E95" s="28"/>
      <c r="F95" s="26"/>
      <c r="G95" s="11">
        <f>IF(ISNUMBER(G94),G94+1,G93+1)</f>
        <v>59</v>
      </c>
      <c r="H95" s="33" t="s">
        <v>4090</v>
      </c>
      <c r="I95" s="31" t="s">
        <v>1704</v>
      </c>
      <c r="J95" s="42"/>
      <c r="K95" s="59"/>
      <c r="L95" s="57"/>
      <c r="M95" s="57"/>
      <c r="N95" s="57"/>
      <c r="O95" s="57"/>
    </row>
    <row r="96" spans="1:57" s="20" customFormat="1" ht="40" customHeight="1" x14ac:dyDescent="0.2">
      <c r="A96" s="22"/>
      <c r="B96" s="22"/>
      <c r="C96" s="22" t="str">
        <f t="shared" si="3"/>
        <v/>
      </c>
      <c r="D96" s="87"/>
      <c r="E96" s="156" t="s">
        <v>107</v>
      </c>
      <c r="F96" s="157"/>
      <c r="G96" s="29"/>
      <c r="H96" s="153" t="s">
        <v>4089</v>
      </c>
      <c r="I96" s="154"/>
      <c r="J96" s="155"/>
      <c r="K96" s="62">
        <v>18.2</v>
      </c>
      <c r="L96" s="97" t="s">
        <v>4088</v>
      </c>
      <c r="M96" s="61"/>
      <c r="N96" s="61"/>
      <c r="O96" s="61"/>
      <c r="P96" s="22"/>
      <c r="Q96" s="22"/>
      <c r="R96" s="22"/>
      <c r="S96" s="22"/>
      <c r="T96" s="22"/>
      <c r="U96" s="22"/>
      <c r="V96" s="22"/>
      <c r="W96" s="22"/>
      <c r="X96" s="22"/>
      <c r="Y96" s="22"/>
      <c r="Z96" s="22"/>
      <c r="AA96" s="22"/>
      <c r="AB96" s="22"/>
      <c r="AC96" s="22"/>
      <c r="AD96" s="22"/>
      <c r="AE96" s="22"/>
      <c r="AF96" s="22"/>
      <c r="AG96" s="22"/>
      <c r="AH96" s="22"/>
      <c r="AI96" s="22"/>
      <c r="AJ96" s="22"/>
      <c r="AK96" s="22"/>
      <c r="AL96" s="22"/>
      <c r="AM96" s="22"/>
      <c r="AN96" s="22"/>
      <c r="AO96" s="22"/>
      <c r="AP96" s="22"/>
      <c r="AQ96" s="22"/>
      <c r="AR96" s="22"/>
      <c r="AS96" s="22"/>
      <c r="AT96" s="22"/>
      <c r="AU96" s="22"/>
      <c r="AV96" s="22"/>
      <c r="AW96" s="22"/>
      <c r="AX96" s="22"/>
      <c r="AY96" s="22"/>
      <c r="AZ96" s="22"/>
      <c r="BA96" s="22"/>
      <c r="BB96" s="22"/>
      <c r="BC96" s="22"/>
      <c r="BD96" s="22"/>
      <c r="BE96" s="22"/>
    </row>
    <row r="97" spans="1:57" s="3" customFormat="1" ht="45" customHeight="1" x14ac:dyDescent="0.2">
      <c r="A97" s="22"/>
      <c r="B97" s="22"/>
      <c r="C97" s="22">
        <f t="shared" si="3"/>
        <v>0</v>
      </c>
      <c r="D97" s="26">
        <v>18</v>
      </c>
      <c r="E97" s="63"/>
      <c r="F97" s="114"/>
      <c r="G97" s="70">
        <f t="shared" ref="G97:G99" si="4">IF(ISNUMBER(G96),G96+1,G95+1)</f>
        <v>60</v>
      </c>
      <c r="H97" s="74" t="s">
        <v>4095</v>
      </c>
      <c r="I97" s="31" t="s">
        <v>1704</v>
      </c>
      <c r="J97" s="49"/>
      <c r="K97" s="44"/>
      <c r="L97" s="51"/>
      <c r="M97" s="51"/>
      <c r="N97" s="51"/>
      <c r="O97" s="51"/>
      <c r="P97" s="22"/>
      <c r="Q97" s="22"/>
      <c r="R97" s="22"/>
      <c r="S97" s="22"/>
      <c r="T97" s="22"/>
      <c r="U97" s="22"/>
      <c r="V97" s="22"/>
      <c r="W97" s="22"/>
      <c r="X97" s="22"/>
      <c r="Y97" s="22"/>
      <c r="Z97" s="22"/>
      <c r="AA97" s="22"/>
      <c r="AB97" s="22"/>
      <c r="AC97" s="22"/>
      <c r="AD97" s="22"/>
      <c r="AE97" s="22"/>
      <c r="AF97" s="22"/>
      <c r="AG97" s="22"/>
      <c r="AH97" s="22"/>
      <c r="AI97" s="22"/>
      <c r="AJ97" s="22"/>
      <c r="AK97" s="22"/>
      <c r="AL97" s="22"/>
      <c r="AM97" s="22"/>
      <c r="AN97" s="22"/>
      <c r="AO97" s="22"/>
      <c r="AP97" s="22"/>
      <c r="AQ97" s="22"/>
      <c r="AR97" s="22"/>
      <c r="AS97" s="22"/>
      <c r="AT97" s="22"/>
      <c r="AU97" s="22"/>
      <c r="AV97" s="22"/>
      <c r="AW97" s="22"/>
      <c r="AX97" s="22"/>
      <c r="AY97" s="22"/>
      <c r="AZ97" s="22"/>
      <c r="BA97" s="22"/>
      <c r="BB97" s="22"/>
      <c r="BC97" s="22"/>
      <c r="BD97" s="22"/>
      <c r="BE97" s="22"/>
    </row>
    <row r="98" spans="1:57" s="3" customFormat="1" ht="45" customHeight="1" x14ac:dyDescent="0.2">
      <c r="A98" s="22"/>
      <c r="B98" s="22"/>
      <c r="C98" s="22">
        <f t="shared" si="3"/>
        <v>0</v>
      </c>
      <c r="D98" s="26">
        <v>18</v>
      </c>
      <c r="E98" s="63"/>
      <c r="F98" s="119"/>
      <c r="G98" s="70">
        <f t="shared" si="4"/>
        <v>61</v>
      </c>
      <c r="H98" s="39" t="s">
        <v>4094</v>
      </c>
      <c r="I98" s="31" t="s">
        <v>1704</v>
      </c>
      <c r="J98" s="42"/>
      <c r="K98" s="46"/>
      <c r="L98" s="38"/>
      <c r="M98" s="38"/>
      <c r="N98" s="38"/>
      <c r="O98" s="38"/>
      <c r="P98" s="22"/>
      <c r="Q98" s="22"/>
      <c r="R98" s="22"/>
      <c r="S98" s="22"/>
      <c r="T98" s="22"/>
      <c r="U98" s="22"/>
      <c r="V98" s="22"/>
      <c r="W98" s="22"/>
      <c r="X98" s="22"/>
      <c r="Y98" s="22"/>
      <c r="Z98" s="22"/>
      <c r="AA98" s="22"/>
      <c r="AB98" s="22"/>
      <c r="AC98" s="22"/>
      <c r="AD98" s="22"/>
      <c r="AE98" s="22"/>
      <c r="AF98" s="22"/>
      <c r="AG98" s="22"/>
      <c r="AH98" s="22"/>
      <c r="AI98" s="22"/>
      <c r="AJ98" s="22"/>
      <c r="AK98" s="22"/>
      <c r="AL98" s="22"/>
      <c r="AM98" s="22"/>
      <c r="AN98" s="22"/>
      <c r="AO98" s="22"/>
      <c r="AP98" s="22"/>
      <c r="AQ98" s="22"/>
      <c r="AR98" s="22"/>
      <c r="AS98" s="22"/>
      <c r="AT98" s="22"/>
      <c r="AU98" s="22"/>
      <c r="AV98" s="22"/>
      <c r="AW98" s="22"/>
      <c r="AX98" s="22"/>
      <c r="AY98" s="22"/>
      <c r="AZ98" s="22"/>
      <c r="BA98" s="22"/>
      <c r="BB98" s="22"/>
      <c r="BC98" s="22"/>
      <c r="BD98" s="22"/>
      <c r="BE98" s="22"/>
    </row>
    <row r="99" spans="1:57" s="3" customFormat="1" ht="45" customHeight="1" x14ac:dyDescent="0.2">
      <c r="A99" s="22"/>
      <c r="B99" s="22"/>
      <c r="C99" s="22">
        <f t="shared" si="3"/>
        <v>0</v>
      </c>
      <c r="D99" s="26">
        <v>18</v>
      </c>
      <c r="E99" s="63"/>
      <c r="F99" s="116"/>
      <c r="G99" s="70">
        <f t="shared" si="4"/>
        <v>62</v>
      </c>
      <c r="H99" s="40" t="s">
        <v>4093</v>
      </c>
      <c r="I99" s="31" t="s">
        <v>1704</v>
      </c>
      <c r="J99" s="42"/>
      <c r="K99" s="46"/>
      <c r="L99" s="38"/>
      <c r="M99" s="38"/>
      <c r="N99" s="38"/>
      <c r="O99" s="38"/>
      <c r="P99" s="22"/>
      <c r="Q99" s="22"/>
      <c r="R99" s="22"/>
      <c r="S99" s="22"/>
      <c r="T99" s="22"/>
      <c r="U99" s="22"/>
      <c r="V99" s="22"/>
      <c r="W99" s="22"/>
      <c r="X99" s="22"/>
      <c r="Y99" s="22"/>
      <c r="Z99" s="22"/>
      <c r="AA99" s="22"/>
      <c r="AB99" s="22"/>
      <c r="AC99" s="22"/>
      <c r="AD99" s="22"/>
      <c r="AE99" s="22"/>
      <c r="AF99" s="22"/>
      <c r="AG99" s="22"/>
      <c r="AH99" s="22"/>
      <c r="AI99" s="22"/>
      <c r="AJ99" s="22"/>
      <c r="AK99" s="22"/>
      <c r="AL99" s="22"/>
      <c r="AM99" s="22"/>
      <c r="AN99" s="22"/>
      <c r="AO99" s="22"/>
      <c r="AP99" s="22"/>
      <c r="AQ99" s="22"/>
      <c r="AR99" s="22"/>
      <c r="AS99" s="22"/>
      <c r="AT99" s="22"/>
      <c r="AU99" s="22"/>
      <c r="AV99" s="22"/>
      <c r="AW99" s="22"/>
      <c r="AX99" s="22"/>
      <c r="AY99" s="22"/>
      <c r="AZ99" s="22"/>
      <c r="BA99" s="22"/>
      <c r="BB99" s="22"/>
      <c r="BC99" s="22"/>
      <c r="BD99" s="22"/>
      <c r="BE99" s="22"/>
    </row>
    <row r="100" spans="1:57" ht="18" customHeight="1" x14ac:dyDescent="0.2">
      <c r="C100" s="22" t="str">
        <f t="shared" ref="C100" si="5">IF(NOT(ISBLANK(I100)),LEFT(I100,1),"")</f>
        <v/>
      </c>
      <c r="I100" s="27"/>
      <c r="J100" s="27"/>
    </row>
    <row r="101" spans="1:57" ht="18" customHeight="1" x14ac:dyDescent="0.2">
      <c r="I101" s="27"/>
      <c r="J101" s="27"/>
    </row>
    <row r="102" spans="1:57" ht="18" customHeight="1" x14ac:dyDescent="0.2">
      <c r="I102" s="27"/>
      <c r="J102" s="27"/>
    </row>
    <row r="103" spans="1:57" ht="18" customHeight="1" x14ac:dyDescent="0.2">
      <c r="I103" s="27"/>
      <c r="J103" s="27"/>
    </row>
    <row r="104" spans="1:57" ht="18" customHeight="1" x14ac:dyDescent="0.2">
      <c r="I104" s="27"/>
      <c r="J104" s="27"/>
    </row>
    <row r="105" spans="1:57" ht="18" customHeight="1" x14ac:dyDescent="0.2">
      <c r="I105" s="27"/>
      <c r="J105" s="27"/>
    </row>
    <row r="106" spans="1:57" ht="18" customHeight="1" x14ac:dyDescent="0.2">
      <c r="I106" s="27"/>
      <c r="J106" s="27"/>
    </row>
    <row r="107" spans="1:57" ht="18" customHeight="1" x14ac:dyDescent="0.2">
      <c r="I107" s="27"/>
      <c r="J107" s="27"/>
    </row>
    <row r="108" spans="1:57" ht="18" customHeight="1" x14ac:dyDescent="0.2">
      <c r="I108" s="27"/>
      <c r="J108" s="27"/>
    </row>
    <row r="109" spans="1:57" ht="18" customHeight="1" x14ac:dyDescent="0.2">
      <c r="I109" s="27"/>
      <c r="J109" s="27"/>
    </row>
    <row r="110" spans="1:57" ht="18" customHeight="1" x14ac:dyDescent="0.2">
      <c r="I110" s="27"/>
      <c r="J110" s="27"/>
    </row>
    <row r="111" spans="1:57" ht="18" customHeight="1" x14ac:dyDescent="0.2">
      <c r="I111" s="27"/>
      <c r="J111" s="27"/>
    </row>
    <row r="112" spans="1:57" ht="18" customHeight="1" x14ac:dyDescent="0.2">
      <c r="I112" s="27"/>
      <c r="J112" s="27"/>
    </row>
    <row r="113" spans="9:10" ht="18" customHeight="1" x14ac:dyDescent="0.2">
      <c r="I113" s="27"/>
      <c r="J113" s="27"/>
    </row>
    <row r="114" spans="9:10" ht="18" customHeight="1" x14ac:dyDescent="0.2">
      <c r="I114" s="27"/>
      <c r="J114" s="27"/>
    </row>
    <row r="115" spans="9:10" ht="18" customHeight="1" x14ac:dyDescent="0.2">
      <c r="I115" s="27"/>
      <c r="J115" s="27"/>
    </row>
    <row r="116" spans="9:10" ht="18" customHeight="1" x14ac:dyDescent="0.2">
      <c r="I116" s="27"/>
      <c r="J116" s="27"/>
    </row>
    <row r="117" spans="9:10" ht="18" customHeight="1" x14ac:dyDescent="0.2">
      <c r="I117" s="27"/>
      <c r="J117" s="27"/>
    </row>
    <row r="118" spans="9:10" ht="18" customHeight="1" x14ac:dyDescent="0.2">
      <c r="I118" s="27"/>
      <c r="J118" s="27"/>
    </row>
    <row r="119" spans="9:10" ht="18" customHeight="1" x14ac:dyDescent="0.2">
      <c r="I119" s="27"/>
      <c r="J119" s="27"/>
    </row>
    <row r="120" spans="9:10" ht="18" customHeight="1" x14ac:dyDescent="0.2">
      <c r="I120" s="27"/>
      <c r="J120" s="27"/>
    </row>
    <row r="121" spans="9:10" ht="18" customHeight="1" x14ac:dyDescent="0.2">
      <c r="I121" s="27"/>
      <c r="J121" s="27"/>
    </row>
    <row r="122" spans="9:10" ht="18" customHeight="1" x14ac:dyDescent="0.2">
      <c r="I122" s="27"/>
      <c r="J122" s="27"/>
    </row>
    <row r="123" spans="9:10" ht="18" customHeight="1" x14ac:dyDescent="0.2">
      <c r="I123" s="27"/>
      <c r="J123" s="27"/>
    </row>
    <row r="124" spans="9:10" ht="18" customHeight="1" x14ac:dyDescent="0.2">
      <c r="I124" s="27"/>
      <c r="J124" s="27"/>
    </row>
    <row r="125" spans="9:10" ht="18" customHeight="1" x14ac:dyDescent="0.2">
      <c r="I125" s="27"/>
      <c r="J125" s="27"/>
    </row>
    <row r="126" spans="9:10" ht="18" customHeight="1" x14ac:dyDescent="0.2">
      <c r="I126" s="27"/>
      <c r="J126" s="27"/>
    </row>
    <row r="127" spans="9:10" ht="18" customHeight="1" x14ac:dyDescent="0.2">
      <c r="I127" s="27"/>
      <c r="J127" s="27"/>
    </row>
    <row r="128" spans="9:10" ht="18" customHeight="1" x14ac:dyDescent="0.2">
      <c r="I128" s="27"/>
      <c r="J128" s="27"/>
    </row>
    <row r="129" spans="9:10" ht="18" customHeight="1" x14ac:dyDescent="0.2">
      <c r="I129" s="27"/>
      <c r="J129" s="27"/>
    </row>
    <row r="130" spans="9:10" ht="18" customHeight="1" x14ac:dyDescent="0.2">
      <c r="I130" s="27"/>
      <c r="J130" s="27"/>
    </row>
    <row r="131" spans="9:10" ht="18" customHeight="1" x14ac:dyDescent="0.2">
      <c r="I131" s="27"/>
      <c r="J131" s="27"/>
    </row>
    <row r="132" spans="9:10" ht="18" customHeight="1" x14ac:dyDescent="0.2">
      <c r="I132" s="27"/>
      <c r="J132" s="27"/>
    </row>
    <row r="133" spans="9:10" ht="18" customHeight="1" x14ac:dyDescent="0.2">
      <c r="I133" s="27"/>
      <c r="J133" s="27"/>
    </row>
    <row r="134" spans="9:10" ht="18" customHeight="1" x14ac:dyDescent="0.2">
      <c r="I134" s="27"/>
      <c r="J134" s="27"/>
    </row>
    <row r="135" spans="9:10" ht="18" customHeight="1" x14ac:dyDescent="0.2">
      <c r="I135" s="27"/>
      <c r="J135" s="27"/>
    </row>
    <row r="136" spans="9:10" ht="18" customHeight="1" x14ac:dyDescent="0.2">
      <c r="I136" s="27"/>
      <c r="J136" s="27"/>
    </row>
    <row r="137" spans="9:10" ht="18" customHeight="1" x14ac:dyDescent="0.2">
      <c r="I137" s="27"/>
      <c r="J137" s="27"/>
    </row>
    <row r="138" spans="9:10" ht="18" customHeight="1" x14ac:dyDescent="0.2">
      <c r="I138" s="27"/>
      <c r="J138" s="27"/>
    </row>
    <row r="139" spans="9:10" ht="18" customHeight="1" x14ac:dyDescent="0.2">
      <c r="I139" s="27"/>
      <c r="J139" s="27"/>
    </row>
    <row r="140" spans="9:10" ht="18" customHeight="1" x14ac:dyDescent="0.2">
      <c r="I140" s="27"/>
      <c r="J140" s="27"/>
    </row>
    <row r="141" spans="9:10" ht="18" customHeight="1" x14ac:dyDescent="0.2">
      <c r="I141" s="27"/>
      <c r="J141" s="27"/>
    </row>
    <row r="142" spans="9:10" ht="18" customHeight="1" x14ac:dyDescent="0.2">
      <c r="I142" s="27"/>
      <c r="J142" s="27"/>
    </row>
    <row r="143" spans="9:10" ht="18" customHeight="1" x14ac:dyDescent="0.2">
      <c r="I143" s="27"/>
      <c r="J143" s="27"/>
    </row>
    <row r="144" spans="9:10" ht="18" customHeight="1" x14ac:dyDescent="0.2">
      <c r="I144" s="27"/>
      <c r="J144" s="27"/>
    </row>
    <row r="145" spans="9:10" ht="18" customHeight="1" x14ac:dyDescent="0.2">
      <c r="I145" s="27"/>
      <c r="J145" s="27"/>
    </row>
    <row r="146" spans="9:10" ht="18" customHeight="1" x14ac:dyDescent="0.2">
      <c r="I146" s="27"/>
      <c r="J146" s="27"/>
    </row>
  </sheetData>
  <mergeCells count="70">
    <mergeCell ref="E3:F3"/>
    <mergeCell ref="E7:F7"/>
    <mergeCell ref="E11:F11"/>
    <mergeCell ref="E14:F14"/>
    <mergeCell ref="E18:F18"/>
    <mergeCell ref="H3:J3"/>
    <mergeCell ref="H7:J7"/>
    <mergeCell ref="H11:J11"/>
    <mergeCell ref="H14:J14"/>
    <mergeCell ref="H18:J18"/>
    <mergeCell ref="H21:J21"/>
    <mergeCell ref="H23:J23"/>
    <mergeCell ref="H27:J27"/>
    <mergeCell ref="H29:J29"/>
    <mergeCell ref="H31:J31"/>
    <mergeCell ref="E37:F37"/>
    <mergeCell ref="H70:J70"/>
    <mergeCell ref="H72:J72"/>
    <mergeCell ref="H76:J76"/>
    <mergeCell ref="H80:J80"/>
    <mergeCell ref="H37:J37"/>
    <mergeCell ref="H41:J41"/>
    <mergeCell ref="H43:J43"/>
    <mergeCell ref="H45:J45"/>
    <mergeCell ref="E66:F66"/>
    <mergeCell ref="E41:F41"/>
    <mergeCell ref="E43:F43"/>
    <mergeCell ref="E45:F45"/>
    <mergeCell ref="E48:F48"/>
    <mergeCell ref="E51:F51"/>
    <mergeCell ref="E54:F54"/>
    <mergeCell ref="E21:F21"/>
    <mergeCell ref="E23:F23"/>
    <mergeCell ref="E27:F27"/>
    <mergeCell ref="E29:F29"/>
    <mergeCell ref="E31:F31"/>
    <mergeCell ref="E56:F56"/>
    <mergeCell ref="E58:F58"/>
    <mergeCell ref="E60:F60"/>
    <mergeCell ref="E62:F62"/>
    <mergeCell ref="E64:F64"/>
    <mergeCell ref="E96:F96"/>
    <mergeCell ref="E68:F68"/>
    <mergeCell ref="E70:F70"/>
    <mergeCell ref="E72:F72"/>
    <mergeCell ref="E76:F76"/>
    <mergeCell ref="E80:F80"/>
    <mergeCell ref="E82:F82"/>
    <mergeCell ref="E84:F84"/>
    <mergeCell ref="E86:F86"/>
    <mergeCell ref="E88:F88"/>
    <mergeCell ref="E90:F90"/>
    <mergeCell ref="E94:F94"/>
    <mergeCell ref="H48:J48"/>
    <mergeCell ref="H51:J51"/>
    <mergeCell ref="H54:J54"/>
    <mergeCell ref="H56:J56"/>
    <mergeCell ref="H58:J58"/>
    <mergeCell ref="H90:J90"/>
    <mergeCell ref="H94:J94"/>
    <mergeCell ref="H96:J96"/>
    <mergeCell ref="H60:J60"/>
    <mergeCell ref="H62:J62"/>
    <mergeCell ref="H64:J64"/>
    <mergeCell ref="H66:J66"/>
    <mergeCell ref="H68:J68"/>
    <mergeCell ref="H82:J82"/>
    <mergeCell ref="H84:J84"/>
    <mergeCell ref="H86:J86"/>
    <mergeCell ref="H88:J88"/>
  </mergeCells>
  <conditionalFormatting sqref="H8:H10">
    <cfRule type="expression" dxfId="43" priority="77" stopIfTrue="1">
      <formula>#REF!=""</formula>
    </cfRule>
  </conditionalFormatting>
  <conditionalFormatting sqref="H24:H26 H28">
    <cfRule type="expression" dxfId="42" priority="76" stopIfTrue="1">
      <formula>#REF!=""</formula>
    </cfRule>
  </conditionalFormatting>
  <conditionalFormatting sqref="H22 H15:H17 H19:H20">
    <cfRule type="expression" dxfId="41" priority="75" stopIfTrue="1">
      <formula>#REF!=""</formula>
    </cfRule>
  </conditionalFormatting>
  <conditionalFormatting sqref="H49:H50 H40 H67 H32:H36 H81 H91:H93">
    <cfRule type="expression" dxfId="40" priority="74" stopIfTrue="1">
      <formula>#REF!=""</formula>
    </cfRule>
  </conditionalFormatting>
  <conditionalFormatting sqref="H97">
    <cfRule type="expression" dxfId="39" priority="68" stopIfTrue="1">
      <formula>#REF!=""</formula>
    </cfRule>
  </conditionalFormatting>
  <conditionalFormatting sqref="H74">
    <cfRule type="expression" dxfId="38" priority="51" stopIfTrue="1">
      <formula>#REF!=""</formula>
    </cfRule>
  </conditionalFormatting>
  <conditionalFormatting sqref="H75">
    <cfRule type="expression" dxfId="37" priority="50" stopIfTrue="1">
      <formula>#REF!=""</formula>
    </cfRule>
  </conditionalFormatting>
  <dataValidations count="1">
    <dataValidation type="list" allowBlank="1" showInputMessage="1" showErrorMessage="1" sqref="K71 K52:K53 K49:K50 K46:K47 K22 K15:K17 K8:K9 K12:K13 K24:K26 K4 K19:K20 I12:I13 I95 I24:I26 I91:I93 K40 K32:K36 I52:I53 I55 I57 I44 I59 I61 I65 I69 I81 I83 I87 I71 K67 I63 I28 I15:I17 I22 I8:I10 I4:I6 I19:I20 I42 I46:I47 I49:I50 I67 I73:I75 I77:I79 K81 I85 K87 I89 K91:K93 K97:K1048576 I30 I32:I36 I38:I40 I97:I1048576">
      <formula1>rating_list</formula1>
    </dataValidation>
  </dataValidations>
  <pageMargins left="0" right="0" top="0" bottom="0" header="0" footer="0"/>
  <pageSetup scale="41" orientation="portrait"/>
  <headerFooter>
    <oddFooter>&amp;"Helvetica,Regular"&amp;11&amp;P</oddFooter>
  </headerFooter>
  <legacyDrawing r:id="rId1"/>
  <extLst>
    <ext xmlns:x14="http://schemas.microsoft.com/office/spreadsheetml/2009/9/main" uri="{78C0D931-6437-407d-A8EE-F0AAD7539E65}">
      <x14:conditionalFormattings>
        <x14:conditionalFormatting xmlns:xm="http://schemas.microsoft.com/office/excel/2006/main">
          <x14:cfRule type="containsText" priority="66" operator="containsText" id="{010EC315-C8F8-F048-8933-D138ED0CA18E}">
            <xm:f>NOT(ISERROR(SEARCH("-",I1)))</xm:f>
            <xm:f>"-"</xm:f>
            <x14:dxf>
              <font>
                <color auto="1"/>
              </font>
              <fill>
                <patternFill patternType="solid">
                  <fgColor indexed="64"/>
                  <bgColor rgb="FFFFFFC5"/>
                </patternFill>
              </fill>
            </x14:dxf>
          </x14:cfRule>
          <xm:sqref>I56 I58 I60 I62 I64 I76 I84 I66 I70 I80 I86 I90 I41 I68 I72 I96 I1:I38 I43 I45 I48 I51 I54 I82 I88 I94 I100:I1048576</xm:sqref>
        </x14:conditionalFormatting>
        <x14:conditionalFormatting xmlns:xm="http://schemas.microsoft.com/office/excel/2006/main">
          <x14:cfRule type="containsText" priority="47" operator="containsText" id="{7E4E7504-08A5-D94B-B75D-7B19CD237B5D}">
            <xm:f>NOT(ISERROR(SEARCH("-",I77)))</xm:f>
            <xm:f>"-"</xm:f>
            <x14:dxf>
              <font>
                <color auto="1"/>
              </font>
              <fill>
                <patternFill patternType="solid">
                  <fgColor indexed="64"/>
                  <bgColor rgb="FFFFFFC5"/>
                </patternFill>
              </fill>
            </x14:dxf>
          </x14:cfRule>
          <xm:sqref>I77</xm:sqref>
        </x14:conditionalFormatting>
        <x14:conditionalFormatting xmlns:xm="http://schemas.microsoft.com/office/excel/2006/main">
          <x14:cfRule type="containsText" priority="35" operator="containsText" id="{4DA323A2-3BC9-224B-A062-D64452CCE14A}">
            <xm:f>NOT(ISERROR(SEARCH("-",I39)))</xm:f>
            <xm:f>"-"</xm:f>
            <x14:dxf>
              <font>
                <color auto="1"/>
              </font>
              <fill>
                <patternFill patternType="solid">
                  <fgColor indexed="64"/>
                  <bgColor rgb="FFFFFFC5"/>
                </patternFill>
              </fill>
            </x14:dxf>
          </x14:cfRule>
          <xm:sqref>I39:I40</xm:sqref>
        </x14:conditionalFormatting>
        <x14:conditionalFormatting xmlns:xm="http://schemas.microsoft.com/office/excel/2006/main">
          <x14:cfRule type="containsText" priority="34" operator="containsText" id="{89E49545-112E-B043-8951-3EAFB9813390}">
            <xm:f>NOT(ISERROR(SEARCH("-",I42)))</xm:f>
            <xm:f>"-"</xm:f>
            <x14:dxf>
              <font>
                <color auto="1"/>
              </font>
              <fill>
                <patternFill patternType="solid">
                  <fgColor indexed="64"/>
                  <bgColor rgb="FFFFFFC5"/>
                </patternFill>
              </fill>
            </x14:dxf>
          </x14:cfRule>
          <xm:sqref>I42</xm:sqref>
        </x14:conditionalFormatting>
        <x14:conditionalFormatting xmlns:xm="http://schemas.microsoft.com/office/excel/2006/main">
          <x14:cfRule type="containsText" priority="33" operator="containsText" id="{0A8656ED-EA2A-0942-BA1F-883DFBA33DD5}">
            <xm:f>NOT(ISERROR(SEARCH("-",I44)))</xm:f>
            <xm:f>"-"</xm:f>
            <x14:dxf>
              <font>
                <color auto="1"/>
              </font>
              <fill>
                <patternFill patternType="solid">
                  <fgColor indexed="64"/>
                  <bgColor rgb="FFFFFFC5"/>
                </patternFill>
              </fill>
            </x14:dxf>
          </x14:cfRule>
          <xm:sqref>I44</xm:sqref>
        </x14:conditionalFormatting>
        <x14:conditionalFormatting xmlns:xm="http://schemas.microsoft.com/office/excel/2006/main">
          <x14:cfRule type="containsText" priority="32" operator="containsText" id="{9F3A6ED2-E948-A540-8E00-4E28D8972C8F}">
            <xm:f>NOT(ISERROR(SEARCH("-",I46)))</xm:f>
            <xm:f>"-"</xm:f>
            <x14:dxf>
              <font>
                <color auto="1"/>
              </font>
              <fill>
                <patternFill patternType="solid">
                  <fgColor indexed="64"/>
                  <bgColor rgb="FFFFFFC5"/>
                </patternFill>
              </fill>
            </x14:dxf>
          </x14:cfRule>
          <xm:sqref>I46</xm:sqref>
        </x14:conditionalFormatting>
        <x14:conditionalFormatting xmlns:xm="http://schemas.microsoft.com/office/excel/2006/main">
          <x14:cfRule type="containsText" priority="31" operator="containsText" id="{91FE6D53-9C6B-6E4D-B86C-7CE27B5125C9}">
            <xm:f>NOT(ISERROR(SEARCH("-",I47)))</xm:f>
            <xm:f>"-"</xm:f>
            <x14:dxf>
              <font>
                <color auto="1"/>
              </font>
              <fill>
                <patternFill patternType="solid">
                  <fgColor indexed="64"/>
                  <bgColor rgb="FFFFFFC5"/>
                </patternFill>
              </fill>
            </x14:dxf>
          </x14:cfRule>
          <xm:sqref>I47</xm:sqref>
        </x14:conditionalFormatting>
        <x14:conditionalFormatting xmlns:xm="http://schemas.microsoft.com/office/excel/2006/main">
          <x14:cfRule type="containsText" priority="30" operator="containsText" id="{B097DDCF-FF9C-BB43-98FD-667685D774E8}">
            <xm:f>NOT(ISERROR(SEARCH("-",I49)))</xm:f>
            <xm:f>"-"</xm:f>
            <x14:dxf>
              <font>
                <color auto="1"/>
              </font>
              <fill>
                <patternFill patternType="solid">
                  <fgColor indexed="64"/>
                  <bgColor rgb="FFFFFFC5"/>
                </patternFill>
              </fill>
            </x14:dxf>
          </x14:cfRule>
          <xm:sqref>I49</xm:sqref>
        </x14:conditionalFormatting>
        <x14:conditionalFormatting xmlns:xm="http://schemas.microsoft.com/office/excel/2006/main">
          <x14:cfRule type="containsText" priority="29" operator="containsText" id="{4AD35996-3A13-CA47-AF8F-240896A09EBD}">
            <xm:f>NOT(ISERROR(SEARCH("-",I50)))</xm:f>
            <xm:f>"-"</xm:f>
            <x14:dxf>
              <font>
                <color auto="1"/>
              </font>
              <fill>
                <patternFill patternType="solid">
                  <fgColor indexed="64"/>
                  <bgColor rgb="FFFFFFC5"/>
                </patternFill>
              </fill>
            </x14:dxf>
          </x14:cfRule>
          <xm:sqref>I50</xm:sqref>
        </x14:conditionalFormatting>
        <x14:conditionalFormatting xmlns:xm="http://schemas.microsoft.com/office/excel/2006/main">
          <x14:cfRule type="containsText" priority="28" operator="containsText" id="{08512DEA-7A98-4D4B-89BE-3B08E8D88595}">
            <xm:f>NOT(ISERROR(SEARCH("-",I52)))</xm:f>
            <xm:f>"-"</xm:f>
            <x14:dxf>
              <font>
                <color auto="1"/>
              </font>
              <fill>
                <patternFill patternType="solid">
                  <fgColor indexed="64"/>
                  <bgColor rgb="FFFFFFC5"/>
                </patternFill>
              </fill>
            </x14:dxf>
          </x14:cfRule>
          <xm:sqref>I52</xm:sqref>
        </x14:conditionalFormatting>
        <x14:conditionalFormatting xmlns:xm="http://schemas.microsoft.com/office/excel/2006/main">
          <x14:cfRule type="containsText" priority="27" operator="containsText" id="{B1AC13D9-7244-AF46-B66B-99FA87AED6D5}">
            <xm:f>NOT(ISERROR(SEARCH("-",I53)))</xm:f>
            <xm:f>"-"</xm:f>
            <x14:dxf>
              <font>
                <color auto="1"/>
              </font>
              <fill>
                <patternFill patternType="solid">
                  <fgColor indexed="64"/>
                  <bgColor rgb="FFFFFFC5"/>
                </patternFill>
              </fill>
            </x14:dxf>
          </x14:cfRule>
          <xm:sqref>I53</xm:sqref>
        </x14:conditionalFormatting>
        <x14:conditionalFormatting xmlns:xm="http://schemas.microsoft.com/office/excel/2006/main">
          <x14:cfRule type="containsText" priority="26" operator="containsText" id="{690560A8-D01D-D944-A2A1-95CDBED61BA0}">
            <xm:f>NOT(ISERROR(SEARCH("-",I55)))</xm:f>
            <xm:f>"-"</xm:f>
            <x14:dxf>
              <font>
                <color auto="1"/>
              </font>
              <fill>
                <patternFill patternType="solid">
                  <fgColor indexed="64"/>
                  <bgColor rgb="FFFFFFC5"/>
                </patternFill>
              </fill>
            </x14:dxf>
          </x14:cfRule>
          <xm:sqref>I55</xm:sqref>
        </x14:conditionalFormatting>
        <x14:conditionalFormatting xmlns:xm="http://schemas.microsoft.com/office/excel/2006/main">
          <x14:cfRule type="containsText" priority="25" operator="containsText" id="{EA8E62E7-24A0-0740-8BD8-C3ECE43268A2}">
            <xm:f>NOT(ISERROR(SEARCH("-",I57)))</xm:f>
            <xm:f>"-"</xm:f>
            <x14:dxf>
              <font>
                <color auto="1"/>
              </font>
              <fill>
                <patternFill patternType="solid">
                  <fgColor indexed="64"/>
                  <bgColor rgb="FFFFFFC5"/>
                </patternFill>
              </fill>
            </x14:dxf>
          </x14:cfRule>
          <xm:sqref>I57</xm:sqref>
        </x14:conditionalFormatting>
        <x14:conditionalFormatting xmlns:xm="http://schemas.microsoft.com/office/excel/2006/main">
          <x14:cfRule type="containsText" priority="24" operator="containsText" id="{92EC8162-4F45-CB4E-95DD-93AAA9D98F08}">
            <xm:f>NOT(ISERROR(SEARCH("-",I59)))</xm:f>
            <xm:f>"-"</xm:f>
            <x14:dxf>
              <font>
                <color auto="1"/>
              </font>
              <fill>
                <patternFill patternType="solid">
                  <fgColor indexed="64"/>
                  <bgColor rgb="FFFFFFC5"/>
                </patternFill>
              </fill>
            </x14:dxf>
          </x14:cfRule>
          <xm:sqref>I59</xm:sqref>
        </x14:conditionalFormatting>
        <x14:conditionalFormatting xmlns:xm="http://schemas.microsoft.com/office/excel/2006/main">
          <x14:cfRule type="containsText" priority="23" operator="containsText" id="{878DA095-E064-6244-9D83-30224764A5F2}">
            <xm:f>NOT(ISERROR(SEARCH("-",I61)))</xm:f>
            <xm:f>"-"</xm:f>
            <x14:dxf>
              <font>
                <color auto="1"/>
              </font>
              <fill>
                <patternFill patternType="solid">
                  <fgColor indexed="64"/>
                  <bgColor rgb="FFFFFFC5"/>
                </patternFill>
              </fill>
            </x14:dxf>
          </x14:cfRule>
          <xm:sqref>I61</xm:sqref>
        </x14:conditionalFormatting>
        <x14:conditionalFormatting xmlns:xm="http://schemas.microsoft.com/office/excel/2006/main">
          <x14:cfRule type="containsText" priority="22" operator="containsText" id="{6F6EF265-741C-FD44-8549-1F32CBFAD8AC}">
            <xm:f>NOT(ISERROR(SEARCH("-",I63)))</xm:f>
            <xm:f>"-"</xm:f>
            <x14:dxf>
              <font>
                <color auto="1"/>
              </font>
              <fill>
                <patternFill patternType="solid">
                  <fgColor indexed="64"/>
                  <bgColor rgb="FFFFFFC5"/>
                </patternFill>
              </fill>
            </x14:dxf>
          </x14:cfRule>
          <xm:sqref>I63</xm:sqref>
        </x14:conditionalFormatting>
        <x14:conditionalFormatting xmlns:xm="http://schemas.microsoft.com/office/excel/2006/main">
          <x14:cfRule type="containsText" priority="21" operator="containsText" id="{B9D3724C-CA00-F84E-89D1-977DC3830937}">
            <xm:f>NOT(ISERROR(SEARCH("-",I65)))</xm:f>
            <xm:f>"-"</xm:f>
            <x14:dxf>
              <font>
                <color auto="1"/>
              </font>
              <fill>
                <patternFill patternType="solid">
                  <fgColor indexed="64"/>
                  <bgColor rgb="FFFFFFC5"/>
                </patternFill>
              </fill>
            </x14:dxf>
          </x14:cfRule>
          <xm:sqref>I65</xm:sqref>
        </x14:conditionalFormatting>
        <x14:conditionalFormatting xmlns:xm="http://schemas.microsoft.com/office/excel/2006/main">
          <x14:cfRule type="containsText" priority="20" operator="containsText" id="{D0DC7AA1-4765-9342-8BA1-CAD8A93D344A}">
            <xm:f>NOT(ISERROR(SEARCH("-",I67)))</xm:f>
            <xm:f>"-"</xm:f>
            <x14:dxf>
              <font>
                <color auto="1"/>
              </font>
              <fill>
                <patternFill patternType="solid">
                  <fgColor indexed="64"/>
                  <bgColor rgb="FFFFFFC5"/>
                </patternFill>
              </fill>
            </x14:dxf>
          </x14:cfRule>
          <xm:sqref>I67</xm:sqref>
        </x14:conditionalFormatting>
        <x14:conditionalFormatting xmlns:xm="http://schemas.microsoft.com/office/excel/2006/main">
          <x14:cfRule type="containsText" priority="19" operator="containsText" id="{2E2224F9-A67D-7945-A7B1-2A35F2AAB110}">
            <xm:f>NOT(ISERROR(SEARCH("-",I69)))</xm:f>
            <xm:f>"-"</xm:f>
            <x14:dxf>
              <font>
                <color auto="1"/>
              </font>
              <fill>
                <patternFill patternType="solid">
                  <fgColor indexed="64"/>
                  <bgColor rgb="FFFFFFC5"/>
                </patternFill>
              </fill>
            </x14:dxf>
          </x14:cfRule>
          <xm:sqref>I69</xm:sqref>
        </x14:conditionalFormatting>
        <x14:conditionalFormatting xmlns:xm="http://schemas.microsoft.com/office/excel/2006/main">
          <x14:cfRule type="containsText" priority="18" operator="containsText" id="{E7B4045A-1D47-E641-8C0D-446091D41FC2}">
            <xm:f>NOT(ISERROR(SEARCH("-",I71)))</xm:f>
            <xm:f>"-"</xm:f>
            <x14:dxf>
              <font>
                <color auto="1"/>
              </font>
              <fill>
                <patternFill patternType="solid">
                  <fgColor indexed="64"/>
                  <bgColor rgb="FFFFFFC5"/>
                </patternFill>
              </fill>
            </x14:dxf>
          </x14:cfRule>
          <xm:sqref>I71</xm:sqref>
        </x14:conditionalFormatting>
        <x14:conditionalFormatting xmlns:xm="http://schemas.microsoft.com/office/excel/2006/main">
          <x14:cfRule type="containsText" priority="17" operator="containsText" id="{B6E1FCF5-ADF6-2D47-A52E-8905067DC726}">
            <xm:f>NOT(ISERROR(SEARCH("-",I73)))</xm:f>
            <xm:f>"-"</xm:f>
            <x14:dxf>
              <font>
                <color auto="1"/>
              </font>
              <fill>
                <patternFill patternType="solid">
                  <fgColor indexed="64"/>
                  <bgColor rgb="FFFFFFC5"/>
                </patternFill>
              </fill>
            </x14:dxf>
          </x14:cfRule>
          <xm:sqref>I73</xm:sqref>
        </x14:conditionalFormatting>
        <x14:conditionalFormatting xmlns:xm="http://schemas.microsoft.com/office/excel/2006/main">
          <x14:cfRule type="containsText" priority="16" operator="containsText" id="{D4329F16-66D3-DA41-90E2-08532D01E7B7}">
            <xm:f>NOT(ISERROR(SEARCH("-",I74)))</xm:f>
            <xm:f>"-"</xm:f>
            <x14:dxf>
              <font>
                <color auto="1"/>
              </font>
              <fill>
                <patternFill patternType="solid">
                  <fgColor indexed="64"/>
                  <bgColor rgb="FFFFFFC5"/>
                </patternFill>
              </fill>
            </x14:dxf>
          </x14:cfRule>
          <xm:sqref>I74</xm:sqref>
        </x14:conditionalFormatting>
        <x14:conditionalFormatting xmlns:xm="http://schemas.microsoft.com/office/excel/2006/main">
          <x14:cfRule type="containsText" priority="15" operator="containsText" id="{2DFC9EEF-DBF9-DE40-85F1-C30E85A200F8}">
            <xm:f>NOT(ISERROR(SEARCH("-",I75)))</xm:f>
            <xm:f>"-"</xm:f>
            <x14:dxf>
              <font>
                <color auto="1"/>
              </font>
              <fill>
                <patternFill patternType="solid">
                  <fgColor indexed="64"/>
                  <bgColor rgb="FFFFFFC5"/>
                </patternFill>
              </fill>
            </x14:dxf>
          </x14:cfRule>
          <xm:sqref>I75</xm:sqref>
        </x14:conditionalFormatting>
        <x14:conditionalFormatting xmlns:xm="http://schemas.microsoft.com/office/excel/2006/main">
          <x14:cfRule type="containsText" priority="14" operator="containsText" id="{31E34E3B-7E5D-F648-BEF4-9FE8CD709087}">
            <xm:f>NOT(ISERROR(SEARCH("-",I78)))</xm:f>
            <xm:f>"-"</xm:f>
            <x14:dxf>
              <font>
                <color auto="1"/>
              </font>
              <fill>
                <patternFill patternType="solid">
                  <fgColor indexed="64"/>
                  <bgColor rgb="FFFFFFC5"/>
                </patternFill>
              </fill>
            </x14:dxf>
          </x14:cfRule>
          <xm:sqref>I78</xm:sqref>
        </x14:conditionalFormatting>
        <x14:conditionalFormatting xmlns:xm="http://schemas.microsoft.com/office/excel/2006/main">
          <x14:cfRule type="containsText" priority="13" operator="containsText" id="{24B8B4D9-36D4-8741-99DA-F5B70E93804E}">
            <xm:f>NOT(ISERROR(SEARCH("-",I79)))</xm:f>
            <xm:f>"-"</xm:f>
            <x14:dxf>
              <font>
                <color auto="1"/>
              </font>
              <fill>
                <patternFill patternType="solid">
                  <fgColor indexed="64"/>
                  <bgColor rgb="FFFFFFC5"/>
                </patternFill>
              </fill>
            </x14:dxf>
          </x14:cfRule>
          <xm:sqref>I79</xm:sqref>
        </x14:conditionalFormatting>
        <x14:conditionalFormatting xmlns:xm="http://schemas.microsoft.com/office/excel/2006/main">
          <x14:cfRule type="containsText" priority="12" operator="containsText" id="{3C72BDDB-B068-6649-898E-B7DEF8A420EA}">
            <xm:f>NOT(ISERROR(SEARCH("-",I81)))</xm:f>
            <xm:f>"-"</xm:f>
            <x14:dxf>
              <font>
                <color auto="1"/>
              </font>
              <fill>
                <patternFill patternType="solid">
                  <fgColor indexed="64"/>
                  <bgColor rgb="FFFFFFC5"/>
                </patternFill>
              </fill>
            </x14:dxf>
          </x14:cfRule>
          <xm:sqref>I81</xm:sqref>
        </x14:conditionalFormatting>
        <x14:conditionalFormatting xmlns:xm="http://schemas.microsoft.com/office/excel/2006/main">
          <x14:cfRule type="containsText" priority="11" operator="containsText" id="{0F4E5D6D-B5F6-9F43-8F65-479E58E56CF9}">
            <xm:f>NOT(ISERROR(SEARCH("-",I83)))</xm:f>
            <xm:f>"-"</xm:f>
            <x14:dxf>
              <font>
                <color auto="1"/>
              </font>
              <fill>
                <patternFill patternType="solid">
                  <fgColor indexed="64"/>
                  <bgColor rgb="FFFFFFC5"/>
                </patternFill>
              </fill>
            </x14:dxf>
          </x14:cfRule>
          <xm:sqref>I83</xm:sqref>
        </x14:conditionalFormatting>
        <x14:conditionalFormatting xmlns:xm="http://schemas.microsoft.com/office/excel/2006/main">
          <x14:cfRule type="containsText" priority="10" operator="containsText" id="{0D18B92A-B04D-9A4F-B648-24D0CF17E7FD}">
            <xm:f>NOT(ISERROR(SEARCH("-",I85)))</xm:f>
            <xm:f>"-"</xm:f>
            <x14:dxf>
              <font>
                <color auto="1"/>
              </font>
              <fill>
                <patternFill patternType="solid">
                  <fgColor indexed="64"/>
                  <bgColor rgb="FFFFFFC5"/>
                </patternFill>
              </fill>
            </x14:dxf>
          </x14:cfRule>
          <xm:sqref>I85</xm:sqref>
        </x14:conditionalFormatting>
        <x14:conditionalFormatting xmlns:xm="http://schemas.microsoft.com/office/excel/2006/main">
          <x14:cfRule type="containsText" priority="9" operator="containsText" id="{7B62E4DD-6A8B-B04B-A55B-EBE609D6FDF4}">
            <xm:f>NOT(ISERROR(SEARCH("-",I87)))</xm:f>
            <xm:f>"-"</xm:f>
            <x14:dxf>
              <font>
                <color auto="1"/>
              </font>
              <fill>
                <patternFill patternType="solid">
                  <fgColor indexed="64"/>
                  <bgColor rgb="FFFFFFC5"/>
                </patternFill>
              </fill>
            </x14:dxf>
          </x14:cfRule>
          <xm:sqref>I87</xm:sqref>
        </x14:conditionalFormatting>
        <x14:conditionalFormatting xmlns:xm="http://schemas.microsoft.com/office/excel/2006/main">
          <x14:cfRule type="containsText" priority="8" operator="containsText" id="{E1E2E22E-C538-544C-B405-FB8C900C6782}">
            <xm:f>NOT(ISERROR(SEARCH("-",I89)))</xm:f>
            <xm:f>"-"</xm:f>
            <x14:dxf>
              <font>
                <color auto="1"/>
              </font>
              <fill>
                <patternFill patternType="solid">
                  <fgColor indexed="64"/>
                  <bgColor rgb="FFFFFFC5"/>
                </patternFill>
              </fill>
            </x14:dxf>
          </x14:cfRule>
          <xm:sqref>I89</xm:sqref>
        </x14:conditionalFormatting>
        <x14:conditionalFormatting xmlns:xm="http://schemas.microsoft.com/office/excel/2006/main">
          <x14:cfRule type="containsText" priority="7" operator="containsText" id="{C2B6624C-5FBF-9A44-A0C9-1C604CE11CAC}">
            <xm:f>NOT(ISERROR(SEARCH("-",I91)))</xm:f>
            <xm:f>"-"</xm:f>
            <x14:dxf>
              <font>
                <color auto="1"/>
              </font>
              <fill>
                <patternFill patternType="solid">
                  <fgColor indexed="64"/>
                  <bgColor rgb="FFFFFFC5"/>
                </patternFill>
              </fill>
            </x14:dxf>
          </x14:cfRule>
          <xm:sqref>I91</xm:sqref>
        </x14:conditionalFormatting>
        <x14:conditionalFormatting xmlns:xm="http://schemas.microsoft.com/office/excel/2006/main">
          <x14:cfRule type="containsText" priority="6" operator="containsText" id="{B8D5752D-BB8A-5E46-9472-93CEE4DCFE12}">
            <xm:f>NOT(ISERROR(SEARCH("-",I92)))</xm:f>
            <xm:f>"-"</xm:f>
            <x14:dxf>
              <font>
                <color auto="1"/>
              </font>
              <fill>
                <patternFill patternType="solid">
                  <fgColor indexed="64"/>
                  <bgColor rgb="FFFFFFC5"/>
                </patternFill>
              </fill>
            </x14:dxf>
          </x14:cfRule>
          <xm:sqref>I92</xm:sqref>
        </x14:conditionalFormatting>
        <x14:conditionalFormatting xmlns:xm="http://schemas.microsoft.com/office/excel/2006/main">
          <x14:cfRule type="containsText" priority="5" operator="containsText" id="{B4679D76-36C8-AE47-8CFF-2B5FA01BEFC6}">
            <xm:f>NOT(ISERROR(SEARCH("-",I93)))</xm:f>
            <xm:f>"-"</xm:f>
            <x14:dxf>
              <font>
                <color auto="1"/>
              </font>
              <fill>
                <patternFill patternType="solid">
                  <fgColor indexed="64"/>
                  <bgColor rgb="FFFFFFC5"/>
                </patternFill>
              </fill>
            </x14:dxf>
          </x14:cfRule>
          <xm:sqref>I93</xm:sqref>
        </x14:conditionalFormatting>
        <x14:conditionalFormatting xmlns:xm="http://schemas.microsoft.com/office/excel/2006/main">
          <x14:cfRule type="containsText" priority="4" operator="containsText" id="{1138892E-75BA-C84F-BB35-20652F7B5748}">
            <xm:f>NOT(ISERROR(SEARCH("-",I95)))</xm:f>
            <xm:f>"-"</xm:f>
            <x14:dxf>
              <font>
                <color auto="1"/>
              </font>
              <fill>
                <patternFill patternType="solid">
                  <fgColor indexed="64"/>
                  <bgColor rgb="FFFFFFC5"/>
                </patternFill>
              </fill>
            </x14:dxf>
          </x14:cfRule>
          <xm:sqref>I95</xm:sqref>
        </x14:conditionalFormatting>
        <x14:conditionalFormatting xmlns:xm="http://schemas.microsoft.com/office/excel/2006/main">
          <x14:cfRule type="containsText" priority="3" operator="containsText" id="{272A8F9D-F157-AB44-B80C-273F7525BD0F}">
            <xm:f>NOT(ISERROR(SEARCH("-",I97)))</xm:f>
            <xm:f>"-"</xm:f>
            <x14:dxf>
              <font>
                <color auto="1"/>
              </font>
              <fill>
                <patternFill patternType="solid">
                  <fgColor indexed="64"/>
                  <bgColor rgb="FFFFFFC5"/>
                </patternFill>
              </fill>
            </x14:dxf>
          </x14:cfRule>
          <xm:sqref>I97</xm:sqref>
        </x14:conditionalFormatting>
        <x14:conditionalFormatting xmlns:xm="http://schemas.microsoft.com/office/excel/2006/main">
          <x14:cfRule type="containsText" priority="2" operator="containsText" id="{9D69ECFC-9C03-814C-A9A1-01DD777DB975}">
            <xm:f>NOT(ISERROR(SEARCH("-",I98)))</xm:f>
            <xm:f>"-"</xm:f>
            <x14:dxf>
              <font>
                <color auto="1"/>
              </font>
              <fill>
                <patternFill patternType="solid">
                  <fgColor indexed="64"/>
                  <bgColor rgb="FFFFFFC5"/>
                </patternFill>
              </fill>
            </x14:dxf>
          </x14:cfRule>
          <xm:sqref>I98</xm:sqref>
        </x14:conditionalFormatting>
        <x14:conditionalFormatting xmlns:xm="http://schemas.microsoft.com/office/excel/2006/main">
          <x14:cfRule type="containsText" priority="1" operator="containsText" id="{AB7EFBF2-A722-D847-9787-E8B277108E6E}">
            <xm:f>NOT(ISERROR(SEARCH("-",I99)))</xm:f>
            <xm:f>"-"</xm:f>
            <x14:dxf>
              <font>
                <color auto="1"/>
              </font>
              <fill>
                <patternFill patternType="solid">
                  <fgColor indexed="64"/>
                  <bgColor rgb="FFFFFFC5"/>
                </patternFill>
              </fill>
            </x14:dxf>
          </x14:cfRule>
          <xm:sqref>I99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IW8"/>
  <sheetViews>
    <sheetView showGridLines="0" zoomScale="145" zoomScaleNormal="145" zoomScalePageLayoutView="145" workbookViewId="0">
      <pane xSplit="2" ySplit="2" topLeftCell="C3" activePane="bottomRight" state="frozenSplit"/>
      <selection pane="topRight"/>
      <selection pane="bottomLeft"/>
      <selection pane="bottomRight" activeCell="F8" sqref="F8"/>
    </sheetView>
  </sheetViews>
  <sheetFormatPr baseColWidth="10" defaultColWidth="6.25" defaultRowHeight="18" customHeight="1" x14ac:dyDescent="0.2"/>
  <cols>
    <col min="1" max="1" width="0.25" style="3" customWidth="1"/>
    <col min="2" max="2" width="6.375" style="3" customWidth="1"/>
    <col min="3" max="3" width="4.5" style="3" customWidth="1"/>
    <col min="4" max="4" width="7.125" style="3" customWidth="1"/>
    <col min="5" max="5" width="37.375" style="3" customWidth="1"/>
    <col min="6" max="7" width="38.625" style="3" customWidth="1"/>
    <col min="8" max="8" width="12.25" style="3" customWidth="1"/>
    <col min="9" max="257" width="6.375" style="3" customWidth="1"/>
    <col min="258" max="16384" width="6.25" style="4"/>
  </cols>
  <sheetData>
    <row r="1" spans="2:8" ht="2" customHeight="1" x14ac:dyDescent="0.2"/>
    <row r="2" spans="2:8" ht="32" customHeight="1" x14ac:dyDescent="0.2">
      <c r="B2" s="8" t="s">
        <v>112</v>
      </c>
      <c r="C2" s="9" t="s">
        <v>113</v>
      </c>
      <c r="D2" s="9" t="s">
        <v>1703</v>
      </c>
      <c r="E2" s="9" t="s">
        <v>114</v>
      </c>
      <c r="F2" s="8" t="s">
        <v>115</v>
      </c>
      <c r="G2" s="8"/>
      <c r="H2" s="8"/>
    </row>
    <row r="3" spans="2:8" ht="44" customHeight="1" x14ac:dyDescent="0.2">
      <c r="B3" s="1"/>
      <c r="C3" s="14">
        <v>0</v>
      </c>
      <c r="D3" s="14" t="s">
        <v>1704</v>
      </c>
      <c r="E3" s="14" t="s">
        <v>116</v>
      </c>
      <c r="F3" s="2" t="s">
        <v>117</v>
      </c>
      <c r="G3" s="17" t="s">
        <v>118</v>
      </c>
      <c r="H3" s="2"/>
    </row>
    <row r="4" spans="2:8" ht="68" customHeight="1" x14ac:dyDescent="0.2">
      <c r="B4" s="1"/>
      <c r="C4" s="11">
        <v>1</v>
      </c>
      <c r="D4" s="11" t="s">
        <v>1705</v>
      </c>
      <c r="E4" s="11" t="s">
        <v>119</v>
      </c>
      <c r="F4" s="5" t="s">
        <v>120</v>
      </c>
      <c r="G4" s="16" t="s">
        <v>121</v>
      </c>
      <c r="H4" s="5"/>
    </row>
    <row r="5" spans="2:8" ht="80" customHeight="1" x14ac:dyDescent="0.2">
      <c r="B5" s="1"/>
      <c r="C5" s="14">
        <v>2</v>
      </c>
      <c r="D5" s="14" t="s">
        <v>1706</v>
      </c>
      <c r="E5" s="14" t="s">
        <v>122</v>
      </c>
      <c r="F5" s="2" t="s">
        <v>123</v>
      </c>
      <c r="G5" s="6" t="s">
        <v>124</v>
      </c>
      <c r="H5" s="2"/>
    </row>
    <row r="6" spans="2:8" ht="68" customHeight="1" x14ac:dyDescent="0.2">
      <c r="B6" s="1"/>
      <c r="C6" s="11">
        <v>3</v>
      </c>
      <c r="D6" s="11" t="s">
        <v>1707</v>
      </c>
      <c r="E6" s="11" t="s">
        <v>125</v>
      </c>
      <c r="F6" s="5" t="s">
        <v>126</v>
      </c>
      <c r="G6" s="5"/>
      <c r="H6" s="5"/>
    </row>
    <row r="7" spans="2:8" ht="68" customHeight="1" x14ac:dyDescent="0.2">
      <c r="B7" s="1"/>
      <c r="C7" s="14">
        <v>4</v>
      </c>
      <c r="D7" s="14" t="s">
        <v>1708</v>
      </c>
      <c r="E7" s="14" t="s">
        <v>127</v>
      </c>
      <c r="F7" s="2" t="s">
        <v>128</v>
      </c>
      <c r="G7" s="2"/>
      <c r="H7" s="2"/>
    </row>
    <row r="8" spans="2:8" ht="68" customHeight="1" x14ac:dyDescent="0.2">
      <c r="B8" s="1"/>
      <c r="C8" s="11">
        <v>5</v>
      </c>
      <c r="D8" s="11" t="s">
        <v>1709</v>
      </c>
      <c r="E8" s="11" t="s">
        <v>129</v>
      </c>
      <c r="F8" s="5" t="s">
        <v>130</v>
      </c>
      <c r="G8" s="5"/>
      <c r="H8" s="5"/>
    </row>
  </sheetData>
  <hyperlinks>
    <hyperlink ref="G5" r:id="rId1"/>
  </hyperlinks>
  <pageMargins left="0" right="0" top="0" bottom="0" header="0" footer="0"/>
  <pageSetup scale="42" orientation="portrait"/>
  <headerFooter>
    <oddFooter>&amp;"Helvetica,Regular"&amp;11&amp;P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66FF"/>
  </sheetPr>
  <dimension ref="A1:L1010"/>
  <sheetViews>
    <sheetView workbookViewId="0">
      <pane ySplit="1" topLeftCell="A2" activePane="bottomLeft" state="frozen"/>
      <selection pane="bottomLeft"/>
    </sheetView>
  </sheetViews>
  <sheetFormatPr baseColWidth="10" defaultRowHeight="64" customHeight="1" x14ac:dyDescent="0.2"/>
  <cols>
    <col min="1" max="1" width="10.625" style="4"/>
    <col min="2" max="2" width="49.5" style="4" customWidth="1"/>
    <col min="3" max="3" width="30.125" style="4" customWidth="1"/>
    <col min="4" max="4" width="10.625" style="89"/>
    <col min="5" max="5" width="20.875" style="89" customWidth="1"/>
    <col min="6" max="16384" width="10.625" style="4"/>
  </cols>
  <sheetData>
    <row r="1" spans="1:12" s="90" customFormat="1" ht="64" customHeight="1" x14ac:dyDescent="0.2">
      <c r="A1" s="90" t="s">
        <v>1741</v>
      </c>
      <c r="B1" s="90" t="s">
        <v>1742</v>
      </c>
      <c r="C1" s="90" t="s">
        <v>1743</v>
      </c>
      <c r="D1" s="88" t="s">
        <v>1744</v>
      </c>
      <c r="E1" s="88" t="s">
        <v>1744</v>
      </c>
      <c r="G1" s="90" t="s">
        <v>1745</v>
      </c>
      <c r="H1" s="90" t="s">
        <v>1746</v>
      </c>
      <c r="I1" s="90" t="s">
        <v>1747</v>
      </c>
      <c r="J1" s="90" t="s">
        <v>1748</v>
      </c>
      <c r="K1" s="90" t="s">
        <v>1749</v>
      </c>
      <c r="L1" s="90" t="s">
        <v>1750</v>
      </c>
    </row>
    <row r="2" spans="1:12" s="91" customFormat="1" ht="29" customHeight="1" x14ac:dyDescent="0.2">
      <c r="A2" s="175" t="s">
        <v>1777</v>
      </c>
      <c r="B2" s="175"/>
      <c r="C2" s="175"/>
      <c r="D2" s="175"/>
      <c r="E2" s="175"/>
    </row>
    <row r="3" spans="1:12" ht="64" customHeight="1" x14ac:dyDescent="0.2">
      <c r="A3" s="4" t="s">
        <v>1778</v>
      </c>
      <c r="B3" s="4" t="s">
        <v>1779</v>
      </c>
      <c r="C3" s="4" t="s">
        <v>1780</v>
      </c>
      <c r="D3" s="89">
        <v>4.0999999999999996</v>
      </c>
      <c r="E3" s="89" t="s">
        <v>1781</v>
      </c>
      <c r="G3" s="92"/>
    </row>
    <row r="4" spans="1:12" ht="64" customHeight="1" x14ac:dyDescent="0.2">
      <c r="A4" s="4" t="s">
        <v>1782</v>
      </c>
      <c r="B4" s="4" t="s">
        <v>1783</v>
      </c>
      <c r="C4" s="4" t="s">
        <v>1784</v>
      </c>
      <c r="D4" s="89" t="s">
        <v>1785</v>
      </c>
      <c r="E4" s="89" t="s">
        <v>1786</v>
      </c>
    </row>
    <row r="5" spans="1:12" ht="64" customHeight="1" x14ac:dyDescent="0.2">
      <c r="A5" s="4" t="s">
        <v>1787</v>
      </c>
      <c r="B5" s="4" t="s">
        <v>1788</v>
      </c>
      <c r="C5" s="4" t="s">
        <v>1780</v>
      </c>
      <c r="D5" s="89" t="s">
        <v>1789</v>
      </c>
      <c r="E5" s="89">
        <v>0</v>
      </c>
    </row>
    <row r="6" spans="1:12" ht="64" customHeight="1" x14ac:dyDescent="0.2">
      <c r="A6" s="4" t="s">
        <v>1790</v>
      </c>
      <c r="B6" s="4" t="s">
        <v>1791</v>
      </c>
      <c r="C6" s="4" t="s">
        <v>1780</v>
      </c>
      <c r="D6" s="89" t="s">
        <v>1789</v>
      </c>
      <c r="E6" s="89">
        <v>0</v>
      </c>
    </row>
    <row r="7" spans="1:12" ht="64" customHeight="1" x14ac:dyDescent="0.2">
      <c r="A7" s="4" t="s">
        <v>1792</v>
      </c>
      <c r="B7" s="4" t="s">
        <v>1793</v>
      </c>
      <c r="C7" s="4" t="s">
        <v>1780</v>
      </c>
      <c r="D7" s="89">
        <v>4.0999999999999996</v>
      </c>
      <c r="E7" s="89" t="s">
        <v>1781</v>
      </c>
    </row>
    <row r="8" spans="1:12" ht="64" customHeight="1" x14ac:dyDescent="0.2">
      <c r="A8" s="4" t="s">
        <v>1794</v>
      </c>
      <c r="B8" s="4" t="s">
        <v>1795</v>
      </c>
      <c r="C8" s="4" t="s">
        <v>1780</v>
      </c>
      <c r="D8" s="89">
        <v>4.0999999999999996</v>
      </c>
      <c r="E8" s="89" t="s">
        <v>1781</v>
      </c>
    </row>
    <row r="9" spans="1:12" ht="64" customHeight="1" x14ac:dyDescent="0.2">
      <c r="A9" s="4" t="s">
        <v>1796</v>
      </c>
      <c r="B9" s="4" t="s">
        <v>1797</v>
      </c>
      <c r="C9" s="4" t="s">
        <v>1780</v>
      </c>
      <c r="D9" s="89">
        <v>4.0999999999999996</v>
      </c>
      <c r="E9" s="89" t="s">
        <v>1781</v>
      </c>
    </row>
    <row r="10" spans="1:12" ht="64" customHeight="1" x14ac:dyDescent="0.2">
      <c r="A10" s="4" t="s">
        <v>1798</v>
      </c>
      <c r="B10" s="4" t="s">
        <v>1799</v>
      </c>
      <c r="C10" s="4" t="s">
        <v>1780</v>
      </c>
      <c r="D10" s="89">
        <v>4.0999999999999996</v>
      </c>
      <c r="E10" s="89" t="s">
        <v>1781</v>
      </c>
    </row>
    <row r="11" spans="1:12" ht="64" customHeight="1" x14ac:dyDescent="0.2">
      <c r="A11" s="4" t="s">
        <v>1800</v>
      </c>
      <c r="B11" s="4" t="s">
        <v>1801</v>
      </c>
      <c r="C11" s="4" t="s">
        <v>1780</v>
      </c>
      <c r="D11" s="89">
        <v>4.0999999999999996</v>
      </c>
      <c r="E11" s="89" t="s">
        <v>1781</v>
      </c>
    </row>
    <row r="12" spans="1:12" ht="64" customHeight="1" x14ac:dyDescent="0.2">
      <c r="A12" s="4" t="s">
        <v>1802</v>
      </c>
      <c r="B12" s="4" t="s">
        <v>1803</v>
      </c>
      <c r="C12" s="4" t="s">
        <v>1780</v>
      </c>
      <c r="D12" s="89">
        <v>4.0999999999999996</v>
      </c>
      <c r="E12" s="89" t="s">
        <v>1781</v>
      </c>
    </row>
    <row r="13" spans="1:12" ht="64" customHeight="1" x14ac:dyDescent="0.2">
      <c r="A13" s="4" t="s">
        <v>1804</v>
      </c>
      <c r="B13" s="4" t="s">
        <v>1805</v>
      </c>
      <c r="C13" s="4">
        <v>0</v>
      </c>
      <c r="D13" s="89" t="s">
        <v>1789</v>
      </c>
      <c r="E13" s="89">
        <v>0</v>
      </c>
    </row>
    <row r="14" spans="1:12" ht="64" customHeight="1" x14ac:dyDescent="0.2">
      <c r="A14" s="4" t="s">
        <v>1806</v>
      </c>
      <c r="B14" s="4" t="s">
        <v>1807</v>
      </c>
      <c r="C14" s="4">
        <v>0</v>
      </c>
      <c r="D14" s="89" t="s">
        <v>1789</v>
      </c>
      <c r="E14" s="89">
        <v>0</v>
      </c>
    </row>
    <row r="15" spans="1:12" ht="64" customHeight="1" x14ac:dyDescent="0.2">
      <c r="A15" s="4" t="s">
        <v>1808</v>
      </c>
      <c r="B15" s="4" t="s">
        <v>1809</v>
      </c>
      <c r="C15" s="4">
        <v>0</v>
      </c>
      <c r="D15" s="89">
        <v>0</v>
      </c>
      <c r="E15" s="89">
        <v>0</v>
      </c>
    </row>
    <row r="16" spans="1:12" ht="64" customHeight="1" thickBot="1" x14ac:dyDescent="0.25">
      <c r="A16" s="4" t="s">
        <v>1810</v>
      </c>
      <c r="B16" s="4" t="s">
        <v>1811</v>
      </c>
      <c r="C16" s="4">
        <v>0</v>
      </c>
      <c r="D16" s="89">
        <v>0</v>
      </c>
      <c r="E16" s="89">
        <v>0</v>
      </c>
    </row>
    <row r="17" spans="1:5" s="91" customFormat="1" ht="36" customHeight="1" thickTop="1" thickBot="1" x14ac:dyDescent="0.25">
      <c r="A17" s="176" t="s">
        <v>1812</v>
      </c>
      <c r="B17" s="176"/>
      <c r="C17" s="176"/>
      <c r="D17" s="176"/>
      <c r="E17" s="176"/>
    </row>
    <row r="18" spans="1:5" ht="64" customHeight="1" thickTop="1" x14ac:dyDescent="0.2">
      <c r="A18" s="4" t="s">
        <v>1813</v>
      </c>
      <c r="B18" s="4" t="s">
        <v>1814</v>
      </c>
      <c r="C18" s="4">
        <v>0</v>
      </c>
      <c r="D18" s="89" t="s">
        <v>1815</v>
      </c>
      <c r="E18" s="89" t="s">
        <v>1816</v>
      </c>
    </row>
    <row r="19" spans="1:5" ht="64" customHeight="1" x14ac:dyDescent="0.2">
      <c r="A19" s="4" t="s">
        <v>1817</v>
      </c>
      <c r="B19" s="4" t="s">
        <v>1818</v>
      </c>
      <c r="C19" s="4">
        <v>0</v>
      </c>
      <c r="D19" s="89" t="s">
        <v>1819</v>
      </c>
      <c r="E19" s="89" t="s">
        <v>1816</v>
      </c>
    </row>
    <row r="20" spans="1:5" ht="64" customHeight="1" x14ac:dyDescent="0.2">
      <c r="A20" s="4" t="s">
        <v>1820</v>
      </c>
      <c r="B20" s="4" t="s">
        <v>1821</v>
      </c>
      <c r="C20" s="4">
        <v>0</v>
      </c>
      <c r="D20" s="89" t="s">
        <v>1819</v>
      </c>
      <c r="E20" s="89" t="s">
        <v>1816</v>
      </c>
    </row>
    <row r="21" spans="1:5" ht="64" customHeight="1" x14ac:dyDescent="0.2">
      <c r="A21" s="4" t="s">
        <v>1822</v>
      </c>
      <c r="B21" s="4" t="s">
        <v>1823</v>
      </c>
      <c r="C21" s="4">
        <v>0</v>
      </c>
      <c r="D21" s="89" t="s">
        <v>1824</v>
      </c>
      <c r="E21" s="89" t="s">
        <v>1816</v>
      </c>
    </row>
    <row r="22" spans="1:5" ht="64" customHeight="1" x14ac:dyDescent="0.2">
      <c r="A22" s="4" t="s">
        <v>1825</v>
      </c>
      <c r="B22" s="4" t="s">
        <v>1826</v>
      </c>
      <c r="C22" s="4">
        <v>0</v>
      </c>
      <c r="D22" s="89" t="s">
        <v>1827</v>
      </c>
      <c r="E22" s="89" t="s">
        <v>1816</v>
      </c>
    </row>
    <row r="23" spans="1:5" ht="64" customHeight="1" x14ac:dyDescent="0.2">
      <c r="A23" s="4" t="s">
        <v>1828</v>
      </c>
      <c r="B23" s="4" t="s">
        <v>1829</v>
      </c>
      <c r="C23" s="4">
        <v>0</v>
      </c>
      <c r="D23" s="89" t="s">
        <v>1830</v>
      </c>
      <c r="E23" s="89" t="s">
        <v>1816</v>
      </c>
    </row>
    <row r="24" spans="1:5" ht="64" customHeight="1" x14ac:dyDescent="0.2">
      <c r="A24" s="4" t="s">
        <v>1831</v>
      </c>
      <c r="B24" s="4" t="s">
        <v>1832</v>
      </c>
      <c r="C24" s="4">
        <v>0</v>
      </c>
      <c r="D24" s="89" t="s">
        <v>1833</v>
      </c>
      <c r="E24" s="89" t="s">
        <v>1816</v>
      </c>
    </row>
    <row r="25" spans="1:5" ht="64" customHeight="1" x14ac:dyDescent="0.2">
      <c r="A25" s="4" t="s">
        <v>1834</v>
      </c>
      <c r="B25" s="4" t="s">
        <v>1835</v>
      </c>
      <c r="C25" s="4">
        <v>0</v>
      </c>
      <c r="D25" s="89" t="s">
        <v>1836</v>
      </c>
      <c r="E25" s="89" t="s">
        <v>1837</v>
      </c>
    </row>
    <row r="26" spans="1:5" ht="64" customHeight="1" x14ac:dyDescent="0.2">
      <c r="A26" s="4" t="s">
        <v>1838</v>
      </c>
      <c r="B26" s="4" t="s">
        <v>1839</v>
      </c>
      <c r="C26" s="4">
        <v>0</v>
      </c>
      <c r="D26" s="89" t="s">
        <v>1789</v>
      </c>
      <c r="E26" s="89">
        <v>0</v>
      </c>
    </row>
    <row r="27" spans="1:5" ht="64" customHeight="1" x14ac:dyDescent="0.2">
      <c r="A27" s="4" t="s">
        <v>1840</v>
      </c>
      <c r="B27" s="4" t="s">
        <v>1841</v>
      </c>
      <c r="C27" s="4">
        <v>0</v>
      </c>
      <c r="D27" s="89" t="s">
        <v>1789</v>
      </c>
      <c r="E27" s="89">
        <v>0</v>
      </c>
    </row>
    <row r="28" spans="1:5" ht="64" customHeight="1" x14ac:dyDescent="0.2">
      <c r="A28" s="4" t="s">
        <v>1842</v>
      </c>
      <c r="B28" s="4" t="s">
        <v>1843</v>
      </c>
      <c r="C28" s="4">
        <v>0</v>
      </c>
      <c r="D28" s="89" t="s">
        <v>1789</v>
      </c>
      <c r="E28" s="89">
        <v>0</v>
      </c>
    </row>
    <row r="29" spans="1:5" ht="64" customHeight="1" x14ac:dyDescent="0.2">
      <c r="A29" s="4" t="s">
        <v>1844</v>
      </c>
      <c r="B29" s="4" t="s">
        <v>1845</v>
      </c>
      <c r="C29" s="4">
        <v>0</v>
      </c>
      <c r="D29" s="89" t="s">
        <v>1789</v>
      </c>
      <c r="E29" s="89">
        <v>0</v>
      </c>
    </row>
    <row r="30" spans="1:5" ht="64" customHeight="1" x14ac:dyDescent="0.2">
      <c r="A30" s="4" t="s">
        <v>1846</v>
      </c>
      <c r="B30" s="4" t="s">
        <v>1847</v>
      </c>
      <c r="C30" s="4">
        <v>0</v>
      </c>
      <c r="D30" s="89" t="s">
        <v>1789</v>
      </c>
      <c r="E30" s="89">
        <v>0</v>
      </c>
    </row>
    <row r="31" spans="1:5" ht="64" customHeight="1" x14ac:dyDescent="0.2">
      <c r="A31" s="4" t="s">
        <v>1848</v>
      </c>
      <c r="B31" s="4" t="s">
        <v>1849</v>
      </c>
      <c r="C31" s="4">
        <v>0</v>
      </c>
      <c r="D31" s="89" t="s">
        <v>1789</v>
      </c>
      <c r="E31" s="89">
        <v>0</v>
      </c>
    </row>
    <row r="32" spans="1:5" ht="64" customHeight="1" x14ac:dyDescent="0.2">
      <c r="A32" s="4" t="s">
        <v>1850</v>
      </c>
      <c r="B32" s="4" t="s">
        <v>1851</v>
      </c>
      <c r="C32" s="4">
        <v>0</v>
      </c>
      <c r="D32" s="89" t="s">
        <v>1789</v>
      </c>
      <c r="E32" s="89">
        <v>0</v>
      </c>
    </row>
    <row r="33" spans="1:5" ht="64" customHeight="1" x14ac:dyDescent="0.2">
      <c r="A33" s="4" t="s">
        <v>1852</v>
      </c>
      <c r="B33" s="4" t="s">
        <v>1853</v>
      </c>
      <c r="C33" s="4">
        <v>0</v>
      </c>
      <c r="D33" s="89" t="s">
        <v>1789</v>
      </c>
      <c r="E33" s="89">
        <v>0</v>
      </c>
    </row>
    <row r="34" spans="1:5" ht="64" customHeight="1" x14ac:dyDescent="0.2">
      <c r="A34" s="4" t="s">
        <v>1854</v>
      </c>
      <c r="B34" s="4" t="s">
        <v>1855</v>
      </c>
      <c r="C34" s="4">
        <v>0</v>
      </c>
      <c r="D34" s="89" t="s">
        <v>1789</v>
      </c>
      <c r="E34" s="89">
        <v>0</v>
      </c>
    </row>
    <row r="35" spans="1:5" ht="64" customHeight="1" x14ac:dyDescent="0.2">
      <c r="A35" s="4" t="s">
        <v>1856</v>
      </c>
      <c r="B35" s="4" t="s">
        <v>1857</v>
      </c>
      <c r="C35" s="4">
        <v>0</v>
      </c>
      <c r="D35" s="89" t="s">
        <v>1789</v>
      </c>
      <c r="E35" s="89">
        <v>0</v>
      </c>
    </row>
    <row r="36" spans="1:5" ht="64" customHeight="1" x14ac:dyDescent="0.2">
      <c r="A36" s="4" t="s">
        <v>1858</v>
      </c>
      <c r="B36" s="4" t="s">
        <v>1859</v>
      </c>
      <c r="C36" s="4">
        <v>0</v>
      </c>
      <c r="D36" s="89" t="s">
        <v>1789</v>
      </c>
      <c r="E36" s="89">
        <v>0</v>
      </c>
    </row>
    <row r="37" spans="1:5" ht="64" customHeight="1" x14ac:dyDescent="0.2">
      <c r="A37" s="4" t="s">
        <v>1860</v>
      </c>
      <c r="B37" s="4" t="s">
        <v>1861</v>
      </c>
      <c r="C37" s="4">
        <v>0</v>
      </c>
      <c r="D37" s="89" t="s">
        <v>1789</v>
      </c>
      <c r="E37" s="89">
        <v>0</v>
      </c>
    </row>
    <row r="38" spans="1:5" ht="64" customHeight="1" x14ac:dyDescent="0.2">
      <c r="A38" s="4" t="s">
        <v>1862</v>
      </c>
      <c r="B38" s="4" t="s">
        <v>1863</v>
      </c>
      <c r="C38" s="4">
        <v>0</v>
      </c>
      <c r="D38" s="89" t="s">
        <v>1789</v>
      </c>
      <c r="E38" s="89">
        <v>0</v>
      </c>
    </row>
    <row r="39" spans="1:5" ht="64" customHeight="1" x14ac:dyDescent="0.2">
      <c r="A39" s="4" t="s">
        <v>1864</v>
      </c>
      <c r="B39" s="4" t="s">
        <v>1865</v>
      </c>
      <c r="C39" s="4">
        <v>0</v>
      </c>
      <c r="D39" s="89" t="s">
        <v>1789</v>
      </c>
      <c r="E39" s="89">
        <v>0</v>
      </c>
    </row>
    <row r="40" spans="1:5" ht="64" customHeight="1" x14ac:dyDescent="0.2">
      <c r="A40" s="4" t="s">
        <v>1866</v>
      </c>
      <c r="B40" s="4" t="s">
        <v>1867</v>
      </c>
      <c r="C40" s="4">
        <v>0</v>
      </c>
      <c r="D40" s="89" t="s">
        <v>1789</v>
      </c>
      <c r="E40" s="89">
        <v>0</v>
      </c>
    </row>
    <row r="41" spans="1:5" ht="64" customHeight="1" x14ac:dyDescent="0.2">
      <c r="A41" s="4" t="s">
        <v>1868</v>
      </c>
      <c r="B41" s="4" t="s">
        <v>1869</v>
      </c>
      <c r="C41" s="4">
        <v>0</v>
      </c>
      <c r="D41" s="89" t="s">
        <v>1789</v>
      </c>
      <c r="E41" s="89">
        <v>0</v>
      </c>
    </row>
    <row r="42" spans="1:5" ht="64" customHeight="1" x14ac:dyDescent="0.2">
      <c r="A42" s="4" t="s">
        <v>1870</v>
      </c>
      <c r="B42" s="4" t="s">
        <v>1871</v>
      </c>
      <c r="C42" s="4">
        <v>0</v>
      </c>
      <c r="D42" s="89" t="s">
        <v>1789</v>
      </c>
      <c r="E42" s="89">
        <v>0</v>
      </c>
    </row>
    <row r="43" spans="1:5" ht="64" customHeight="1" x14ac:dyDescent="0.2">
      <c r="A43" s="4" t="s">
        <v>1872</v>
      </c>
      <c r="B43" s="4" t="s">
        <v>1873</v>
      </c>
      <c r="C43" s="4">
        <v>0</v>
      </c>
      <c r="D43" s="89" t="s">
        <v>1789</v>
      </c>
      <c r="E43" s="89">
        <v>0</v>
      </c>
    </row>
    <row r="44" spans="1:5" ht="64" customHeight="1" x14ac:dyDescent="0.2">
      <c r="A44" s="4" t="s">
        <v>1874</v>
      </c>
      <c r="B44" s="4" t="s">
        <v>1875</v>
      </c>
      <c r="C44" s="4">
        <v>0</v>
      </c>
      <c r="D44" s="89" t="s">
        <v>1789</v>
      </c>
      <c r="E44" s="89">
        <v>0</v>
      </c>
    </row>
    <row r="45" spans="1:5" ht="64" customHeight="1" x14ac:dyDescent="0.2">
      <c r="A45" s="4" t="s">
        <v>1876</v>
      </c>
      <c r="B45" s="4" t="s">
        <v>1877</v>
      </c>
      <c r="C45" s="4">
        <v>0</v>
      </c>
      <c r="D45" s="89" t="s">
        <v>1789</v>
      </c>
      <c r="E45" s="89">
        <v>0</v>
      </c>
    </row>
    <row r="46" spans="1:5" ht="64" customHeight="1" x14ac:dyDescent="0.2">
      <c r="A46" s="4" t="s">
        <v>1878</v>
      </c>
      <c r="B46" s="4" t="s">
        <v>1879</v>
      </c>
      <c r="C46" s="4">
        <v>0</v>
      </c>
      <c r="D46" s="89" t="s">
        <v>1789</v>
      </c>
      <c r="E46" s="89">
        <v>0</v>
      </c>
    </row>
    <row r="47" spans="1:5" ht="64" customHeight="1" x14ac:dyDescent="0.2">
      <c r="A47" s="4" t="s">
        <v>1880</v>
      </c>
      <c r="B47" s="4" t="s">
        <v>1881</v>
      </c>
      <c r="C47" s="4">
        <v>0</v>
      </c>
      <c r="D47" s="89" t="s">
        <v>1789</v>
      </c>
      <c r="E47" s="89">
        <v>0</v>
      </c>
    </row>
    <row r="48" spans="1:5" ht="64" customHeight="1" x14ac:dyDescent="0.2">
      <c r="A48" s="4" t="s">
        <v>1882</v>
      </c>
      <c r="B48" s="4" t="s">
        <v>1883</v>
      </c>
      <c r="C48" s="4">
        <v>0</v>
      </c>
      <c r="D48" s="89" t="s">
        <v>1789</v>
      </c>
      <c r="E48" s="89">
        <v>0</v>
      </c>
    </row>
    <row r="49" spans="1:5" ht="64" customHeight="1" x14ac:dyDescent="0.2">
      <c r="A49" s="4" t="s">
        <v>1884</v>
      </c>
      <c r="B49" s="4" t="s">
        <v>1885</v>
      </c>
      <c r="C49" s="4">
        <v>0</v>
      </c>
      <c r="D49" s="89">
        <v>0</v>
      </c>
      <c r="E49" s="89">
        <v>0</v>
      </c>
    </row>
    <row r="50" spans="1:5" ht="64" customHeight="1" x14ac:dyDescent="0.2">
      <c r="A50" s="4" t="s">
        <v>1886</v>
      </c>
      <c r="B50" s="4" t="s">
        <v>1887</v>
      </c>
      <c r="C50" s="4">
        <v>0</v>
      </c>
      <c r="D50" s="89" t="s">
        <v>1789</v>
      </c>
      <c r="E50" s="89">
        <v>0</v>
      </c>
    </row>
    <row r="51" spans="1:5" ht="64" customHeight="1" x14ac:dyDescent="0.2">
      <c r="A51" s="4" t="s">
        <v>1888</v>
      </c>
      <c r="B51" s="4" t="s">
        <v>1889</v>
      </c>
      <c r="C51" s="4" t="s">
        <v>1890</v>
      </c>
      <c r="D51" s="89" t="s">
        <v>1891</v>
      </c>
      <c r="E51" s="89" t="s">
        <v>1892</v>
      </c>
    </row>
    <row r="52" spans="1:5" ht="64" customHeight="1" x14ac:dyDescent="0.2">
      <c r="A52" s="4" t="s">
        <v>1893</v>
      </c>
      <c r="B52" s="4" t="s">
        <v>1894</v>
      </c>
      <c r="C52" s="4">
        <v>0</v>
      </c>
      <c r="D52" s="89" t="s">
        <v>1895</v>
      </c>
      <c r="E52" s="89" t="s">
        <v>1892</v>
      </c>
    </row>
    <row r="53" spans="1:5" ht="64" customHeight="1" x14ac:dyDescent="0.2">
      <c r="A53" s="4" t="s">
        <v>1896</v>
      </c>
      <c r="B53" s="4" t="s">
        <v>1897</v>
      </c>
      <c r="C53" s="4">
        <v>0</v>
      </c>
      <c r="D53" s="89" t="s">
        <v>1898</v>
      </c>
      <c r="E53" s="89" t="s">
        <v>1892</v>
      </c>
    </row>
    <row r="54" spans="1:5" ht="64" customHeight="1" x14ac:dyDescent="0.2">
      <c r="A54" s="4" t="s">
        <v>1899</v>
      </c>
      <c r="B54" s="4" t="s">
        <v>1900</v>
      </c>
      <c r="C54" s="4">
        <v>0</v>
      </c>
      <c r="D54" s="89" t="s">
        <v>1901</v>
      </c>
      <c r="E54" s="89" t="s">
        <v>1892</v>
      </c>
    </row>
    <row r="55" spans="1:5" ht="64" customHeight="1" x14ac:dyDescent="0.2">
      <c r="A55" s="4" t="s">
        <v>1902</v>
      </c>
      <c r="B55" s="4" t="s">
        <v>1903</v>
      </c>
      <c r="C55" s="4">
        <v>0</v>
      </c>
      <c r="D55" s="89" t="s">
        <v>1904</v>
      </c>
      <c r="E55" s="89" t="s">
        <v>1892</v>
      </c>
    </row>
    <row r="56" spans="1:5" ht="64" customHeight="1" x14ac:dyDescent="0.2">
      <c r="A56" s="4" t="s">
        <v>1905</v>
      </c>
      <c r="B56" s="4" t="s">
        <v>1906</v>
      </c>
      <c r="C56" s="4">
        <v>0</v>
      </c>
      <c r="D56" s="89" t="s">
        <v>1907</v>
      </c>
      <c r="E56" s="89" t="s">
        <v>1892</v>
      </c>
    </row>
    <row r="57" spans="1:5" ht="64" customHeight="1" x14ac:dyDescent="0.2">
      <c r="A57" s="4" t="s">
        <v>1908</v>
      </c>
      <c r="B57" s="4" t="s">
        <v>1909</v>
      </c>
      <c r="C57" s="4">
        <v>0</v>
      </c>
      <c r="D57" s="89" t="s">
        <v>1910</v>
      </c>
      <c r="E57" s="89" t="s">
        <v>1892</v>
      </c>
    </row>
    <row r="58" spans="1:5" ht="64" customHeight="1" x14ac:dyDescent="0.2">
      <c r="A58" s="4" t="s">
        <v>1911</v>
      </c>
      <c r="B58" s="4" t="s">
        <v>1912</v>
      </c>
      <c r="C58" s="4" t="s">
        <v>1890</v>
      </c>
      <c r="D58" s="89" t="s">
        <v>1891</v>
      </c>
      <c r="E58" s="89" t="s">
        <v>1892</v>
      </c>
    </row>
    <row r="59" spans="1:5" ht="64" customHeight="1" x14ac:dyDescent="0.2">
      <c r="A59" s="4" t="s">
        <v>1913</v>
      </c>
      <c r="B59" s="4" t="s">
        <v>1914</v>
      </c>
      <c r="C59" s="4">
        <v>0</v>
      </c>
      <c r="D59" s="89" t="s">
        <v>1789</v>
      </c>
      <c r="E59" s="89">
        <v>0</v>
      </c>
    </row>
    <row r="60" spans="1:5" ht="64" customHeight="1" x14ac:dyDescent="0.2">
      <c r="A60" s="4" t="s">
        <v>1915</v>
      </c>
      <c r="B60" s="4" t="s">
        <v>1916</v>
      </c>
      <c r="C60" s="4">
        <v>0</v>
      </c>
      <c r="D60" s="89" t="s">
        <v>1789</v>
      </c>
      <c r="E60" s="89">
        <v>0</v>
      </c>
    </row>
    <row r="61" spans="1:5" ht="64" customHeight="1" x14ac:dyDescent="0.2">
      <c r="A61" s="4" t="s">
        <v>1917</v>
      </c>
      <c r="B61" s="4" t="s">
        <v>1918</v>
      </c>
      <c r="C61" s="4">
        <v>0</v>
      </c>
      <c r="D61" s="89" t="s">
        <v>1815</v>
      </c>
      <c r="E61" s="89" t="s">
        <v>1816</v>
      </c>
    </row>
    <row r="62" spans="1:5" ht="64" customHeight="1" x14ac:dyDescent="0.2">
      <c r="A62" s="4" t="s">
        <v>1919</v>
      </c>
      <c r="B62" s="4" t="s">
        <v>1920</v>
      </c>
      <c r="C62" s="4">
        <v>0</v>
      </c>
      <c r="D62" s="89" t="s">
        <v>1789</v>
      </c>
      <c r="E62" s="89">
        <v>0</v>
      </c>
    </row>
    <row r="63" spans="1:5" ht="64" customHeight="1" x14ac:dyDescent="0.2">
      <c r="A63" s="4" t="s">
        <v>1921</v>
      </c>
      <c r="B63" s="4" t="s">
        <v>1922</v>
      </c>
      <c r="C63" s="4">
        <v>0</v>
      </c>
      <c r="D63" s="89" t="s">
        <v>1789</v>
      </c>
      <c r="E63" s="89">
        <v>0</v>
      </c>
    </row>
    <row r="64" spans="1:5" ht="64" customHeight="1" x14ac:dyDescent="0.2">
      <c r="A64" s="4" t="s">
        <v>1923</v>
      </c>
      <c r="B64" s="4" t="s">
        <v>1924</v>
      </c>
      <c r="C64" s="4">
        <v>0</v>
      </c>
      <c r="D64" s="89" t="s">
        <v>1789</v>
      </c>
      <c r="E64" s="89">
        <v>0</v>
      </c>
    </row>
    <row r="65" spans="1:5" ht="64" customHeight="1" x14ac:dyDescent="0.2">
      <c r="A65" s="4" t="s">
        <v>1925</v>
      </c>
      <c r="B65" s="4" t="s">
        <v>1926</v>
      </c>
      <c r="C65" s="4">
        <v>0</v>
      </c>
      <c r="D65" s="89" t="s">
        <v>1789</v>
      </c>
      <c r="E65" s="89">
        <v>0</v>
      </c>
    </row>
    <row r="66" spans="1:5" ht="64" customHeight="1" x14ac:dyDescent="0.2">
      <c r="A66" s="4">
        <v>0</v>
      </c>
      <c r="B66" s="4">
        <v>0</v>
      </c>
      <c r="C66" s="4">
        <v>0</v>
      </c>
      <c r="D66" s="89">
        <v>0</v>
      </c>
      <c r="E66" s="89">
        <v>0</v>
      </c>
    </row>
    <row r="67" spans="1:5" ht="64" customHeight="1" thickBot="1" x14ac:dyDescent="0.25"/>
    <row r="68" spans="1:5" s="91" customFormat="1" ht="36" customHeight="1" thickTop="1" thickBot="1" x14ac:dyDescent="0.25">
      <c r="A68" s="174" t="s">
        <v>1927</v>
      </c>
      <c r="B68" s="174"/>
      <c r="C68" s="174"/>
      <c r="D68" s="174"/>
      <c r="E68" s="174"/>
    </row>
    <row r="69" spans="1:5" ht="64" customHeight="1" thickTop="1" x14ac:dyDescent="0.2">
      <c r="A69" s="4" t="s">
        <v>1928</v>
      </c>
      <c r="B69" s="4" t="s">
        <v>1929</v>
      </c>
      <c r="C69" s="4">
        <v>0</v>
      </c>
      <c r="D69" s="89" t="s">
        <v>1930</v>
      </c>
      <c r="E69" s="89" t="s">
        <v>1931</v>
      </c>
    </row>
    <row r="70" spans="1:5" ht="64" customHeight="1" x14ac:dyDescent="0.2">
      <c r="A70" s="4" t="s">
        <v>1932</v>
      </c>
      <c r="B70" s="4" t="s">
        <v>1933</v>
      </c>
      <c r="C70" s="4">
        <v>0</v>
      </c>
      <c r="D70" s="89" t="s">
        <v>1934</v>
      </c>
      <c r="E70" s="89" t="s">
        <v>1931</v>
      </c>
    </row>
    <row r="71" spans="1:5" ht="64" customHeight="1" x14ac:dyDescent="0.2">
      <c r="A71" s="4" t="s">
        <v>1935</v>
      </c>
      <c r="B71" s="4" t="s">
        <v>1936</v>
      </c>
      <c r="C71" s="4">
        <v>0</v>
      </c>
      <c r="D71" s="89" t="s">
        <v>1937</v>
      </c>
      <c r="E71" s="89" t="s">
        <v>1931</v>
      </c>
    </row>
    <row r="72" spans="1:5" ht="64" customHeight="1" x14ac:dyDescent="0.2">
      <c r="A72" s="4" t="s">
        <v>1938</v>
      </c>
      <c r="B72" s="4" t="s">
        <v>1939</v>
      </c>
      <c r="C72" s="4">
        <v>0</v>
      </c>
      <c r="D72" s="89" t="s">
        <v>1940</v>
      </c>
      <c r="E72" s="89" t="s">
        <v>1931</v>
      </c>
    </row>
    <row r="73" spans="1:5" ht="64" customHeight="1" x14ac:dyDescent="0.2">
      <c r="A73" s="4" t="s">
        <v>1941</v>
      </c>
      <c r="B73" s="4" t="s">
        <v>1942</v>
      </c>
      <c r="C73" s="4">
        <v>0</v>
      </c>
      <c r="D73" s="89" t="s">
        <v>1930</v>
      </c>
      <c r="E73" s="89" t="s">
        <v>1931</v>
      </c>
    </row>
    <row r="74" spans="1:5" ht="64" customHeight="1" x14ac:dyDescent="0.2">
      <c r="A74" s="4" t="s">
        <v>1943</v>
      </c>
      <c r="B74" s="4" t="s">
        <v>1944</v>
      </c>
      <c r="C74" s="4">
        <v>0</v>
      </c>
      <c r="D74" s="89" t="s">
        <v>1945</v>
      </c>
      <c r="E74" s="89" t="s">
        <v>1946</v>
      </c>
    </row>
    <row r="75" spans="1:5" ht="64" customHeight="1" x14ac:dyDescent="0.2">
      <c r="A75" s="4" t="s">
        <v>1947</v>
      </c>
      <c r="B75" s="4" t="s">
        <v>1948</v>
      </c>
      <c r="C75" s="4">
        <v>0</v>
      </c>
      <c r="D75" s="89" t="s">
        <v>1907</v>
      </c>
      <c r="E75" s="89" t="s">
        <v>1949</v>
      </c>
    </row>
    <row r="76" spans="1:5" ht="64" customHeight="1" x14ac:dyDescent="0.2">
      <c r="A76" s="4" t="s">
        <v>1950</v>
      </c>
      <c r="B76" s="4" t="s">
        <v>1951</v>
      </c>
      <c r="C76" s="4">
        <v>0</v>
      </c>
      <c r="D76" s="89" t="s">
        <v>1952</v>
      </c>
      <c r="E76" s="89" t="s">
        <v>1953</v>
      </c>
    </row>
    <row r="77" spans="1:5" ht="64" customHeight="1" x14ac:dyDescent="0.2">
      <c r="A77" s="4" t="s">
        <v>1954</v>
      </c>
      <c r="B77" s="4" t="s">
        <v>1955</v>
      </c>
      <c r="C77" s="4">
        <v>0</v>
      </c>
      <c r="D77" s="89" t="s">
        <v>1956</v>
      </c>
      <c r="E77" s="89" t="s">
        <v>1957</v>
      </c>
    </row>
    <row r="78" spans="1:5" ht="64" customHeight="1" x14ac:dyDescent="0.2">
      <c r="A78" s="4" t="s">
        <v>1958</v>
      </c>
      <c r="B78" s="4" t="s">
        <v>1959</v>
      </c>
      <c r="C78" s="4">
        <v>0</v>
      </c>
      <c r="D78" s="89" t="s">
        <v>1960</v>
      </c>
      <c r="E78" s="89" t="s">
        <v>1961</v>
      </c>
    </row>
    <row r="79" spans="1:5" ht="64" customHeight="1" x14ac:dyDescent="0.2">
      <c r="A79" s="4" t="s">
        <v>1962</v>
      </c>
      <c r="B79" s="4" t="s">
        <v>1963</v>
      </c>
      <c r="C79" s="4">
        <v>0</v>
      </c>
      <c r="D79" s="89" t="s">
        <v>1789</v>
      </c>
      <c r="E79" s="89">
        <v>0</v>
      </c>
    </row>
    <row r="80" spans="1:5" ht="64" customHeight="1" x14ac:dyDescent="0.2">
      <c r="A80" s="4" t="s">
        <v>1964</v>
      </c>
      <c r="B80" s="4" t="s">
        <v>1965</v>
      </c>
      <c r="C80" s="4">
        <v>0</v>
      </c>
      <c r="D80" s="89">
        <v>6.2</v>
      </c>
      <c r="E80" s="89" t="s">
        <v>1966</v>
      </c>
    </row>
    <row r="81" spans="1:5" ht="64" customHeight="1" x14ac:dyDescent="0.2">
      <c r="A81" s="4" t="s">
        <v>1967</v>
      </c>
      <c r="B81" s="4" t="s">
        <v>1968</v>
      </c>
      <c r="C81" s="4">
        <v>0</v>
      </c>
      <c r="D81" s="89" t="s">
        <v>1969</v>
      </c>
      <c r="E81" s="89" t="s">
        <v>1970</v>
      </c>
    </row>
    <row r="82" spans="1:5" ht="64" customHeight="1" x14ac:dyDescent="0.2">
      <c r="A82" s="4" t="s">
        <v>1971</v>
      </c>
      <c r="B82" s="4" t="s">
        <v>1972</v>
      </c>
      <c r="C82" s="4">
        <v>0</v>
      </c>
      <c r="D82" s="89" t="s">
        <v>1789</v>
      </c>
      <c r="E82" s="89">
        <v>0</v>
      </c>
    </row>
    <row r="83" spans="1:5" ht="64" customHeight="1" x14ac:dyDescent="0.2">
      <c r="A83" s="4" t="s">
        <v>1973</v>
      </c>
      <c r="B83" s="4" t="s">
        <v>1974</v>
      </c>
      <c r="C83" s="4">
        <v>0</v>
      </c>
      <c r="D83" s="89" t="s">
        <v>1969</v>
      </c>
      <c r="E83" s="89" t="s">
        <v>1970</v>
      </c>
    </row>
    <row r="84" spans="1:5" ht="64" customHeight="1" x14ac:dyDescent="0.2">
      <c r="A84" s="4" t="s">
        <v>1975</v>
      </c>
      <c r="B84" s="4" t="s">
        <v>1976</v>
      </c>
      <c r="C84" s="4">
        <v>0</v>
      </c>
      <c r="D84" s="89" t="s">
        <v>1977</v>
      </c>
      <c r="E84" s="89" t="s">
        <v>1978</v>
      </c>
    </row>
    <row r="85" spans="1:5" ht="64" customHeight="1" x14ac:dyDescent="0.2">
      <c r="A85" s="4" t="s">
        <v>1979</v>
      </c>
      <c r="B85" s="4" t="s">
        <v>1980</v>
      </c>
      <c r="C85" s="4">
        <v>0</v>
      </c>
      <c r="D85" s="89" t="s">
        <v>1981</v>
      </c>
      <c r="E85" s="89" t="s">
        <v>1982</v>
      </c>
    </row>
    <row r="86" spans="1:5" ht="64" customHeight="1" x14ac:dyDescent="0.2">
      <c r="A86" s="4" t="s">
        <v>1983</v>
      </c>
      <c r="B86" s="4" t="s">
        <v>1984</v>
      </c>
      <c r="C86" s="4">
        <v>0</v>
      </c>
      <c r="D86" s="89" t="s">
        <v>1985</v>
      </c>
      <c r="E86" s="89" t="s">
        <v>1982</v>
      </c>
    </row>
    <row r="87" spans="1:5" ht="64" customHeight="1" x14ac:dyDescent="0.2">
      <c r="A87" s="4" t="s">
        <v>1986</v>
      </c>
      <c r="B87" s="4" t="s">
        <v>1987</v>
      </c>
      <c r="C87" s="4">
        <v>0</v>
      </c>
      <c r="D87" s="89" t="s">
        <v>1988</v>
      </c>
      <c r="E87" s="89" t="s">
        <v>1982</v>
      </c>
    </row>
    <row r="88" spans="1:5" ht="64" customHeight="1" x14ac:dyDescent="0.2">
      <c r="A88" s="4" t="s">
        <v>1989</v>
      </c>
      <c r="B88" s="4" t="s">
        <v>1990</v>
      </c>
      <c r="C88" s="4">
        <v>0</v>
      </c>
      <c r="D88" s="89" t="s">
        <v>1991</v>
      </c>
      <c r="E88" s="89" t="s">
        <v>1982</v>
      </c>
    </row>
    <row r="89" spans="1:5" ht="64" customHeight="1" x14ac:dyDescent="0.2">
      <c r="A89" s="4" t="s">
        <v>1992</v>
      </c>
      <c r="B89" s="4" t="s">
        <v>1993</v>
      </c>
      <c r="C89" s="4">
        <v>0</v>
      </c>
      <c r="D89" s="89" t="s">
        <v>1994</v>
      </c>
      <c r="E89" s="89" t="s">
        <v>1982</v>
      </c>
    </row>
    <row r="90" spans="1:5" ht="64" customHeight="1" x14ac:dyDescent="0.2">
      <c r="A90" s="4" t="s">
        <v>1995</v>
      </c>
      <c r="B90" s="4" t="s">
        <v>1996</v>
      </c>
      <c r="C90" s="4" t="s">
        <v>1997</v>
      </c>
      <c r="D90" s="89" t="s">
        <v>1998</v>
      </c>
      <c r="E90" s="89" t="s">
        <v>1999</v>
      </c>
    </row>
    <row r="91" spans="1:5" ht="64" customHeight="1" x14ac:dyDescent="0.2">
      <c r="A91" s="4" t="s">
        <v>2000</v>
      </c>
      <c r="B91" s="4" t="s">
        <v>2001</v>
      </c>
      <c r="C91" s="4">
        <v>0</v>
      </c>
      <c r="D91" s="89" t="s">
        <v>1969</v>
      </c>
      <c r="E91" s="89" t="s">
        <v>1970</v>
      </c>
    </row>
    <row r="92" spans="1:5" ht="64" customHeight="1" x14ac:dyDescent="0.2">
      <c r="A92" s="4" t="s">
        <v>2002</v>
      </c>
      <c r="B92" s="4" t="s">
        <v>2003</v>
      </c>
      <c r="C92" s="4">
        <v>0</v>
      </c>
      <c r="D92" s="89" t="s">
        <v>2004</v>
      </c>
      <c r="E92" s="89" t="s">
        <v>1999</v>
      </c>
    </row>
    <row r="93" spans="1:5" ht="64" customHeight="1" x14ac:dyDescent="0.2">
      <c r="A93" s="4" t="s">
        <v>2005</v>
      </c>
      <c r="B93" s="4" t="s">
        <v>2006</v>
      </c>
      <c r="C93" s="4">
        <v>0</v>
      </c>
      <c r="D93" s="89" t="s">
        <v>2004</v>
      </c>
      <c r="E93" s="89" t="s">
        <v>1999</v>
      </c>
    </row>
    <row r="94" spans="1:5" ht="64" customHeight="1" x14ac:dyDescent="0.2">
      <c r="A94" s="4" t="s">
        <v>2007</v>
      </c>
      <c r="B94" s="4" t="s">
        <v>2008</v>
      </c>
      <c r="C94" s="4">
        <v>0</v>
      </c>
      <c r="D94" s="89" t="s">
        <v>2009</v>
      </c>
      <c r="E94" s="89" t="s">
        <v>1999</v>
      </c>
    </row>
    <row r="95" spans="1:5" ht="64" customHeight="1" x14ac:dyDescent="0.2">
      <c r="A95" s="4" t="s">
        <v>2010</v>
      </c>
      <c r="B95" s="4" t="s">
        <v>2011</v>
      </c>
      <c r="C95" s="4">
        <v>0</v>
      </c>
      <c r="D95" s="89" t="s">
        <v>2012</v>
      </c>
      <c r="E95" s="89" t="s">
        <v>1999</v>
      </c>
    </row>
    <row r="96" spans="1:5" ht="64" customHeight="1" x14ac:dyDescent="0.2">
      <c r="A96" s="4" t="s">
        <v>2013</v>
      </c>
      <c r="B96" s="4" t="s">
        <v>2014</v>
      </c>
      <c r="C96" s="4">
        <v>0</v>
      </c>
      <c r="D96" s="89" t="s">
        <v>2015</v>
      </c>
      <c r="E96" s="89" t="s">
        <v>1999</v>
      </c>
    </row>
    <row r="97" spans="1:5" ht="64" customHeight="1" x14ac:dyDescent="0.2">
      <c r="A97" s="4" t="s">
        <v>2016</v>
      </c>
      <c r="B97" s="4" t="s">
        <v>2017</v>
      </c>
      <c r="C97" s="4">
        <v>0</v>
      </c>
      <c r="D97" s="89" t="s">
        <v>2018</v>
      </c>
      <c r="E97" s="89" t="s">
        <v>1999</v>
      </c>
    </row>
    <row r="98" spans="1:5" ht="64" customHeight="1" x14ac:dyDescent="0.2">
      <c r="A98" s="4" t="s">
        <v>2019</v>
      </c>
      <c r="B98" s="4" t="s">
        <v>2020</v>
      </c>
      <c r="C98" s="4">
        <v>0</v>
      </c>
      <c r="D98" s="89" t="s">
        <v>2018</v>
      </c>
      <c r="E98" s="89" t="s">
        <v>1999</v>
      </c>
    </row>
    <row r="99" spans="1:5" ht="64" customHeight="1" x14ac:dyDescent="0.2">
      <c r="A99" s="4" t="s">
        <v>2021</v>
      </c>
      <c r="B99" s="4" t="s">
        <v>2022</v>
      </c>
      <c r="C99" s="4">
        <v>0</v>
      </c>
      <c r="D99" s="89" t="s">
        <v>2018</v>
      </c>
      <c r="E99" s="89" t="s">
        <v>1999</v>
      </c>
    </row>
    <row r="100" spans="1:5" ht="64" customHeight="1" x14ac:dyDescent="0.2">
      <c r="A100" s="4" t="s">
        <v>2023</v>
      </c>
      <c r="B100" s="4" t="s">
        <v>2024</v>
      </c>
      <c r="C100" s="4">
        <v>0</v>
      </c>
      <c r="D100" s="89" t="s">
        <v>2025</v>
      </c>
      <c r="E100" s="89" t="s">
        <v>1999</v>
      </c>
    </row>
    <row r="101" spans="1:5" ht="64" customHeight="1" x14ac:dyDescent="0.2">
      <c r="A101" s="4" t="s">
        <v>2026</v>
      </c>
      <c r="B101" s="4" t="s">
        <v>2027</v>
      </c>
      <c r="C101" s="4">
        <v>0</v>
      </c>
      <c r="D101" s="89" t="s">
        <v>2028</v>
      </c>
      <c r="E101" s="89" t="s">
        <v>1999</v>
      </c>
    </row>
    <row r="102" spans="1:5" ht="64" customHeight="1" x14ac:dyDescent="0.2">
      <c r="A102" s="4" t="s">
        <v>2029</v>
      </c>
      <c r="B102" s="4" t="s">
        <v>2030</v>
      </c>
      <c r="C102" s="4">
        <v>0</v>
      </c>
      <c r="D102" s="89" t="s">
        <v>2031</v>
      </c>
      <c r="E102" s="89" t="s">
        <v>1999</v>
      </c>
    </row>
    <row r="103" spans="1:5" ht="64" customHeight="1" x14ac:dyDescent="0.2">
      <c r="A103" s="4" t="s">
        <v>2032</v>
      </c>
      <c r="B103" s="4" t="s">
        <v>2033</v>
      </c>
      <c r="C103" s="4">
        <v>0</v>
      </c>
      <c r="D103" s="89" t="s">
        <v>2031</v>
      </c>
      <c r="E103" s="89" t="s">
        <v>1999</v>
      </c>
    </row>
    <row r="104" spans="1:5" ht="64" customHeight="1" x14ac:dyDescent="0.2">
      <c r="A104" s="4" t="s">
        <v>2034</v>
      </c>
      <c r="B104" s="4" t="s">
        <v>2035</v>
      </c>
      <c r="C104" s="4">
        <v>0</v>
      </c>
      <c r="D104" s="89" t="s">
        <v>2036</v>
      </c>
      <c r="E104" s="89" t="s">
        <v>1999</v>
      </c>
    </row>
    <row r="105" spans="1:5" ht="64" customHeight="1" x14ac:dyDescent="0.2">
      <c r="A105" s="4" t="s">
        <v>2037</v>
      </c>
      <c r="B105" s="4" t="s">
        <v>2038</v>
      </c>
      <c r="C105" s="4">
        <v>0</v>
      </c>
      <c r="D105" s="89" t="s">
        <v>2039</v>
      </c>
      <c r="E105" s="89" t="s">
        <v>1999</v>
      </c>
    </row>
    <row r="106" spans="1:5" ht="64" customHeight="1" x14ac:dyDescent="0.2">
      <c r="A106" s="4" t="s">
        <v>2040</v>
      </c>
      <c r="B106" s="4" t="s">
        <v>2041</v>
      </c>
      <c r="C106" s="4">
        <v>0</v>
      </c>
      <c r="D106" s="89" t="s">
        <v>2042</v>
      </c>
      <c r="E106" s="89" t="s">
        <v>1999</v>
      </c>
    </row>
    <row r="107" spans="1:5" ht="64" customHeight="1" x14ac:dyDescent="0.2">
      <c r="A107" s="4" t="s">
        <v>2043</v>
      </c>
      <c r="B107" s="4" t="s">
        <v>2044</v>
      </c>
      <c r="C107" s="4">
        <v>0</v>
      </c>
      <c r="D107" s="89" t="s">
        <v>2042</v>
      </c>
      <c r="E107" s="89" t="s">
        <v>1999</v>
      </c>
    </row>
    <row r="108" spans="1:5" ht="64" customHeight="1" x14ac:dyDescent="0.2">
      <c r="A108" s="4" t="s">
        <v>2045</v>
      </c>
      <c r="B108" s="4" t="s">
        <v>2046</v>
      </c>
      <c r="C108" s="4">
        <v>0</v>
      </c>
      <c r="D108" s="89" t="s">
        <v>2047</v>
      </c>
      <c r="E108" s="89" t="s">
        <v>1999</v>
      </c>
    </row>
    <row r="109" spans="1:5" ht="64" customHeight="1" x14ac:dyDescent="0.2">
      <c r="A109" s="4" t="s">
        <v>2048</v>
      </c>
      <c r="B109" s="4" t="s">
        <v>2049</v>
      </c>
      <c r="C109" s="4">
        <v>0</v>
      </c>
      <c r="D109" s="89" t="s">
        <v>2047</v>
      </c>
      <c r="E109" s="89" t="s">
        <v>1999</v>
      </c>
    </row>
    <row r="110" spans="1:5" ht="64" customHeight="1" x14ac:dyDescent="0.2">
      <c r="A110" s="4" t="s">
        <v>2050</v>
      </c>
      <c r="B110" s="4" t="s">
        <v>2051</v>
      </c>
      <c r="C110" s="4">
        <v>0</v>
      </c>
      <c r="D110" s="89" t="s">
        <v>2047</v>
      </c>
      <c r="E110" s="89" t="s">
        <v>1999</v>
      </c>
    </row>
    <row r="111" spans="1:5" ht="64" customHeight="1" x14ac:dyDescent="0.2">
      <c r="A111" s="4" t="s">
        <v>2052</v>
      </c>
      <c r="B111" s="4" t="s">
        <v>2053</v>
      </c>
      <c r="C111" s="4">
        <v>0</v>
      </c>
      <c r="D111" s="89" t="s">
        <v>2054</v>
      </c>
      <c r="E111" s="89" t="s">
        <v>1999</v>
      </c>
    </row>
    <row r="112" spans="1:5" ht="64" customHeight="1" x14ac:dyDescent="0.2">
      <c r="A112" s="4" t="s">
        <v>2055</v>
      </c>
      <c r="B112" s="4" t="s">
        <v>2056</v>
      </c>
      <c r="C112" s="4">
        <v>0</v>
      </c>
      <c r="D112" s="89" t="s">
        <v>2057</v>
      </c>
      <c r="E112" s="89" t="s">
        <v>1999</v>
      </c>
    </row>
    <row r="113" spans="1:5" ht="64" customHeight="1" x14ac:dyDescent="0.2">
      <c r="A113" s="4" t="s">
        <v>2058</v>
      </c>
      <c r="B113" s="4" t="s">
        <v>2059</v>
      </c>
      <c r="C113" s="4">
        <v>0</v>
      </c>
      <c r="D113" s="89" t="s">
        <v>2060</v>
      </c>
      <c r="E113" s="89" t="s">
        <v>1999</v>
      </c>
    </row>
    <row r="114" spans="1:5" ht="64" customHeight="1" x14ac:dyDescent="0.2">
      <c r="A114" s="4" t="s">
        <v>2061</v>
      </c>
      <c r="B114" s="4" t="s">
        <v>2062</v>
      </c>
      <c r="C114" s="4">
        <v>0</v>
      </c>
      <c r="D114" s="89" t="s">
        <v>2063</v>
      </c>
      <c r="E114" s="89" t="s">
        <v>1999</v>
      </c>
    </row>
    <row r="115" spans="1:5" ht="64" customHeight="1" x14ac:dyDescent="0.2">
      <c r="A115" s="4" t="s">
        <v>2064</v>
      </c>
      <c r="B115" s="4" t="s">
        <v>2065</v>
      </c>
      <c r="C115" s="4">
        <v>0</v>
      </c>
      <c r="D115" s="89" t="s">
        <v>2063</v>
      </c>
      <c r="E115" s="89" t="s">
        <v>1999</v>
      </c>
    </row>
    <row r="116" spans="1:5" ht="64" customHeight="1" x14ac:dyDescent="0.2">
      <c r="A116" s="4" t="s">
        <v>2066</v>
      </c>
      <c r="B116" s="4" t="s">
        <v>2067</v>
      </c>
      <c r="C116" s="4">
        <v>0</v>
      </c>
      <c r="D116" s="89" t="s">
        <v>2063</v>
      </c>
      <c r="E116" s="89" t="s">
        <v>1999</v>
      </c>
    </row>
    <row r="117" spans="1:5" ht="64" customHeight="1" x14ac:dyDescent="0.2">
      <c r="A117" s="4" t="s">
        <v>2068</v>
      </c>
      <c r="B117" s="4" t="s">
        <v>2069</v>
      </c>
      <c r="C117" s="4">
        <v>0</v>
      </c>
      <c r="D117" s="89" t="s">
        <v>2070</v>
      </c>
      <c r="E117" s="89" t="s">
        <v>1999</v>
      </c>
    </row>
    <row r="118" spans="1:5" ht="64" customHeight="1" x14ac:dyDescent="0.2">
      <c r="A118" s="4" t="s">
        <v>2071</v>
      </c>
      <c r="B118" s="4" t="s">
        <v>2072</v>
      </c>
      <c r="C118" s="4">
        <v>0</v>
      </c>
      <c r="D118" s="89" t="s">
        <v>2070</v>
      </c>
      <c r="E118" s="89" t="s">
        <v>1999</v>
      </c>
    </row>
    <row r="119" spans="1:5" ht="64" customHeight="1" x14ac:dyDescent="0.2">
      <c r="A119" s="4" t="s">
        <v>2073</v>
      </c>
      <c r="B119" s="4" t="s">
        <v>2074</v>
      </c>
      <c r="C119" s="4">
        <v>0</v>
      </c>
      <c r="D119" s="89" t="s">
        <v>2075</v>
      </c>
      <c r="E119" s="89" t="s">
        <v>1999</v>
      </c>
    </row>
    <row r="120" spans="1:5" ht="64" customHeight="1" x14ac:dyDescent="0.2">
      <c r="A120" s="4" t="s">
        <v>2076</v>
      </c>
      <c r="B120" s="4" t="s">
        <v>2077</v>
      </c>
      <c r="C120" s="4">
        <v>0</v>
      </c>
      <c r="D120" s="89" t="s">
        <v>2075</v>
      </c>
      <c r="E120" s="89" t="s">
        <v>1999</v>
      </c>
    </row>
    <row r="121" spans="1:5" ht="64" customHeight="1" x14ac:dyDescent="0.2">
      <c r="A121" s="4" t="s">
        <v>2078</v>
      </c>
      <c r="B121" s="4" t="s">
        <v>2079</v>
      </c>
      <c r="C121" s="4">
        <v>0</v>
      </c>
      <c r="D121" s="89" t="s">
        <v>2080</v>
      </c>
      <c r="E121" s="89" t="s">
        <v>1999</v>
      </c>
    </row>
    <row r="122" spans="1:5" ht="64" customHeight="1" x14ac:dyDescent="0.2">
      <c r="A122" s="4" t="s">
        <v>2081</v>
      </c>
      <c r="B122" s="4" t="s">
        <v>2082</v>
      </c>
      <c r="C122" s="4">
        <v>0</v>
      </c>
      <c r="D122" s="89" t="s">
        <v>2083</v>
      </c>
      <c r="E122" s="89" t="s">
        <v>1999</v>
      </c>
    </row>
    <row r="123" spans="1:5" ht="64" customHeight="1" x14ac:dyDescent="0.2">
      <c r="A123" s="4" t="s">
        <v>2084</v>
      </c>
      <c r="B123" s="4" t="s">
        <v>2085</v>
      </c>
      <c r="C123" s="4">
        <v>0</v>
      </c>
      <c r="D123" s="89" t="s">
        <v>2086</v>
      </c>
      <c r="E123" s="89" t="s">
        <v>1999</v>
      </c>
    </row>
    <row r="124" spans="1:5" ht="64" customHeight="1" thickBot="1" x14ac:dyDescent="0.25">
      <c r="A124" s="4" t="s">
        <v>2087</v>
      </c>
      <c r="B124" s="4" t="s">
        <v>2088</v>
      </c>
      <c r="C124" s="4">
        <v>0</v>
      </c>
      <c r="D124" s="89" t="s">
        <v>2089</v>
      </c>
      <c r="E124" s="89" t="s">
        <v>1999</v>
      </c>
    </row>
    <row r="125" spans="1:5" ht="34" customHeight="1" thickTop="1" thickBot="1" x14ac:dyDescent="0.25">
      <c r="A125" s="174" t="s">
        <v>2090</v>
      </c>
      <c r="B125" s="174"/>
      <c r="C125" s="174"/>
      <c r="D125" s="174"/>
      <c r="E125" s="174"/>
    </row>
    <row r="126" spans="1:5" ht="64" customHeight="1" thickTop="1" x14ac:dyDescent="0.2">
      <c r="A126" s="4" t="s">
        <v>2091</v>
      </c>
      <c r="B126" s="4" t="s">
        <v>163</v>
      </c>
      <c r="C126" s="4">
        <v>0</v>
      </c>
      <c r="D126" s="89">
        <v>7.1</v>
      </c>
      <c r="E126" s="89" t="s">
        <v>2092</v>
      </c>
    </row>
    <row r="127" spans="1:5" ht="64" customHeight="1" x14ac:dyDescent="0.2">
      <c r="A127" s="4" t="s">
        <v>2093</v>
      </c>
      <c r="B127" s="4" t="s">
        <v>2094</v>
      </c>
      <c r="C127" s="4" t="s">
        <v>2095</v>
      </c>
      <c r="D127" s="89" t="s">
        <v>2096</v>
      </c>
      <c r="E127" s="89" t="s">
        <v>2097</v>
      </c>
    </row>
    <row r="128" spans="1:5" ht="64" customHeight="1" x14ac:dyDescent="0.2">
      <c r="A128" s="4" t="s">
        <v>2098</v>
      </c>
      <c r="B128" s="4" t="s">
        <v>2099</v>
      </c>
      <c r="C128" s="4">
        <v>0</v>
      </c>
      <c r="D128" s="89" t="s">
        <v>1789</v>
      </c>
    </row>
    <row r="129" spans="1:5" ht="64" customHeight="1" x14ac:dyDescent="0.2">
      <c r="A129" s="4" t="s">
        <v>2100</v>
      </c>
      <c r="B129" s="4" t="s">
        <v>2101</v>
      </c>
      <c r="C129" s="4">
        <v>0</v>
      </c>
      <c r="D129" s="89" t="s">
        <v>1789</v>
      </c>
    </row>
    <row r="130" spans="1:5" ht="64" customHeight="1" x14ac:dyDescent="0.2">
      <c r="A130" s="4" t="s">
        <v>2102</v>
      </c>
      <c r="B130" s="4" t="s">
        <v>2103</v>
      </c>
      <c r="C130" s="4">
        <v>0</v>
      </c>
      <c r="D130" s="89" t="s">
        <v>1789</v>
      </c>
    </row>
    <row r="131" spans="1:5" ht="64" customHeight="1" x14ac:dyDescent="0.2">
      <c r="A131" s="4" t="s">
        <v>2104</v>
      </c>
      <c r="B131" s="4" t="s">
        <v>2105</v>
      </c>
      <c r="C131" s="4">
        <v>0</v>
      </c>
      <c r="D131" s="89" t="s">
        <v>1789</v>
      </c>
    </row>
    <row r="132" spans="1:5" ht="64" customHeight="1" x14ac:dyDescent="0.2">
      <c r="A132" s="4" t="s">
        <v>2106</v>
      </c>
      <c r="B132" s="4" t="s">
        <v>2107</v>
      </c>
      <c r="C132" s="4">
        <v>0</v>
      </c>
      <c r="D132" s="89" t="s">
        <v>1789</v>
      </c>
    </row>
    <row r="133" spans="1:5" ht="64" customHeight="1" x14ac:dyDescent="0.2">
      <c r="A133" s="4" t="s">
        <v>2108</v>
      </c>
      <c r="B133" s="4" t="s">
        <v>2109</v>
      </c>
      <c r="C133" s="4">
        <v>0</v>
      </c>
      <c r="D133" s="89" t="s">
        <v>1789</v>
      </c>
    </row>
    <row r="134" spans="1:5" ht="64" customHeight="1" x14ac:dyDescent="0.2">
      <c r="A134" s="4" t="s">
        <v>2110</v>
      </c>
      <c r="B134" s="4" t="s">
        <v>2111</v>
      </c>
      <c r="C134" s="4">
        <v>0</v>
      </c>
      <c r="D134" s="89" t="s">
        <v>1789</v>
      </c>
    </row>
    <row r="135" spans="1:5" ht="64" customHeight="1" x14ac:dyDescent="0.2">
      <c r="A135" s="4" t="s">
        <v>2112</v>
      </c>
      <c r="B135" s="4" t="s">
        <v>2113</v>
      </c>
      <c r="C135" s="4" t="s">
        <v>2095</v>
      </c>
      <c r="D135" s="89" t="s">
        <v>1789</v>
      </c>
    </row>
    <row r="136" spans="1:5" ht="64" customHeight="1" x14ac:dyDescent="0.2">
      <c r="A136" s="4" t="s">
        <v>2114</v>
      </c>
      <c r="B136" s="4" t="s">
        <v>2115</v>
      </c>
      <c r="C136" s="4">
        <v>0</v>
      </c>
      <c r="D136" s="89" t="s">
        <v>2116</v>
      </c>
      <c r="E136" s="89" t="s">
        <v>2117</v>
      </c>
    </row>
    <row r="137" spans="1:5" ht="64" customHeight="1" x14ac:dyDescent="0.2">
      <c r="A137" s="4" t="s">
        <v>2118</v>
      </c>
      <c r="B137" s="4" t="s">
        <v>2119</v>
      </c>
      <c r="C137" s="4">
        <v>0</v>
      </c>
      <c r="D137" s="89" t="s">
        <v>2120</v>
      </c>
      <c r="E137" s="89" t="s">
        <v>2117</v>
      </c>
    </row>
    <row r="138" spans="1:5" ht="64" customHeight="1" x14ac:dyDescent="0.2">
      <c r="A138" s="4" t="s">
        <v>2121</v>
      </c>
      <c r="B138" s="4" t="s">
        <v>2122</v>
      </c>
      <c r="C138" s="4">
        <v>0</v>
      </c>
      <c r="D138" s="89" t="s">
        <v>2120</v>
      </c>
      <c r="E138" s="89" t="s">
        <v>2117</v>
      </c>
    </row>
    <row r="139" spans="1:5" ht="64" customHeight="1" x14ac:dyDescent="0.2">
      <c r="A139" s="4" t="s">
        <v>2123</v>
      </c>
      <c r="B139" s="4" t="s">
        <v>2124</v>
      </c>
      <c r="C139" s="4">
        <v>0</v>
      </c>
      <c r="D139" s="89" t="s">
        <v>1836</v>
      </c>
      <c r="E139" s="89" t="s">
        <v>2125</v>
      </c>
    </row>
    <row r="140" spans="1:5" ht="64" customHeight="1" x14ac:dyDescent="0.2">
      <c r="A140" s="4" t="s">
        <v>2126</v>
      </c>
      <c r="B140" s="4" t="s">
        <v>164</v>
      </c>
      <c r="C140" s="4">
        <v>0</v>
      </c>
      <c r="D140" s="89" t="s">
        <v>2127</v>
      </c>
      <c r="E140" s="89" t="s">
        <v>2128</v>
      </c>
    </row>
    <row r="141" spans="1:5" ht="64" customHeight="1" x14ac:dyDescent="0.2">
      <c r="A141" s="4" t="s">
        <v>2129</v>
      </c>
      <c r="B141" s="4" t="s">
        <v>2130</v>
      </c>
      <c r="C141" s="4">
        <v>0</v>
      </c>
      <c r="D141" s="89" t="s">
        <v>2127</v>
      </c>
      <c r="E141" s="89" t="s">
        <v>2128</v>
      </c>
    </row>
    <row r="142" spans="1:5" ht="64" customHeight="1" x14ac:dyDescent="0.2">
      <c r="A142" s="4" t="s">
        <v>2131</v>
      </c>
      <c r="B142" s="4" t="s">
        <v>2132</v>
      </c>
      <c r="C142" s="4" t="s">
        <v>2133</v>
      </c>
      <c r="D142" s="89" t="s">
        <v>2134</v>
      </c>
      <c r="E142" s="89" t="s">
        <v>2135</v>
      </c>
    </row>
    <row r="143" spans="1:5" ht="64" customHeight="1" x14ac:dyDescent="0.2">
      <c r="A143" s="4" t="s">
        <v>2136</v>
      </c>
      <c r="B143" s="4" t="s">
        <v>2069</v>
      </c>
      <c r="C143" s="4">
        <v>0</v>
      </c>
      <c r="D143" s="89" t="s">
        <v>2116</v>
      </c>
      <c r="E143" s="89" t="s">
        <v>2117</v>
      </c>
    </row>
    <row r="144" spans="1:5" ht="64" customHeight="1" x14ac:dyDescent="0.2">
      <c r="A144" s="4" t="s">
        <v>2137</v>
      </c>
      <c r="B144" s="4" t="s">
        <v>2138</v>
      </c>
      <c r="C144" s="4">
        <v>0</v>
      </c>
      <c r="D144" s="89" t="s">
        <v>2139</v>
      </c>
      <c r="E144" s="89" t="s">
        <v>2140</v>
      </c>
    </row>
    <row r="145" spans="1:5" ht="64" customHeight="1" x14ac:dyDescent="0.2">
      <c r="A145" s="4" t="s">
        <v>2141</v>
      </c>
      <c r="B145" s="4" t="s">
        <v>2142</v>
      </c>
      <c r="C145" s="4">
        <v>0</v>
      </c>
      <c r="D145" s="89" t="s">
        <v>2143</v>
      </c>
      <c r="E145" s="89" t="s">
        <v>2135</v>
      </c>
    </row>
    <row r="146" spans="1:5" ht="64" customHeight="1" x14ac:dyDescent="0.2">
      <c r="A146" s="4" t="s">
        <v>2144</v>
      </c>
      <c r="B146" s="4" t="s">
        <v>2145</v>
      </c>
      <c r="C146" s="4">
        <v>0</v>
      </c>
      <c r="D146" s="89" t="s">
        <v>2146</v>
      </c>
      <c r="E146" s="89" t="s">
        <v>2147</v>
      </c>
    </row>
    <row r="147" spans="1:5" ht="64" customHeight="1" x14ac:dyDescent="0.2">
      <c r="A147" s="4" t="s">
        <v>2148</v>
      </c>
      <c r="B147" s="4" t="s">
        <v>2149</v>
      </c>
      <c r="C147" s="4" t="s">
        <v>2150</v>
      </c>
      <c r="D147" s="89" t="s">
        <v>2134</v>
      </c>
      <c r="E147" s="89" t="s">
        <v>2135</v>
      </c>
    </row>
    <row r="148" spans="1:5" ht="64" customHeight="1" x14ac:dyDescent="0.2">
      <c r="A148" s="4" t="s">
        <v>2151</v>
      </c>
      <c r="B148" s="4" t="s">
        <v>2152</v>
      </c>
      <c r="C148" s="4">
        <v>0</v>
      </c>
      <c r="D148" s="89" t="s">
        <v>2153</v>
      </c>
      <c r="E148" s="89" t="s">
        <v>2154</v>
      </c>
    </row>
    <row r="149" spans="1:5" ht="64" customHeight="1" x14ac:dyDescent="0.2">
      <c r="A149" s="4" t="s">
        <v>2155</v>
      </c>
      <c r="B149" s="4" t="s">
        <v>2156</v>
      </c>
      <c r="C149" s="4">
        <v>0</v>
      </c>
      <c r="D149" s="89" t="s">
        <v>2157</v>
      </c>
      <c r="E149" s="89" t="s">
        <v>2158</v>
      </c>
    </row>
    <row r="150" spans="1:5" ht="64" customHeight="1" x14ac:dyDescent="0.2">
      <c r="A150" s="4" t="s">
        <v>2159</v>
      </c>
      <c r="B150" s="4" t="s">
        <v>2160</v>
      </c>
      <c r="C150" s="4">
        <v>0</v>
      </c>
      <c r="D150" s="89" t="s">
        <v>2120</v>
      </c>
      <c r="E150" s="89" t="s">
        <v>2117</v>
      </c>
    </row>
    <row r="151" spans="1:5" ht="64" customHeight="1" x14ac:dyDescent="0.2">
      <c r="A151" s="4" t="s">
        <v>2161</v>
      </c>
      <c r="B151" s="4" t="s">
        <v>2162</v>
      </c>
      <c r="C151" s="4">
        <v>0</v>
      </c>
      <c r="D151" s="89" t="s">
        <v>1789</v>
      </c>
    </row>
    <row r="152" spans="1:5" ht="64" customHeight="1" x14ac:dyDescent="0.2">
      <c r="A152" s="4" t="s">
        <v>2163</v>
      </c>
      <c r="B152" s="4" t="s">
        <v>2164</v>
      </c>
      <c r="C152" s="4">
        <v>0</v>
      </c>
      <c r="D152" s="89" t="s">
        <v>2165</v>
      </c>
      <c r="E152" s="89" t="s">
        <v>2166</v>
      </c>
    </row>
    <row r="153" spans="1:5" ht="64" customHeight="1" x14ac:dyDescent="0.2">
      <c r="A153" s="4" t="s">
        <v>2167</v>
      </c>
      <c r="B153" s="4" t="s">
        <v>2168</v>
      </c>
      <c r="C153" s="4">
        <v>0</v>
      </c>
      <c r="D153" s="89" t="s">
        <v>2169</v>
      </c>
      <c r="E153" s="89" t="s">
        <v>2170</v>
      </c>
    </row>
    <row r="154" spans="1:5" ht="64" customHeight="1" x14ac:dyDescent="0.2">
      <c r="A154" s="4" t="s">
        <v>2171</v>
      </c>
      <c r="B154" s="4" t="s">
        <v>2172</v>
      </c>
      <c r="C154" s="4">
        <v>0</v>
      </c>
      <c r="D154" s="89" t="s">
        <v>2127</v>
      </c>
      <c r="E154" s="89" t="s">
        <v>2128</v>
      </c>
    </row>
    <row r="155" spans="1:5" ht="64" customHeight="1" x14ac:dyDescent="0.2">
      <c r="A155" s="4" t="s">
        <v>2173</v>
      </c>
      <c r="B155" s="4" t="s">
        <v>2174</v>
      </c>
      <c r="C155" s="4" t="s">
        <v>2133</v>
      </c>
      <c r="D155" s="89" t="s">
        <v>2134</v>
      </c>
      <c r="E155" s="89" t="s">
        <v>2135</v>
      </c>
    </row>
    <row r="156" spans="1:5" ht="64" customHeight="1" x14ac:dyDescent="0.2">
      <c r="A156" s="4" t="s">
        <v>2175</v>
      </c>
      <c r="B156" s="4" t="s">
        <v>2176</v>
      </c>
      <c r="C156" s="4">
        <v>0</v>
      </c>
      <c r="D156" s="89" t="s">
        <v>2177</v>
      </c>
      <c r="E156" s="89" t="s">
        <v>2170</v>
      </c>
    </row>
    <row r="157" spans="1:5" ht="64" customHeight="1" x14ac:dyDescent="0.2">
      <c r="A157" s="4" t="s">
        <v>2178</v>
      </c>
      <c r="B157" s="4" t="s">
        <v>2179</v>
      </c>
      <c r="C157" s="4">
        <v>0</v>
      </c>
      <c r="D157" s="89" t="s">
        <v>2180</v>
      </c>
      <c r="E157" s="89" t="s">
        <v>2181</v>
      </c>
    </row>
    <row r="158" spans="1:5" ht="64" customHeight="1" x14ac:dyDescent="0.2">
      <c r="A158" s="4" t="s">
        <v>2182</v>
      </c>
      <c r="B158" s="4" t="s">
        <v>2183</v>
      </c>
      <c r="C158" s="4">
        <v>0</v>
      </c>
      <c r="D158" s="89" t="s">
        <v>2184</v>
      </c>
      <c r="E158" s="89" t="s">
        <v>2185</v>
      </c>
    </row>
    <row r="159" spans="1:5" ht="64" customHeight="1" x14ac:dyDescent="0.2">
      <c r="A159" s="4" t="s">
        <v>2186</v>
      </c>
      <c r="B159" s="4" t="s">
        <v>2187</v>
      </c>
      <c r="C159" s="4">
        <v>0</v>
      </c>
      <c r="D159" s="89" t="s">
        <v>2184</v>
      </c>
      <c r="E159" s="89" t="s">
        <v>2185</v>
      </c>
    </row>
    <row r="160" spans="1:5" ht="64" customHeight="1" thickBot="1" x14ac:dyDescent="0.25">
      <c r="A160" s="4" t="s">
        <v>2188</v>
      </c>
      <c r="B160" s="4" t="s">
        <v>2189</v>
      </c>
      <c r="C160" s="4">
        <v>0</v>
      </c>
      <c r="D160" s="89" t="s">
        <v>2184</v>
      </c>
      <c r="E160" s="89" t="s">
        <v>2185</v>
      </c>
    </row>
    <row r="161" spans="1:5" ht="34" customHeight="1" thickTop="1" thickBot="1" x14ac:dyDescent="0.25">
      <c r="A161" s="174" t="s">
        <v>2190</v>
      </c>
      <c r="B161" s="174"/>
      <c r="C161" s="174"/>
      <c r="D161" s="174"/>
      <c r="E161" s="174"/>
    </row>
    <row r="162" spans="1:5" ht="64" customHeight="1" thickTop="1" x14ac:dyDescent="0.2">
      <c r="A162" s="4" t="s">
        <v>2191</v>
      </c>
      <c r="B162" s="4" t="s">
        <v>166</v>
      </c>
      <c r="C162" s="4" t="s">
        <v>2192</v>
      </c>
      <c r="D162" s="89" t="s">
        <v>2193</v>
      </c>
      <c r="E162" s="89" t="s">
        <v>2194</v>
      </c>
    </row>
    <row r="163" spans="1:5" ht="64" customHeight="1" x14ac:dyDescent="0.2">
      <c r="A163" s="4" t="s">
        <v>2195</v>
      </c>
      <c r="B163" s="4" t="s">
        <v>2196</v>
      </c>
      <c r="C163" s="4" t="s">
        <v>2197</v>
      </c>
      <c r="D163" s="89" t="s">
        <v>2198</v>
      </c>
      <c r="E163" s="89" t="s">
        <v>2199</v>
      </c>
    </row>
    <row r="164" spans="1:5" ht="64" customHeight="1" x14ac:dyDescent="0.2">
      <c r="A164" s="4" t="s">
        <v>2200</v>
      </c>
      <c r="B164" s="4" t="s">
        <v>2201</v>
      </c>
      <c r="C164" s="4">
        <v>0</v>
      </c>
      <c r="D164" s="89" t="s">
        <v>2202</v>
      </c>
      <c r="E164" s="89" t="s">
        <v>2199</v>
      </c>
    </row>
    <row r="165" spans="1:5" ht="64" customHeight="1" x14ac:dyDescent="0.2">
      <c r="A165" s="4" t="s">
        <v>2203</v>
      </c>
      <c r="B165" s="4" t="s">
        <v>2204</v>
      </c>
      <c r="C165" s="4">
        <v>0</v>
      </c>
      <c r="D165" s="89" t="s">
        <v>2202</v>
      </c>
      <c r="E165" s="89" t="s">
        <v>2199</v>
      </c>
    </row>
    <row r="166" spans="1:5" ht="64" customHeight="1" x14ac:dyDescent="0.2">
      <c r="A166" s="4" t="s">
        <v>2205</v>
      </c>
      <c r="B166" s="4" t="s">
        <v>2206</v>
      </c>
      <c r="C166" s="4">
        <v>0</v>
      </c>
      <c r="D166" s="89" t="s">
        <v>2207</v>
      </c>
      <c r="E166" s="89" t="s">
        <v>2199</v>
      </c>
    </row>
    <row r="167" spans="1:5" ht="64" customHeight="1" x14ac:dyDescent="0.2">
      <c r="A167" s="4" t="s">
        <v>2208</v>
      </c>
      <c r="B167" s="4" t="s">
        <v>2209</v>
      </c>
      <c r="C167" s="4">
        <v>0</v>
      </c>
      <c r="D167" s="89" t="s">
        <v>2210</v>
      </c>
      <c r="E167" s="89" t="s">
        <v>2199</v>
      </c>
    </row>
    <row r="168" spans="1:5" ht="64" customHeight="1" x14ac:dyDescent="0.2">
      <c r="A168" s="4" t="s">
        <v>2211</v>
      </c>
      <c r="B168" s="4" t="s">
        <v>2212</v>
      </c>
      <c r="C168" s="4">
        <v>0</v>
      </c>
      <c r="D168" s="89" t="s">
        <v>2213</v>
      </c>
      <c r="E168" s="89" t="s">
        <v>2199</v>
      </c>
    </row>
    <row r="169" spans="1:5" ht="64" customHeight="1" x14ac:dyDescent="0.2">
      <c r="A169" s="4" t="s">
        <v>2214</v>
      </c>
      <c r="B169" s="4" t="s">
        <v>2215</v>
      </c>
      <c r="C169" s="4">
        <v>0</v>
      </c>
      <c r="D169" s="89" t="s">
        <v>1789</v>
      </c>
      <c r="E169" s="89">
        <v>0</v>
      </c>
    </row>
    <row r="170" spans="1:5" ht="64" customHeight="1" x14ac:dyDescent="0.2">
      <c r="A170" s="4" t="s">
        <v>2216</v>
      </c>
      <c r="B170" s="4" t="s">
        <v>2217</v>
      </c>
      <c r="C170" s="4">
        <v>0</v>
      </c>
      <c r="D170" s="89" t="s">
        <v>2218</v>
      </c>
      <c r="E170" s="89" t="s">
        <v>2219</v>
      </c>
    </row>
    <row r="171" spans="1:5" ht="64" customHeight="1" x14ac:dyDescent="0.2">
      <c r="A171" s="4" t="s">
        <v>2220</v>
      </c>
      <c r="B171" s="4" t="s">
        <v>2221</v>
      </c>
      <c r="C171" s="4" t="s">
        <v>2222</v>
      </c>
      <c r="D171" s="89" t="s">
        <v>1836</v>
      </c>
      <c r="E171" s="89" t="s">
        <v>1837</v>
      </c>
    </row>
    <row r="172" spans="1:5" ht="64" customHeight="1" x14ac:dyDescent="0.2">
      <c r="A172" s="4" t="s">
        <v>2223</v>
      </c>
      <c r="B172" s="4" t="s">
        <v>2224</v>
      </c>
      <c r="C172" s="4">
        <v>0</v>
      </c>
      <c r="D172" s="89" t="s">
        <v>2218</v>
      </c>
      <c r="E172" s="89" t="s">
        <v>2219</v>
      </c>
    </row>
    <row r="173" spans="1:5" ht="64" customHeight="1" x14ac:dyDescent="0.2">
      <c r="A173" s="4" t="s">
        <v>2225</v>
      </c>
      <c r="B173" s="4" t="s">
        <v>2226</v>
      </c>
      <c r="C173" s="4">
        <v>0</v>
      </c>
      <c r="D173" s="89" t="s">
        <v>2227</v>
      </c>
      <c r="E173" s="89" t="s">
        <v>2219</v>
      </c>
    </row>
    <row r="174" spans="1:5" ht="64" customHeight="1" x14ac:dyDescent="0.2">
      <c r="A174" s="4" t="s">
        <v>2228</v>
      </c>
      <c r="B174" s="4" t="s">
        <v>2003</v>
      </c>
      <c r="C174" s="4" t="s">
        <v>2229</v>
      </c>
      <c r="D174" s="89" t="s">
        <v>2227</v>
      </c>
      <c r="E174" s="89" t="s">
        <v>2219</v>
      </c>
    </row>
    <row r="175" spans="1:5" ht="64" customHeight="1" x14ac:dyDescent="0.2">
      <c r="A175" s="4" t="s">
        <v>2230</v>
      </c>
      <c r="B175" s="4" t="s">
        <v>2231</v>
      </c>
      <c r="C175" s="4">
        <v>0</v>
      </c>
      <c r="D175" s="89" t="s">
        <v>1789</v>
      </c>
      <c r="E175" s="89">
        <v>0</v>
      </c>
    </row>
    <row r="176" spans="1:5" ht="64" customHeight="1" x14ac:dyDescent="0.2">
      <c r="A176" s="4" t="s">
        <v>2232</v>
      </c>
      <c r="B176" s="4" t="s">
        <v>2221</v>
      </c>
      <c r="C176" s="4" t="s">
        <v>2222</v>
      </c>
      <c r="D176" s="89" t="s">
        <v>1789</v>
      </c>
      <c r="E176" s="89">
        <v>0</v>
      </c>
    </row>
    <row r="177" spans="1:5" ht="64" customHeight="1" x14ac:dyDescent="0.2">
      <c r="A177" s="4" t="s">
        <v>2233</v>
      </c>
      <c r="B177" s="4" t="s">
        <v>2224</v>
      </c>
      <c r="C177" s="4">
        <v>0</v>
      </c>
      <c r="D177" s="89" t="s">
        <v>1789</v>
      </c>
      <c r="E177" s="89">
        <v>0</v>
      </c>
    </row>
    <row r="178" spans="1:5" ht="64" customHeight="1" x14ac:dyDescent="0.2">
      <c r="A178" s="4" t="s">
        <v>2234</v>
      </c>
      <c r="B178" s="4" t="s">
        <v>2226</v>
      </c>
      <c r="C178" s="4">
        <v>0</v>
      </c>
      <c r="D178" s="89" t="s">
        <v>1789</v>
      </c>
      <c r="E178" s="89">
        <v>0</v>
      </c>
    </row>
    <row r="179" spans="1:5" ht="64" customHeight="1" x14ac:dyDescent="0.2">
      <c r="A179" s="4" t="s">
        <v>2235</v>
      </c>
      <c r="B179" s="4" t="s">
        <v>2003</v>
      </c>
      <c r="C179" s="4">
        <v>0</v>
      </c>
      <c r="D179" s="89" t="s">
        <v>1789</v>
      </c>
      <c r="E179" s="89">
        <v>0</v>
      </c>
    </row>
    <row r="180" spans="1:5" ht="64" customHeight="1" x14ac:dyDescent="0.2">
      <c r="A180" s="4" t="s">
        <v>2236</v>
      </c>
      <c r="B180" s="4" t="s">
        <v>2237</v>
      </c>
      <c r="C180" s="4" t="s">
        <v>2238</v>
      </c>
      <c r="D180" s="89" t="s">
        <v>2239</v>
      </c>
      <c r="E180" s="89" t="s">
        <v>2240</v>
      </c>
    </row>
    <row r="181" spans="1:5" ht="64" customHeight="1" x14ac:dyDescent="0.2">
      <c r="A181" s="4" t="s">
        <v>2241</v>
      </c>
      <c r="B181" s="4" t="s">
        <v>2242</v>
      </c>
      <c r="C181" s="4">
        <v>0</v>
      </c>
      <c r="D181" s="89" t="s">
        <v>2239</v>
      </c>
      <c r="E181" s="89" t="s">
        <v>2240</v>
      </c>
    </row>
    <row r="182" spans="1:5" ht="64" customHeight="1" x14ac:dyDescent="0.2">
      <c r="A182" s="4" t="s">
        <v>2243</v>
      </c>
      <c r="B182" s="4" t="s">
        <v>2244</v>
      </c>
      <c r="C182" s="4">
        <v>0</v>
      </c>
      <c r="D182" s="89" t="s">
        <v>1789</v>
      </c>
      <c r="E182" s="89">
        <v>0</v>
      </c>
    </row>
    <row r="183" spans="1:5" ht="64" customHeight="1" x14ac:dyDescent="0.2">
      <c r="A183" s="4" t="s">
        <v>2245</v>
      </c>
      <c r="B183" s="4" t="s">
        <v>2246</v>
      </c>
      <c r="C183" s="4">
        <v>0</v>
      </c>
      <c r="D183" s="89" t="s">
        <v>1789</v>
      </c>
      <c r="E183" s="89">
        <v>0</v>
      </c>
    </row>
    <row r="184" spans="1:5" ht="64" customHeight="1" x14ac:dyDescent="0.2">
      <c r="A184" s="4" t="s">
        <v>2247</v>
      </c>
      <c r="B184" s="4" t="s">
        <v>2248</v>
      </c>
      <c r="C184" s="4">
        <v>0</v>
      </c>
      <c r="D184" s="89" t="s">
        <v>2239</v>
      </c>
      <c r="E184" s="89" t="s">
        <v>2240</v>
      </c>
    </row>
    <row r="185" spans="1:5" ht="64" customHeight="1" x14ac:dyDescent="0.2">
      <c r="A185" s="4" t="s">
        <v>2249</v>
      </c>
      <c r="B185" s="4" t="s">
        <v>2250</v>
      </c>
      <c r="C185" s="4">
        <v>0</v>
      </c>
      <c r="D185" s="89" t="s">
        <v>2239</v>
      </c>
      <c r="E185" s="89" t="s">
        <v>2240</v>
      </c>
    </row>
    <row r="186" spans="1:5" ht="64" customHeight="1" x14ac:dyDescent="0.2">
      <c r="A186" s="4" t="s">
        <v>2251</v>
      </c>
      <c r="B186" s="4" t="s">
        <v>2252</v>
      </c>
      <c r="C186" s="4">
        <v>0</v>
      </c>
      <c r="D186" s="89" t="s">
        <v>1956</v>
      </c>
      <c r="E186" s="89" t="s">
        <v>1957</v>
      </c>
    </row>
    <row r="187" spans="1:5" ht="64" customHeight="1" x14ac:dyDescent="0.2">
      <c r="A187" s="4" t="s">
        <v>2253</v>
      </c>
      <c r="B187" s="4" t="s">
        <v>2254</v>
      </c>
      <c r="C187" s="4">
        <v>0</v>
      </c>
      <c r="D187" s="89" t="s">
        <v>2255</v>
      </c>
      <c r="E187" s="89" t="s">
        <v>2256</v>
      </c>
    </row>
    <row r="188" spans="1:5" ht="64" customHeight="1" x14ac:dyDescent="0.2">
      <c r="A188" s="4" t="s">
        <v>2257</v>
      </c>
      <c r="B188" s="4" t="s">
        <v>171</v>
      </c>
      <c r="C188" s="4">
        <v>0</v>
      </c>
      <c r="D188" s="89" t="s">
        <v>2258</v>
      </c>
      <c r="E188" s="89" t="s">
        <v>2259</v>
      </c>
    </row>
    <row r="189" spans="1:5" ht="64" customHeight="1" x14ac:dyDescent="0.2">
      <c r="A189" s="4" t="s">
        <v>2260</v>
      </c>
      <c r="B189" s="4" t="s">
        <v>2261</v>
      </c>
      <c r="C189" s="4">
        <v>0</v>
      </c>
      <c r="D189" s="89" t="s">
        <v>2258</v>
      </c>
      <c r="E189" s="89" t="s">
        <v>2259</v>
      </c>
    </row>
    <row r="190" spans="1:5" ht="64" customHeight="1" x14ac:dyDescent="0.2">
      <c r="A190" s="4" t="s">
        <v>2262</v>
      </c>
      <c r="B190" s="4" t="s">
        <v>2263</v>
      </c>
      <c r="C190" s="4" t="s">
        <v>2264</v>
      </c>
      <c r="D190" s="89" t="s">
        <v>2265</v>
      </c>
      <c r="E190" s="89" t="s">
        <v>2266</v>
      </c>
    </row>
    <row r="191" spans="1:5" ht="64" customHeight="1" x14ac:dyDescent="0.2">
      <c r="A191" s="4" t="s">
        <v>2267</v>
      </c>
      <c r="B191" s="4" t="s">
        <v>2268</v>
      </c>
      <c r="C191" s="4">
        <v>0</v>
      </c>
      <c r="D191" s="89" t="s">
        <v>1789</v>
      </c>
      <c r="E191" s="89">
        <v>0</v>
      </c>
    </row>
    <row r="192" spans="1:5" ht="64" customHeight="1" x14ac:dyDescent="0.2">
      <c r="A192" s="4" t="s">
        <v>2269</v>
      </c>
      <c r="B192" s="4" t="s">
        <v>2270</v>
      </c>
      <c r="C192" s="4">
        <v>0</v>
      </c>
      <c r="D192" s="89" t="s">
        <v>1789</v>
      </c>
      <c r="E192" s="89">
        <v>0</v>
      </c>
    </row>
    <row r="193" spans="1:5" ht="64" customHeight="1" x14ac:dyDescent="0.2">
      <c r="A193" s="4" t="s">
        <v>2271</v>
      </c>
      <c r="B193" s="4" t="s">
        <v>2272</v>
      </c>
      <c r="C193" s="4">
        <v>0</v>
      </c>
      <c r="D193" s="89" t="s">
        <v>1789</v>
      </c>
      <c r="E193" s="89">
        <v>0</v>
      </c>
    </row>
    <row r="194" spans="1:5" ht="64" customHeight="1" x14ac:dyDescent="0.2">
      <c r="A194" s="4" t="s">
        <v>2273</v>
      </c>
      <c r="B194" s="4" t="s">
        <v>2274</v>
      </c>
      <c r="C194" s="4" t="s">
        <v>2264</v>
      </c>
      <c r="D194" s="89" t="s">
        <v>2265</v>
      </c>
      <c r="E194" s="89" t="s">
        <v>2266</v>
      </c>
    </row>
    <row r="195" spans="1:5" ht="64" customHeight="1" x14ac:dyDescent="0.2">
      <c r="A195" s="4" t="s">
        <v>2275</v>
      </c>
      <c r="B195" s="4" t="s">
        <v>2276</v>
      </c>
      <c r="C195" s="4">
        <v>0</v>
      </c>
      <c r="D195" s="89" t="s">
        <v>1789</v>
      </c>
      <c r="E195" s="89">
        <v>0</v>
      </c>
    </row>
    <row r="196" spans="1:5" ht="64" customHeight="1" x14ac:dyDescent="0.2">
      <c r="A196" s="4" t="s">
        <v>2277</v>
      </c>
      <c r="B196" s="4" t="s">
        <v>2278</v>
      </c>
      <c r="C196" s="4">
        <v>0</v>
      </c>
      <c r="D196" s="89" t="s">
        <v>1789</v>
      </c>
      <c r="E196" s="89">
        <v>0</v>
      </c>
    </row>
    <row r="197" spans="1:5" ht="64" customHeight="1" x14ac:dyDescent="0.2">
      <c r="A197" s="4" t="s">
        <v>2279</v>
      </c>
      <c r="B197" s="4" t="s">
        <v>2280</v>
      </c>
      <c r="C197" s="4">
        <v>0</v>
      </c>
      <c r="D197" s="89" t="s">
        <v>1789</v>
      </c>
      <c r="E197" s="89">
        <v>0</v>
      </c>
    </row>
    <row r="198" spans="1:5" ht="64" customHeight="1" x14ac:dyDescent="0.2">
      <c r="A198" s="4" t="s">
        <v>2281</v>
      </c>
      <c r="B198" s="4" t="s">
        <v>2282</v>
      </c>
      <c r="C198" s="4">
        <v>0</v>
      </c>
      <c r="D198" s="89" t="s">
        <v>2283</v>
      </c>
      <c r="E198" s="89" t="s">
        <v>2284</v>
      </c>
    </row>
    <row r="199" spans="1:5" ht="64" customHeight="1" x14ac:dyDescent="0.2">
      <c r="A199" s="4" t="s">
        <v>2285</v>
      </c>
      <c r="B199" s="4" t="s">
        <v>2286</v>
      </c>
      <c r="C199" s="4">
        <v>0</v>
      </c>
      <c r="D199" s="89" t="s">
        <v>2283</v>
      </c>
      <c r="E199" s="89" t="s">
        <v>2284</v>
      </c>
    </row>
    <row r="200" spans="1:5" ht="64" customHeight="1" thickBot="1" x14ac:dyDescent="0.25">
      <c r="A200" s="4" t="s">
        <v>2287</v>
      </c>
      <c r="B200" s="4" t="s">
        <v>2288</v>
      </c>
      <c r="C200" s="4">
        <v>0</v>
      </c>
      <c r="D200" s="89" t="s">
        <v>2283</v>
      </c>
      <c r="E200" s="89" t="s">
        <v>2284</v>
      </c>
    </row>
    <row r="201" spans="1:5" ht="27" customHeight="1" thickTop="1" thickBot="1" x14ac:dyDescent="0.25">
      <c r="A201" s="174" t="s">
        <v>2289</v>
      </c>
      <c r="B201" s="174"/>
      <c r="C201" s="174"/>
      <c r="D201" s="174"/>
      <c r="E201" s="174"/>
    </row>
    <row r="202" spans="1:5" ht="64" customHeight="1" thickTop="1" x14ac:dyDescent="0.2">
      <c r="A202" s="4" t="s">
        <v>2290</v>
      </c>
      <c r="B202" s="4" t="s">
        <v>172</v>
      </c>
      <c r="C202" s="4">
        <v>0</v>
      </c>
      <c r="D202" s="89" t="s">
        <v>1815</v>
      </c>
      <c r="E202" s="89" t="s">
        <v>1816</v>
      </c>
    </row>
    <row r="203" spans="1:5" ht="64" customHeight="1" x14ac:dyDescent="0.2">
      <c r="A203" s="4" t="s">
        <v>2291</v>
      </c>
      <c r="B203" s="4" t="s">
        <v>2292</v>
      </c>
      <c r="C203" s="4" t="s">
        <v>2192</v>
      </c>
      <c r="D203" s="89" t="s">
        <v>1815</v>
      </c>
      <c r="E203" s="89" t="s">
        <v>1816</v>
      </c>
    </row>
    <row r="204" spans="1:5" ht="64" customHeight="1" x14ac:dyDescent="0.2">
      <c r="A204" s="4" t="s">
        <v>2293</v>
      </c>
      <c r="B204" s="4" t="s">
        <v>2294</v>
      </c>
      <c r="C204" s="4" t="s">
        <v>2295</v>
      </c>
      <c r="D204" s="89" t="s">
        <v>2296</v>
      </c>
      <c r="E204" s="89" t="s">
        <v>2297</v>
      </c>
    </row>
    <row r="205" spans="1:5" ht="64" customHeight="1" x14ac:dyDescent="0.2">
      <c r="A205" s="4" t="s">
        <v>2298</v>
      </c>
      <c r="B205" s="4" t="s">
        <v>2299</v>
      </c>
      <c r="C205" s="4">
        <v>0</v>
      </c>
      <c r="D205" s="89">
        <v>0</v>
      </c>
      <c r="E205" s="89">
        <v>0</v>
      </c>
    </row>
    <row r="206" spans="1:5" ht="64" customHeight="1" x14ac:dyDescent="0.2">
      <c r="A206" s="4" t="s">
        <v>2300</v>
      </c>
      <c r="B206" s="4" t="s">
        <v>2301</v>
      </c>
      <c r="C206" s="4" t="s">
        <v>2295</v>
      </c>
      <c r="D206" s="89" t="s">
        <v>1789</v>
      </c>
      <c r="E206" s="89">
        <v>0</v>
      </c>
    </row>
    <row r="207" spans="1:5" ht="64" customHeight="1" x14ac:dyDescent="0.2">
      <c r="A207" s="4" t="s">
        <v>2302</v>
      </c>
      <c r="B207" s="4" t="s">
        <v>2303</v>
      </c>
      <c r="C207" s="4">
        <v>0</v>
      </c>
      <c r="D207" s="89" t="s">
        <v>2304</v>
      </c>
      <c r="E207" s="89" t="s">
        <v>2305</v>
      </c>
    </row>
    <row r="208" spans="1:5" ht="64" customHeight="1" x14ac:dyDescent="0.2">
      <c r="A208" s="4" t="s">
        <v>2306</v>
      </c>
      <c r="B208" s="4" t="s">
        <v>2307</v>
      </c>
      <c r="C208" s="4">
        <v>0</v>
      </c>
      <c r="D208" s="89" t="s">
        <v>2308</v>
      </c>
      <c r="E208" s="89" t="s">
        <v>2305</v>
      </c>
    </row>
    <row r="209" spans="1:5" ht="64" customHeight="1" x14ac:dyDescent="0.2">
      <c r="A209" s="4" t="s">
        <v>2309</v>
      </c>
      <c r="B209" s="4" t="s">
        <v>2310</v>
      </c>
      <c r="C209" s="4" t="s">
        <v>2295</v>
      </c>
      <c r="D209" s="89" t="s">
        <v>2311</v>
      </c>
      <c r="E209" s="89" t="s">
        <v>2312</v>
      </c>
    </row>
    <row r="210" spans="1:5" ht="64" customHeight="1" x14ac:dyDescent="0.2">
      <c r="A210" s="4" t="s">
        <v>2313</v>
      </c>
      <c r="B210" s="4" t="s">
        <v>2314</v>
      </c>
      <c r="C210" s="4">
        <v>0</v>
      </c>
      <c r="D210" s="89" t="s">
        <v>1789</v>
      </c>
      <c r="E210" s="89">
        <v>0</v>
      </c>
    </row>
    <row r="211" spans="1:5" ht="64" customHeight="1" x14ac:dyDescent="0.2">
      <c r="A211" s="4" t="s">
        <v>2315</v>
      </c>
      <c r="B211" s="4" t="s">
        <v>2316</v>
      </c>
      <c r="C211" s="4">
        <v>0</v>
      </c>
      <c r="D211" s="89" t="s">
        <v>2265</v>
      </c>
      <c r="E211" s="89" t="s">
        <v>2266</v>
      </c>
    </row>
    <row r="212" spans="1:5" ht="64" customHeight="1" x14ac:dyDescent="0.2">
      <c r="A212" s="4" t="s">
        <v>2317</v>
      </c>
      <c r="B212" s="4" t="s">
        <v>2318</v>
      </c>
      <c r="C212" s="4">
        <v>0</v>
      </c>
      <c r="D212" s="89" t="s">
        <v>2319</v>
      </c>
      <c r="E212" s="89" t="s">
        <v>2305</v>
      </c>
    </row>
    <row r="213" spans="1:5" ht="64" customHeight="1" x14ac:dyDescent="0.2">
      <c r="A213" s="4" t="s">
        <v>2320</v>
      </c>
      <c r="B213" s="4" t="s">
        <v>2321</v>
      </c>
      <c r="C213" s="4">
        <v>0</v>
      </c>
      <c r="D213" s="89">
        <v>0</v>
      </c>
      <c r="E213" s="89">
        <v>0</v>
      </c>
    </row>
    <row r="214" spans="1:5" ht="64" customHeight="1" x14ac:dyDescent="0.2">
      <c r="A214" s="4" t="s">
        <v>2322</v>
      </c>
      <c r="B214" s="4" t="s">
        <v>2323</v>
      </c>
      <c r="C214" s="4" t="s">
        <v>2295</v>
      </c>
      <c r="D214" s="89" t="s">
        <v>2319</v>
      </c>
      <c r="E214" s="89" t="s">
        <v>2305</v>
      </c>
    </row>
    <row r="215" spans="1:5" ht="64" customHeight="1" x14ac:dyDescent="0.2">
      <c r="A215" s="4" t="s">
        <v>2324</v>
      </c>
      <c r="B215" s="4" t="s">
        <v>2325</v>
      </c>
      <c r="C215" s="4" t="s">
        <v>2295</v>
      </c>
      <c r="D215" s="89" t="s">
        <v>2311</v>
      </c>
      <c r="E215" s="89" t="s">
        <v>2312</v>
      </c>
    </row>
    <row r="216" spans="1:5" ht="64" customHeight="1" x14ac:dyDescent="0.2">
      <c r="A216" s="4" t="s">
        <v>2326</v>
      </c>
      <c r="B216" s="4" t="s">
        <v>2327</v>
      </c>
      <c r="C216" s="4" t="s">
        <v>2295</v>
      </c>
      <c r="D216" s="89" t="s">
        <v>2319</v>
      </c>
      <c r="E216" s="89" t="s">
        <v>2305</v>
      </c>
    </row>
    <row r="217" spans="1:5" ht="64" customHeight="1" x14ac:dyDescent="0.2">
      <c r="A217" s="4" t="s">
        <v>2328</v>
      </c>
      <c r="B217" s="4" t="s">
        <v>2329</v>
      </c>
      <c r="C217" s="4">
        <v>0</v>
      </c>
      <c r="D217" s="89" t="s">
        <v>2330</v>
      </c>
      <c r="E217" s="89" t="s">
        <v>2305</v>
      </c>
    </row>
    <row r="218" spans="1:5" ht="64" customHeight="1" x14ac:dyDescent="0.2">
      <c r="A218" s="4" t="s">
        <v>2331</v>
      </c>
      <c r="B218" s="4" t="s">
        <v>2332</v>
      </c>
      <c r="C218" s="4">
        <v>0</v>
      </c>
      <c r="D218" s="89" t="s">
        <v>1789</v>
      </c>
      <c r="E218" s="89">
        <v>0</v>
      </c>
    </row>
    <row r="219" spans="1:5" ht="64" customHeight="1" x14ac:dyDescent="0.2">
      <c r="A219" s="4" t="s">
        <v>2333</v>
      </c>
      <c r="B219" s="4" t="s">
        <v>2334</v>
      </c>
      <c r="C219" s="4">
        <v>0</v>
      </c>
      <c r="D219" s="89" t="s">
        <v>2335</v>
      </c>
      <c r="E219" s="89" t="s">
        <v>2305</v>
      </c>
    </row>
    <row r="220" spans="1:5" ht="64" customHeight="1" x14ac:dyDescent="0.2">
      <c r="A220" s="4" t="s">
        <v>2336</v>
      </c>
      <c r="B220" s="4" t="s">
        <v>2337</v>
      </c>
      <c r="C220" s="4">
        <v>0</v>
      </c>
      <c r="D220" s="89" t="s">
        <v>2319</v>
      </c>
      <c r="E220" s="89" t="s">
        <v>2305</v>
      </c>
    </row>
    <row r="221" spans="1:5" ht="64" customHeight="1" x14ac:dyDescent="0.2">
      <c r="A221" s="4" t="s">
        <v>2338</v>
      </c>
      <c r="B221" s="4" t="s">
        <v>2339</v>
      </c>
      <c r="C221" s="4" t="s">
        <v>2295</v>
      </c>
      <c r="D221" s="89" t="s">
        <v>1789</v>
      </c>
      <c r="E221" s="89">
        <v>0</v>
      </c>
    </row>
    <row r="222" spans="1:5" ht="64" customHeight="1" x14ac:dyDescent="0.2">
      <c r="A222" s="4" t="s">
        <v>2340</v>
      </c>
      <c r="B222" s="4" t="s">
        <v>2341</v>
      </c>
      <c r="C222" s="4">
        <v>0</v>
      </c>
      <c r="D222" s="89" t="s">
        <v>2319</v>
      </c>
      <c r="E222" s="89" t="s">
        <v>2305</v>
      </c>
    </row>
    <row r="223" spans="1:5" ht="64" customHeight="1" x14ac:dyDescent="0.2">
      <c r="A223" s="4" t="s">
        <v>2342</v>
      </c>
      <c r="B223" s="4" t="s">
        <v>2343</v>
      </c>
      <c r="C223" s="4" t="s">
        <v>2295</v>
      </c>
      <c r="D223" s="89" t="s">
        <v>2311</v>
      </c>
      <c r="E223" s="89" t="s">
        <v>2312</v>
      </c>
    </row>
    <row r="224" spans="1:5" ht="64" customHeight="1" x14ac:dyDescent="0.2">
      <c r="A224" s="4" t="s">
        <v>2344</v>
      </c>
      <c r="B224" s="4" t="s">
        <v>2345</v>
      </c>
      <c r="C224" s="4" t="s">
        <v>2295</v>
      </c>
      <c r="D224" s="89" t="s">
        <v>2311</v>
      </c>
      <c r="E224" s="89" t="s">
        <v>2312</v>
      </c>
    </row>
    <row r="225" spans="1:5" ht="64" customHeight="1" x14ac:dyDescent="0.2">
      <c r="A225" s="4" t="s">
        <v>2346</v>
      </c>
      <c r="B225" s="4" t="s">
        <v>2347</v>
      </c>
      <c r="C225" s="4">
        <v>0</v>
      </c>
      <c r="D225" s="89" t="s">
        <v>1789</v>
      </c>
      <c r="E225" s="89">
        <v>0</v>
      </c>
    </row>
    <row r="226" spans="1:5" ht="64" customHeight="1" x14ac:dyDescent="0.2">
      <c r="A226" s="4" t="s">
        <v>2348</v>
      </c>
      <c r="B226" s="4" t="s">
        <v>2349</v>
      </c>
      <c r="C226" s="4">
        <v>0</v>
      </c>
      <c r="D226" s="89" t="s">
        <v>2265</v>
      </c>
      <c r="E226" s="89" t="s">
        <v>2266</v>
      </c>
    </row>
    <row r="227" spans="1:5" ht="64" customHeight="1" x14ac:dyDescent="0.2">
      <c r="A227" s="4" t="s">
        <v>2350</v>
      </c>
      <c r="B227" s="4" t="s">
        <v>2351</v>
      </c>
      <c r="C227" s="4" t="s">
        <v>2352</v>
      </c>
      <c r="D227" s="89" t="s">
        <v>2353</v>
      </c>
      <c r="E227" s="89" t="s">
        <v>2354</v>
      </c>
    </row>
    <row r="228" spans="1:5" ht="64" customHeight="1" x14ac:dyDescent="0.2">
      <c r="A228" s="4" t="s">
        <v>2355</v>
      </c>
      <c r="B228" s="4" t="s">
        <v>2356</v>
      </c>
      <c r="C228" s="4">
        <v>0</v>
      </c>
      <c r="D228" s="89">
        <v>0</v>
      </c>
      <c r="E228" s="89">
        <v>0</v>
      </c>
    </row>
    <row r="229" spans="1:5" ht="64" customHeight="1" x14ac:dyDescent="0.2">
      <c r="A229" s="4" t="s">
        <v>2357</v>
      </c>
      <c r="B229" s="4" t="s">
        <v>2358</v>
      </c>
      <c r="C229" s="4">
        <v>0</v>
      </c>
      <c r="D229" s="89">
        <v>0</v>
      </c>
      <c r="E229" s="89">
        <v>0</v>
      </c>
    </row>
    <row r="230" spans="1:5" ht="64" customHeight="1" x14ac:dyDescent="0.2">
      <c r="A230" s="4" t="s">
        <v>2359</v>
      </c>
      <c r="B230" s="4" t="s">
        <v>2360</v>
      </c>
      <c r="C230" s="4">
        <v>0</v>
      </c>
      <c r="D230" s="89" t="s">
        <v>2361</v>
      </c>
      <c r="E230" s="89" t="s">
        <v>2305</v>
      </c>
    </row>
    <row r="231" spans="1:5" ht="64" customHeight="1" x14ac:dyDescent="0.2">
      <c r="A231" s="4" t="s">
        <v>2362</v>
      </c>
      <c r="B231" s="4" t="s">
        <v>2363</v>
      </c>
      <c r="C231" s="4">
        <v>0</v>
      </c>
      <c r="D231" s="89" t="s">
        <v>2364</v>
      </c>
      <c r="E231" s="89" t="s">
        <v>2365</v>
      </c>
    </row>
    <row r="232" spans="1:5" ht="64" customHeight="1" x14ac:dyDescent="0.2">
      <c r="A232" s="4" t="s">
        <v>2366</v>
      </c>
      <c r="B232" s="4" t="s">
        <v>2367</v>
      </c>
      <c r="C232" s="4">
        <v>0</v>
      </c>
      <c r="D232" s="89" t="s">
        <v>2308</v>
      </c>
      <c r="E232" s="89" t="s">
        <v>2305</v>
      </c>
    </row>
    <row r="233" spans="1:5" ht="64" customHeight="1" x14ac:dyDescent="0.2">
      <c r="A233" s="4" t="s">
        <v>2368</v>
      </c>
      <c r="B233" s="4" t="s">
        <v>2369</v>
      </c>
      <c r="C233" s="4" t="s">
        <v>2370</v>
      </c>
      <c r="D233" s="89" t="s">
        <v>2371</v>
      </c>
      <c r="E233" s="89" t="s">
        <v>2312</v>
      </c>
    </row>
    <row r="234" spans="1:5" ht="64" customHeight="1" x14ac:dyDescent="0.2">
      <c r="A234" s="4" t="s">
        <v>2372</v>
      </c>
      <c r="B234" s="4" t="s">
        <v>2373</v>
      </c>
      <c r="C234" s="4">
        <v>0</v>
      </c>
      <c r="D234" s="89" t="s">
        <v>2311</v>
      </c>
      <c r="E234" s="89" t="s">
        <v>2312</v>
      </c>
    </row>
    <row r="235" spans="1:5" ht="64" customHeight="1" x14ac:dyDescent="0.2">
      <c r="A235" s="4" t="s">
        <v>2374</v>
      </c>
      <c r="B235" s="4" t="s">
        <v>2375</v>
      </c>
      <c r="C235" s="4">
        <v>0</v>
      </c>
      <c r="D235" s="89" t="s">
        <v>2311</v>
      </c>
      <c r="E235" s="89" t="s">
        <v>2312</v>
      </c>
    </row>
    <row r="236" spans="1:5" ht="64" customHeight="1" x14ac:dyDescent="0.2">
      <c r="A236" s="4" t="s">
        <v>2376</v>
      </c>
      <c r="B236" s="4" t="s">
        <v>2377</v>
      </c>
      <c r="C236" s="4">
        <v>0</v>
      </c>
      <c r="D236" s="89" t="s">
        <v>2378</v>
      </c>
      <c r="E236" s="89" t="s">
        <v>2312</v>
      </c>
    </row>
    <row r="237" spans="1:5" ht="64" customHeight="1" x14ac:dyDescent="0.2">
      <c r="A237" s="4" t="s">
        <v>2379</v>
      </c>
      <c r="B237" s="4" t="s">
        <v>2380</v>
      </c>
      <c r="C237" s="4">
        <v>0</v>
      </c>
      <c r="D237" s="89" t="s">
        <v>2311</v>
      </c>
      <c r="E237" s="89" t="s">
        <v>2312</v>
      </c>
    </row>
    <row r="238" spans="1:5" ht="64" customHeight="1" x14ac:dyDescent="0.2">
      <c r="A238" s="4" t="s">
        <v>2381</v>
      </c>
      <c r="B238" s="4" t="s">
        <v>2382</v>
      </c>
      <c r="C238" s="4">
        <v>0</v>
      </c>
      <c r="D238" s="89" t="s">
        <v>2383</v>
      </c>
      <c r="E238" s="89" t="s">
        <v>2312</v>
      </c>
    </row>
    <row r="239" spans="1:5" ht="64" customHeight="1" x14ac:dyDescent="0.2">
      <c r="A239" s="4" t="s">
        <v>2384</v>
      </c>
      <c r="B239" s="4" t="s">
        <v>2385</v>
      </c>
      <c r="C239" s="4">
        <v>0</v>
      </c>
      <c r="D239" s="89">
        <v>0</v>
      </c>
      <c r="E239" s="89">
        <v>0</v>
      </c>
    </row>
    <row r="240" spans="1:5" ht="64" customHeight="1" x14ac:dyDescent="0.2">
      <c r="A240" s="4" t="s">
        <v>2386</v>
      </c>
      <c r="B240" s="4" t="s">
        <v>2387</v>
      </c>
      <c r="C240" s="4">
        <v>0</v>
      </c>
      <c r="D240" s="89">
        <v>0</v>
      </c>
      <c r="E240" s="89">
        <v>0</v>
      </c>
    </row>
    <row r="241" spans="1:5" ht="64" customHeight="1" x14ac:dyDescent="0.2">
      <c r="A241" s="4" t="s">
        <v>2388</v>
      </c>
      <c r="B241" s="4" t="s">
        <v>2389</v>
      </c>
      <c r="C241" s="4" t="s">
        <v>2295</v>
      </c>
      <c r="D241" s="89" t="s">
        <v>2378</v>
      </c>
      <c r="E241" s="89" t="s">
        <v>2312</v>
      </c>
    </row>
    <row r="242" spans="1:5" ht="64" customHeight="1" x14ac:dyDescent="0.2">
      <c r="A242" s="4" t="s">
        <v>2390</v>
      </c>
      <c r="B242" s="4" t="s">
        <v>2391</v>
      </c>
      <c r="C242" s="4">
        <v>0</v>
      </c>
      <c r="D242" s="89" t="s">
        <v>2392</v>
      </c>
      <c r="E242" s="89" t="s">
        <v>2393</v>
      </c>
    </row>
    <row r="243" spans="1:5" ht="64" customHeight="1" x14ac:dyDescent="0.2">
      <c r="A243" s="4" t="s">
        <v>2394</v>
      </c>
      <c r="B243" s="4" t="s">
        <v>2395</v>
      </c>
      <c r="C243" s="4">
        <v>0</v>
      </c>
      <c r="D243" s="89" t="s">
        <v>2396</v>
      </c>
      <c r="E243" s="89" t="s">
        <v>2393</v>
      </c>
    </row>
    <row r="244" spans="1:5" ht="64" customHeight="1" x14ac:dyDescent="0.2">
      <c r="A244" s="4" t="s">
        <v>2397</v>
      </c>
      <c r="B244" s="4" t="s">
        <v>2398</v>
      </c>
      <c r="C244" s="4" t="s">
        <v>2295</v>
      </c>
      <c r="D244" s="89" t="s">
        <v>2399</v>
      </c>
      <c r="E244" s="89" t="s">
        <v>2393</v>
      </c>
    </row>
    <row r="245" spans="1:5" ht="64" customHeight="1" x14ac:dyDescent="0.2">
      <c r="A245" s="4" t="s">
        <v>2400</v>
      </c>
      <c r="B245" s="4" t="s">
        <v>2401</v>
      </c>
      <c r="C245" s="4">
        <v>0</v>
      </c>
      <c r="D245" s="89">
        <v>0</v>
      </c>
      <c r="E245" s="89">
        <v>0</v>
      </c>
    </row>
    <row r="246" spans="1:5" ht="64" customHeight="1" x14ac:dyDescent="0.2">
      <c r="A246" s="4" t="s">
        <v>2402</v>
      </c>
      <c r="B246" s="4" t="s">
        <v>2403</v>
      </c>
      <c r="C246" s="4">
        <v>0</v>
      </c>
      <c r="D246" s="89">
        <v>0</v>
      </c>
      <c r="E246" s="89">
        <v>0</v>
      </c>
    </row>
    <row r="247" spans="1:5" ht="64" customHeight="1" x14ac:dyDescent="0.2">
      <c r="A247" s="4" t="s">
        <v>2404</v>
      </c>
      <c r="B247" s="4" t="s">
        <v>2351</v>
      </c>
      <c r="C247" s="4">
        <v>0</v>
      </c>
      <c r="D247" s="89">
        <v>0</v>
      </c>
      <c r="E247" s="89">
        <v>0</v>
      </c>
    </row>
    <row r="248" spans="1:5" ht="64" customHeight="1" x14ac:dyDescent="0.2">
      <c r="A248" s="4" t="s">
        <v>2405</v>
      </c>
      <c r="B248" s="4" t="s">
        <v>2406</v>
      </c>
      <c r="C248" s="4" t="s">
        <v>2295</v>
      </c>
      <c r="D248" s="89" t="s">
        <v>2335</v>
      </c>
      <c r="E248" s="89" t="s">
        <v>2305</v>
      </c>
    </row>
    <row r="249" spans="1:5" ht="64" customHeight="1" x14ac:dyDescent="0.2">
      <c r="A249" s="4" t="s">
        <v>2407</v>
      </c>
      <c r="B249" s="4" t="s">
        <v>2408</v>
      </c>
      <c r="C249" s="4">
        <v>0</v>
      </c>
      <c r="D249" s="89" t="s">
        <v>2311</v>
      </c>
      <c r="E249" s="89" t="s">
        <v>2312</v>
      </c>
    </row>
    <row r="250" spans="1:5" ht="64" customHeight="1" x14ac:dyDescent="0.2">
      <c r="A250" s="4" t="s">
        <v>2409</v>
      </c>
      <c r="B250" s="4" t="s">
        <v>2410</v>
      </c>
      <c r="C250" s="4" t="s">
        <v>2352</v>
      </c>
      <c r="D250" s="89" t="s">
        <v>2411</v>
      </c>
      <c r="E250" s="89" t="s">
        <v>2412</v>
      </c>
    </row>
    <row r="251" spans="1:5" ht="64" customHeight="1" x14ac:dyDescent="0.2">
      <c r="A251" s="4" t="s">
        <v>2413</v>
      </c>
      <c r="B251" s="4" t="s">
        <v>2414</v>
      </c>
      <c r="C251" s="4">
        <v>0</v>
      </c>
      <c r="D251" s="89" t="s">
        <v>2353</v>
      </c>
      <c r="E251" s="89" t="s">
        <v>2354</v>
      </c>
    </row>
    <row r="252" spans="1:5" ht="64" customHeight="1" x14ac:dyDescent="0.2">
      <c r="A252" s="4" t="s">
        <v>2415</v>
      </c>
      <c r="B252" s="4" t="s">
        <v>2416</v>
      </c>
      <c r="C252" s="4">
        <v>0</v>
      </c>
      <c r="D252" s="89" t="s">
        <v>2353</v>
      </c>
      <c r="E252" s="89" t="s">
        <v>2354</v>
      </c>
    </row>
    <row r="253" spans="1:5" ht="64" customHeight="1" x14ac:dyDescent="0.2">
      <c r="A253" s="4" t="s">
        <v>2417</v>
      </c>
      <c r="B253" s="4" t="s">
        <v>2418</v>
      </c>
      <c r="C253" s="4" t="s">
        <v>2352</v>
      </c>
      <c r="D253" s="89" t="s">
        <v>2419</v>
      </c>
      <c r="E253" s="89" t="s">
        <v>2420</v>
      </c>
    </row>
    <row r="254" spans="1:5" ht="64" customHeight="1" x14ac:dyDescent="0.2">
      <c r="A254" s="4" t="s">
        <v>2421</v>
      </c>
      <c r="B254" s="4" t="s">
        <v>2406</v>
      </c>
      <c r="C254" s="4" t="s">
        <v>2295</v>
      </c>
      <c r="D254" s="89" t="s">
        <v>2335</v>
      </c>
      <c r="E254" s="89" t="s">
        <v>2305</v>
      </c>
    </row>
    <row r="255" spans="1:5" ht="64" customHeight="1" x14ac:dyDescent="0.2">
      <c r="A255" s="4" t="s">
        <v>2422</v>
      </c>
      <c r="B255" s="4" t="s">
        <v>2408</v>
      </c>
      <c r="C255" s="4">
        <v>0</v>
      </c>
      <c r="D255" s="89" t="s">
        <v>2311</v>
      </c>
      <c r="E255" s="89" t="s">
        <v>2312</v>
      </c>
    </row>
    <row r="256" spans="1:5" ht="64" customHeight="1" x14ac:dyDescent="0.2">
      <c r="A256" s="4" t="s">
        <v>2423</v>
      </c>
      <c r="B256" s="4" t="s">
        <v>2424</v>
      </c>
      <c r="C256" s="4">
        <v>0</v>
      </c>
      <c r="D256" s="89" t="s">
        <v>2311</v>
      </c>
      <c r="E256" s="89" t="s">
        <v>2312</v>
      </c>
    </row>
    <row r="257" spans="1:5" ht="64" customHeight="1" x14ac:dyDescent="0.2">
      <c r="A257" s="4" t="s">
        <v>2425</v>
      </c>
      <c r="B257" s="4" t="s">
        <v>2426</v>
      </c>
      <c r="C257" s="4">
        <v>0</v>
      </c>
      <c r="D257" s="89">
        <v>0</v>
      </c>
      <c r="E257" s="89">
        <v>0</v>
      </c>
    </row>
    <row r="258" spans="1:5" ht="64" customHeight="1" x14ac:dyDescent="0.2">
      <c r="A258" s="4" t="s">
        <v>2427</v>
      </c>
      <c r="B258" s="4" t="s">
        <v>2428</v>
      </c>
      <c r="C258" s="4" t="s">
        <v>2352</v>
      </c>
      <c r="D258" s="89" t="s">
        <v>2411</v>
      </c>
      <c r="E258" s="89" t="s">
        <v>2412</v>
      </c>
    </row>
    <row r="259" spans="1:5" ht="64" customHeight="1" x14ac:dyDescent="0.2">
      <c r="A259" s="4" t="s">
        <v>2429</v>
      </c>
      <c r="B259" s="4" t="s">
        <v>2430</v>
      </c>
      <c r="C259" s="4">
        <v>0</v>
      </c>
      <c r="D259" s="89" t="s">
        <v>2411</v>
      </c>
      <c r="E259" s="89" t="s">
        <v>2412</v>
      </c>
    </row>
    <row r="260" spans="1:5" ht="64" customHeight="1" x14ac:dyDescent="0.2">
      <c r="A260" s="4" t="s">
        <v>2431</v>
      </c>
      <c r="B260" s="4" t="s">
        <v>2432</v>
      </c>
      <c r="C260" s="4">
        <v>0</v>
      </c>
      <c r="D260" s="89" t="s">
        <v>2411</v>
      </c>
      <c r="E260" s="89" t="s">
        <v>2412</v>
      </c>
    </row>
    <row r="261" spans="1:5" ht="64" customHeight="1" x14ac:dyDescent="0.2">
      <c r="A261" s="4" t="s">
        <v>2433</v>
      </c>
      <c r="B261" s="4" t="s">
        <v>2408</v>
      </c>
      <c r="C261" s="4">
        <v>0</v>
      </c>
      <c r="D261" s="89" t="s">
        <v>2361</v>
      </c>
      <c r="E261" s="89" t="s">
        <v>2305</v>
      </c>
    </row>
    <row r="262" spans="1:5" ht="64" customHeight="1" x14ac:dyDescent="0.2">
      <c r="A262" s="4" t="s">
        <v>2434</v>
      </c>
      <c r="B262" s="4" t="s">
        <v>2406</v>
      </c>
      <c r="C262" s="4" t="s">
        <v>2295</v>
      </c>
      <c r="D262" s="89" t="s">
        <v>2335</v>
      </c>
      <c r="E262" s="89" t="s">
        <v>2305</v>
      </c>
    </row>
    <row r="263" spans="1:5" ht="64" customHeight="1" x14ac:dyDescent="0.2">
      <c r="A263" s="4" t="s">
        <v>2435</v>
      </c>
      <c r="B263" s="4" t="s">
        <v>2436</v>
      </c>
      <c r="C263" s="4">
        <v>0</v>
      </c>
      <c r="D263" s="89" t="s">
        <v>2437</v>
      </c>
      <c r="E263" s="89" t="s">
        <v>2438</v>
      </c>
    </row>
    <row r="264" spans="1:5" ht="64" customHeight="1" x14ac:dyDescent="0.2">
      <c r="A264" s="4" t="s">
        <v>2439</v>
      </c>
      <c r="B264" s="4" t="s">
        <v>2408</v>
      </c>
      <c r="C264" s="4">
        <v>0</v>
      </c>
      <c r="D264" s="89">
        <v>0</v>
      </c>
      <c r="E264" s="89">
        <v>0</v>
      </c>
    </row>
    <row r="265" spans="1:5" ht="64" customHeight="1" x14ac:dyDescent="0.2">
      <c r="A265" s="4" t="s">
        <v>2440</v>
      </c>
      <c r="B265" s="4" t="s">
        <v>2406</v>
      </c>
      <c r="C265" s="4" t="s">
        <v>2295</v>
      </c>
      <c r="D265" s="89" t="s">
        <v>2335</v>
      </c>
      <c r="E265" s="89" t="s">
        <v>2305</v>
      </c>
    </row>
    <row r="266" spans="1:5" ht="64" customHeight="1" x14ac:dyDescent="0.2">
      <c r="A266" s="4" t="s">
        <v>2441</v>
      </c>
      <c r="B266" s="4" t="s">
        <v>2442</v>
      </c>
      <c r="C266" s="4">
        <v>0</v>
      </c>
      <c r="D266" s="89" t="s">
        <v>1789</v>
      </c>
      <c r="E266" s="89">
        <v>0</v>
      </c>
    </row>
    <row r="267" spans="1:5" ht="64" customHeight="1" x14ac:dyDescent="0.2">
      <c r="A267" s="4" t="s">
        <v>2443</v>
      </c>
      <c r="B267" s="4" t="s">
        <v>2444</v>
      </c>
      <c r="C267" s="4">
        <v>0</v>
      </c>
      <c r="D267" s="89" t="s">
        <v>2361</v>
      </c>
      <c r="E267" s="89" t="s">
        <v>2305</v>
      </c>
    </row>
    <row r="268" spans="1:5" ht="64" customHeight="1" x14ac:dyDescent="0.2">
      <c r="A268" s="4" t="s">
        <v>2445</v>
      </c>
      <c r="B268" s="4" t="s">
        <v>2406</v>
      </c>
      <c r="C268" s="4" t="s">
        <v>2295</v>
      </c>
      <c r="D268" s="89" t="s">
        <v>2335</v>
      </c>
      <c r="E268" s="89" t="s">
        <v>2305</v>
      </c>
    </row>
    <row r="269" spans="1:5" ht="64" customHeight="1" x14ac:dyDescent="0.2">
      <c r="A269" s="4" t="s">
        <v>2446</v>
      </c>
      <c r="B269" s="4" t="s">
        <v>2447</v>
      </c>
      <c r="C269" s="4">
        <v>0</v>
      </c>
      <c r="D269" s="89" t="s">
        <v>1789</v>
      </c>
      <c r="E269" s="89">
        <v>0</v>
      </c>
    </row>
    <row r="270" spans="1:5" ht="64" customHeight="1" x14ac:dyDescent="0.2">
      <c r="A270" s="4" t="s">
        <v>2448</v>
      </c>
      <c r="B270" s="4" t="s">
        <v>2449</v>
      </c>
      <c r="C270" s="4" t="s">
        <v>2295</v>
      </c>
      <c r="D270" s="89" t="s">
        <v>2335</v>
      </c>
      <c r="E270" s="89" t="s">
        <v>2305</v>
      </c>
    </row>
    <row r="271" spans="1:5" ht="64" customHeight="1" x14ac:dyDescent="0.2">
      <c r="A271" s="4" t="s">
        <v>2450</v>
      </c>
      <c r="B271" s="4" t="s">
        <v>2444</v>
      </c>
      <c r="C271" s="4">
        <v>0</v>
      </c>
      <c r="D271" s="89" t="s">
        <v>2451</v>
      </c>
      <c r="E271" s="89" t="s">
        <v>2452</v>
      </c>
    </row>
    <row r="272" spans="1:5" ht="64" customHeight="1" x14ac:dyDescent="0.2">
      <c r="A272" s="4" t="s">
        <v>2453</v>
      </c>
      <c r="B272" s="4" t="s">
        <v>2454</v>
      </c>
      <c r="C272" s="4" t="s">
        <v>2352</v>
      </c>
      <c r="D272" s="89" t="s">
        <v>1789</v>
      </c>
      <c r="E272" s="89">
        <v>0</v>
      </c>
    </row>
    <row r="273" spans="1:5" ht="64" customHeight="1" x14ac:dyDescent="0.2">
      <c r="A273" s="4" t="s">
        <v>2455</v>
      </c>
      <c r="B273" s="4" t="s">
        <v>2456</v>
      </c>
      <c r="C273" s="4">
        <v>0</v>
      </c>
      <c r="D273" s="89" t="s">
        <v>2304</v>
      </c>
      <c r="E273" s="89" t="s">
        <v>2305</v>
      </c>
    </row>
    <row r="274" spans="1:5" ht="64" customHeight="1" x14ac:dyDescent="0.2">
      <c r="A274" s="4" t="s">
        <v>2457</v>
      </c>
      <c r="B274" s="4" t="s">
        <v>2343</v>
      </c>
      <c r="C274" s="4" t="s">
        <v>2352</v>
      </c>
      <c r="D274" s="89" t="s">
        <v>2353</v>
      </c>
      <c r="E274" s="89" t="s">
        <v>2354</v>
      </c>
    </row>
    <row r="275" spans="1:5" ht="64" customHeight="1" x14ac:dyDescent="0.2">
      <c r="A275" s="4" t="s">
        <v>2458</v>
      </c>
      <c r="B275" s="4" t="s">
        <v>2459</v>
      </c>
      <c r="C275" s="4">
        <v>0</v>
      </c>
      <c r="D275" s="89">
        <v>0</v>
      </c>
      <c r="E275" s="89">
        <v>0</v>
      </c>
    </row>
    <row r="276" spans="1:5" ht="64" customHeight="1" x14ac:dyDescent="0.2">
      <c r="A276" s="4" t="s">
        <v>2460</v>
      </c>
      <c r="B276" s="4" t="s">
        <v>2461</v>
      </c>
      <c r="C276" s="4">
        <v>0</v>
      </c>
      <c r="D276" s="89">
        <v>0</v>
      </c>
      <c r="E276" s="89">
        <v>0</v>
      </c>
    </row>
    <row r="277" spans="1:5" ht="64" customHeight="1" x14ac:dyDescent="0.2">
      <c r="A277" s="4" t="s">
        <v>2462</v>
      </c>
      <c r="B277" s="4" t="s">
        <v>2463</v>
      </c>
      <c r="C277" s="4">
        <v>0</v>
      </c>
      <c r="D277" s="89">
        <v>0</v>
      </c>
      <c r="E277" s="89">
        <v>0</v>
      </c>
    </row>
    <row r="278" spans="1:5" ht="64" customHeight="1" x14ac:dyDescent="0.2">
      <c r="A278" s="4" t="s">
        <v>2464</v>
      </c>
      <c r="B278" s="4" t="s">
        <v>2465</v>
      </c>
      <c r="C278" s="4">
        <v>0</v>
      </c>
      <c r="D278" s="89">
        <v>0</v>
      </c>
      <c r="E278" s="89">
        <v>0</v>
      </c>
    </row>
    <row r="279" spans="1:5" ht="64" customHeight="1" x14ac:dyDescent="0.2">
      <c r="A279" s="4" t="s">
        <v>2466</v>
      </c>
      <c r="B279" s="4" t="s">
        <v>2467</v>
      </c>
      <c r="C279" s="4">
        <v>0</v>
      </c>
      <c r="D279" s="89" t="s">
        <v>2353</v>
      </c>
      <c r="E279" s="89" t="s">
        <v>2354</v>
      </c>
    </row>
    <row r="280" spans="1:5" ht="64" customHeight="1" x14ac:dyDescent="0.2">
      <c r="A280" s="4" t="s">
        <v>2468</v>
      </c>
      <c r="B280" s="4" t="s">
        <v>2416</v>
      </c>
      <c r="C280" s="4">
        <v>0</v>
      </c>
      <c r="D280" s="89" t="s">
        <v>2353</v>
      </c>
      <c r="E280" s="89" t="s">
        <v>2354</v>
      </c>
    </row>
    <row r="281" spans="1:5" ht="64" customHeight="1" x14ac:dyDescent="0.2">
      <c r="A281" s="4" t="s">
        <v>2469</v>
      </c>
      <c r="B281" s="4" t="s">
        <v>2470</v>
      </c>
      <c r="C281" s="4" t="s">
        <v>2352</v>
      </c>
      <c r="D281" s="89" t="s">
        <v>2419</v>
      </c>
      <c r="E281" s="89" t="s">
        <v>2420</v>
      </c>
    </row>
    <row r="282" spans="1:5" ht="64" customHeight="1" x14ac:dyDescent="0.2">
      <c r="A282" s="4" t="s">
        <v>2471</v>
      </c>
      <c r="B282" s="4" t="s">
        <v>2356</v>
      </c>
      <c r="C282" s="4">
        <v>0</v>
      </c>
      <c r="D282" s="89" t="s">
        <v>2411</v>
      </c>
      <c r="E282" s="89" t="s">
        <v>2412</v>
      </c>
    </row>
    <row r="283" spans="1:5" ht="64" customHeight="1" x14ac:dyDescent="0.2">
      <c r="A283" s="4" t="s">
        <v>2472</v>
      </c>
      <c r="B283" s="4" t="s">
        <v>2358</v>
      </c>
      <c r="C283" s="4">
        <v>0</v>
      </c>
      <c r="D283" s="89" t="s">
        <v>2411</v>
      </c>
      <c r="E283" s="89" t="s">
        <v>2412</v>
      </c>
    </row>
    <row r="284" spans="1:5" ht="64" customHeight="1" x14ac:dyDescent="0.2">
      <c r="A284" s="4" t="s">
        <v>2473</v>
      </c>
      <c r="B284" s="4" t="s">
        <v>2474</v>
      </c>
      <c r="C284" s="4" t="s">
        <v>2352</v>
      </c>
      <c r="D284" s="89" t="s">
        <v>2411</v>
      </c>
      <c r="E284" s="89" t="s">
        <v>2412</v>
      </c>
    </row>
    <row r="285" spans="1:5" ht="64" customHeight="1" x14ac:dyDescent="0.2">
      <c r="A285" s="4" t="s">
        <v>2475</v>
      </c>
      <c r="B285" s="4" t="s">
        <v>2476</v>
      </c>
      <c r="C285" s="4">
        <v>0</v>
      </c>
      <c r="D285" s="89" t="s">
        <v>2361</v>
      </c>
      <c r="E285" s="89" t="s">
        <v>2305</v>
      </c>
    </row>
    <row r="286" spans="1:5" ht="64" customHeight="1" x14ac:dyDescent="0.2">
      <c r="A286" s="4" t="s">
        <v>2477</v>
      </c>
      <c r="B286" s="4" t="s">
        <v>2478</v>
      </c>
      <c r="C286" s="4">
        <v>0</v>
      </c>
      <c r="D286" s="89">
        <v>0</v>
      </c>
      <c r="E286" s="89">
        <v>0</v>
      </c>
    </row>
    <row r="287" spans="1:5" ht="64" customHeight="1" x14ac:dyDescent="0.2">
      <c r="A287" s="4" t="s">
        <v>2479</v>
      </c>
      <c r="B287" s="4" t="s">
        <v>2480</v>
      </c>
      <c r="C287" s="4">
        <v>0</v>
      </c>
      <c r="D287" s="89">
        <v>0</v>
      </c>
      <c r="E287" s="89">
        <v>0</v>
      </c>
    </row>
    <row r="288" spans="1:5" ht="64" customHeight="1" x14ac:dyDescent="0.2">
      <c r="A288" s="4" t="s">
        <v>2481</v>
      </c>
      <c r="B288" s="4" t="s">
        <v>2482</v>
      </c>
      <c r="C288" s="4" t="s">
        <v>2483</v>
      </c>
      <c r="D288" s="89" t="s">
        <v>2311</v>
      </c>
      <c r="E288" s="89" t="s">
        <v>2312</v>
      </c>
    </row>
    <row r="289" spans="1:5" ht="64" customHeight="1" x14ac:dyDescent="0.2">
      <c r="A289" s="4" t="s">
        <v>2484</v>
      </c>
      <c r="B289" s="4" t="s">
        <v>2485</v>
      </c>
      <c r="C289" s="4">
        <v>0</v>
      </c>
      <c r="D289" s="89" t="s">
        <v>2364</v>
      </c>
      <c r="E289" s="89" t="s">
        <v>2365</v>
      </c>
    </row>
    <row r="290" spans="1:5" ht="64" customHeight="1" x14ac:dyDescent="0.2">
      <c r="A290" s="4" t="s">
        <v>2486</v>
      </c>
      <c r="B290" s="4" t="s">
        <v>2487</v>
      </c>
      <c r="C290" s="4">
        <v>0</v>
      </c>
      <c r="D290" s="89" t="s">
        <v>2308</v>
      </c>
      <c r="E290" s="89" t="s">
        <v>2305</v>
      </c>
    </row>
    <row r="291" spans="1:5" ht="64" customHeight="1" x14ac:dyDescent="0.2">
      <c r="A291" s="4" t="s">
        <v>2488</v>
      </c>
      <c r="B291" s="4" t="s">
        <v>2489</v>
      </c>
      <c r="C291" s="4" t="s">
        <v>2295</v>
      </c>
      <c r="D291" s="89" t="s">
        <v>2311</v>
      </c>
      <c r="E291" s="89" t="s">
        <v>2312</v>
      </c>
    </row>
    <row r="292" spans="1:5" ht="64" customHeight="1" x14ac:dyDescent="0.2">
      <c r="A292" s="4" t="s">
        <v>2490</v>
      </c>
      <c r="B292" s="4" t="s">
        <v>2491</v>
      </c>
      <c r="C292" s="4" t="s">
        <v>2295</v>
      </c>
      <c r="D292" s="89" t="s">
        <v>2492</v>
      </c>
      <c r="E292" s="89" t="s">
        <v>2305</v>
      </c>
    </row>
    <row r="293" spans="1:5" ht="64" customHeight="1" x14ac:dyDescent="0.2">
      <c r="A293" s="4" t="s">
        <v>2493</v>
      </c>
      <c r="B293" s="4" t="s">
        <v>2494</v>
      </c>
      <c r="C293" s="4">
        <v>0</v>
      </c>
      <c r="D293" s="89" t="s">
        <v>2492</v>
      </c>
      <c r="E293" s="89" t="s">
        <v>2305</v>
      </c>
    </row>
    <row r="294" spans="1:5" ht="64" customHeight="1" x14ac:dyDescent="0.2">
      <c r="A294" s="4" t="s">
        <v>2495</v>
      </c>
      <c r="B294" s="4" t="s">
        <v>2496</v>
      </c>
      <c r="C294" s="4">
        <v>0</v>
      </c>
      <c r="D294" s="89" t="s">
        <v>2311</v>
      </c>
      <c r="E294" s="89" t="s">
        <v>2312</v>
      </c>
    </row>
    <row r="295" spans="1:5" ht="64" customHeight="1" x14ac:dyDescent="0.2">
      <c r="A295" s="4" t="s">
        <v>2497</v>
      </c>
      <c r="B295" s="4" t="s">
        <v>2498</v>
      </c>
      <c r="C295" s="4">
        <v>0</v>
      </c>
      <c r="D295" s="89" t="s">
        <v>2378</v>
      </c>
      <c r="E295" s="89" t="s">
        <v>2312</v>
      </c>
    </row>
    <row r="296" spans="1:5" ht="64" customHeight="1" x14ac:dyDescent="0.2">
      <c r="A296" s="4" t="s">
        <v>2499</v>
      </c>
      <c r="B296" s="4" t="s">
        <v>2500</v>
      </c>
      <c r="C296" s="4">
        <v>0</v>
      </c>
      <c r="D296" s="89" t="s">
        <v>2383</v>
      </c>
      <c r="E296" s="89" t="s">
        <v>2312</v>
      </c>
    </row>
    <row r="297" spans="1:5" ht="64" customHeight="1" x14ac:dyDescent="0.2">
      <c r="A297" s="4" t="s">
        <v>2501</v>
      </c>
      <c r="B297" s="4" t="s">
        <v>2502</v>
      </c>
      <c r="C297" s="4" t="s">
        <v>2295</v>
      </c>
      <c r="D297" s="89" t="s">
        <v>2319</v>
      </c>
      <c r="E297" s="89" t="s">
        <v>2305</v>
      </c>
    </row>
    <row r="298" spans="1:5" ht="64" customHeight="1" x14ac:dyDescent="0.2">
      <c r="A298" s="4" t="s">
        <v>2503</v>
      </c>
      <c r="B298" s="4" t="s">
        <v>2504</v>
      </c>
      <c r="C298" s="4" t="s">
        <v>2295</v>
      </c>
      <c r="D298" s="89" t="s">
        <v>2319</v>
      </c>
      <c r="E298" s="89" t="s">
        <v>2305</v>
      </c>
    </row>
    <row r="299" spans="1:5" ht="64" customHeight="1" x14ac:dyDescent="0.2">
      <c r="A299" s="4" t="s">
        <v>2505</v>
      </c>
      <c r="B299" s="4" t="s">
        <v>2506</v>
      </c>
      <c r="C299" s="4" t="s">
        <v>2295</v>
      </c>
      <c r="D299" s="89" t="s">
        <v>2319</v>
      </c>
      <c r="E299" s="89" t="s">
        <v>2305</v>
      </c>
    </row>
    <row r="300" spans="1:5" ht="64" customHeight="1" x14ac:dyDescent="0.2">
      <c r="A300" s="4" t="s">
        <v>2507</v>
      </c>
      <c r="B300" s="4" t="s">
        <v>2508</v>
      </c>
      <c r="C300" s="4">
        <v>0</v>
      </c>
      <c r="D300" s="89" t="s">
        <v>2392</v>
      </c>
      <c r="E300" s="89" t="s">
        <v>2393</v>
      </c>
    </row>
    <row r="301" spans="1:5" ht="64" customHeight="1" x14ac:dyDescent="0.2">
      <c r="A301" s="4" t="s">
        <v>2509</v>
      </c>
      <c r="B301" s="4" t="s">
        <v>2510</v>
      </c>
      <c r="C301" s="4">
        <v>0</v>
      </c>
      <c r="D301" s="89" t="s">
        <v>2335</v>
      </c>
      <c r="E301" s="89" t="s">
        <v>2305</v>
      </c>
    </row>
    <row r="302" spans="1:5" ht="64" customHeight="1" x14ac:dyDescent="0.2">
      <c r="A302" s="4" t="s">
        <v>2511</v>
      </c>
      <c r="B302" s="4" t="s">
        <v>2512</v>
      </c>
      <c r="C302" s="4" t="s">
        <v>2295</v>
      </c>
      <c r="D302" s="89" t="s">
        <v>2335</v>
      </c>
      <c r="E302" s="89" t="s">
        <v>2305</v>
      </c>
    </row>
    <row r="303" spans="1:5" ht="64" customHeight="1" x14ac:dyDescent="0.2">
      <c r="A303" s="4" t="s">
        <v>2513</v>
      </c>
      <c r="B303" s="4" t="s">
        <v>2514</v>
      </c>
      <c r="C303" s="4" t="s">
        <v>2295</v>
      </c>
      <c r="D303" s="89" t="s">
        <v>2353</v>
      </c>
      <c r="E303" s="89" t="s">
        <v>2354</v>
      </c>
    </row>
    <row r="304" spans="1:5" ht="64" customHeight="1" x14ac:dyDescent="0.2">
      <c r="A304" s="4" t="s">
        <v>2515</v>
      </c>
      <c r="B304" s="4" t="s">
        <v>2516</v>
      </c>
      <c r="C304" s="4">
        <v>0</v>
      </c>
      <c r="D304" s="89" t="s">
        <v>2330</v>
      </c>
      <c r="E304" s="89" t="s">
        <v>2305</v>
      </c>
    </row>
    <row r="305" spans="1:5" ht="64" customHeight="1" x14ac:dyDescent="0.2">
      <c r="A305" s="4" t="s">
        <v>2517</v>
      </c>
      <c r="B305" s="4" t="s">
        <v>2518</v>
      </c>
      <c r="C305" s="4">
        <v>0</v>
      </c>
      <c r="D305" s="89" t="s">
        <v>1789</v>
      </c>
      <c r="E305" s="89">
        <v>0</v>
      </c>
    </row>
    <row r="306" spans="1:5" ht="64" customHeight="1" x14ac:dyDescent="0.2">
      <c r="A306" s="4" t="s">
        <v>2519</v>
      </c>
      <c r="B306" s="4" t="s">
        <v>2520</v>
      </c>
      <c r="C306" s="4">
        <v>0</v>
      </c>
      <c r="D306" s="89" t="s">
        <v>2311</v>
      </c>
      <c r="E306" s="89" t="s">
        <v>2312</v>
      </c>
    </row>
    <row r="307" spans="1:5" ht="64" customHeight="1" x14ac:dyDescent="0.2">
      <c r="A307" s="4" t="s">
        <v>2521</v>
      </c>
      <c r="B307" s="4" t="s">
        <v>2522</v>
      </c>
      <c r="C307" s="4">
        <v>0</v>
      </c>
      <c r="D307" s="89" t="s">
        <v>2361</v>
      </c>
      <c r="E307" s="89" t="s">
        <v>2305</v>
      </c>
    </row>
    <row r="308" spans="1:5" ht="64" customHeight="1" x14ac:dyDescent="0.2">
      <c r="A308" s="4" t="s">
        <v>2523</v>
      </c>
      <c r="B308" s="4" t="s">
        <v>2524</v>
      </c>
      <c r="C308" s="4">
        <v>0</v>
      </c>
      <c r="D308" s="89" t="s">
        <v>2364</v>
      </c>
      <c r="E308" s="89" t="s">
        <v>2365</v>
      </c>
    </row>
    <row r="309" spans="1:5" ht="64" customHeight="1" x14ac:dyDescent="0.2">
      <c r="A309" s="4" t="s">
        <v>2525</v>
      </c>
      <c r="B309" s="4" t="s">
        <v>2526</v>
      </c>
      <c r="C309" s="4">
        <v>0</v>
      </c>
      <c r="D309" s="89" t="s">
        <v>2311</v>
      </c>
      <c r="E309" s="89" t="s">
        <v>2312</v>
      </c>
    </row>
    <row r="310" spans="1:5" ht="64" customHeight="1" x14ac:dyDescent="0.2">
      <c r="A310" s="4" t="s">
        <v>2527</v>
      </c>
      <c r="B310" s="4" t="s">
        <v>2528</v>
      </c>
      <c r="C310" s="4">
        <v>0</v>
      </c>
      <c r="D310" s="89" t="s">
        <v>2311</v>
      </c>
      <c r="E310" s="89" t="s">
        <v>2312</v>
      </c>
    </row>
    <row r="311" spans="1:5" ht="64" customHeight="1" x14ac:dyDescent="0.2">
      <c r="A311" s="4" t="s">
        <v>2529</v>
      </c>
      <c r="B311" s="4" t="s">
        <v>2530</v>
      </c>
      <c r="C311" s="4">
        <v>0</v>
      </c>
      <c r="D311" s="89" t="s">
        <v>2308</v>
      </c>
      <c r="E311" s="89" t="s">
        <v>2305</v>
      </c>
    </row>
    <row r="312" spans="1:5" ht="64" customHeight="1" x14ac:dyDescent="0.2">
      <c r="A312" s="4" t="s">
        <v>2531</v>
      </c>
      <c r="B312" s="4" t="s">
        <v>2532</v>
      </c>
      <c r="C312" s="4" t="s">
        <v>2370</v>
      </c>
      <c r="D312" s="89" t="s">
        <v>2371</v>
      </c>
      <c r="E312" s="89" t="s">
        <v>2312</v>
      </c>
    </row>
    <row r="313" spans="1:5" ht="64" customHeight="1" x14ac:dyDescent="0.2">
      <c r="A313" s="4" t="s">
        <v>2533</v>
      </c>
      <c r="B313" s="4" t="s">
        <v>2534</v>
      </c>
      <c r="C313" s="4">
        <v>0</v>
      </c>
      <c r="D313" s="89" t="s">
        <v>2311</v>
      </c>
      <c r="E313" s="89" t="s">
        <v>2312</v>
      </c>
    </row>
    <row r="314" spans="1:5" ht="64" customHeight="1" x14ac:dyDescent="0.2">
      <c r="A314" s="4" t="s">
        <v>2535</v>
      </c>
      <c r="B314" s="4" t="s">
        <v>2536</v>
      </c>
      <c r="C314" s="4">
        <v>0</v>
      </c>
      <c r="D314" s="89" t="s">
        <v>2378</v>
      </c>
      <c r="E314" s="89" t="s">
        <v>2312</v>
      </c>
    </row>
    <row r="315" spans="1:5" ht="64" customHeight="1" x14ac:dyDescent="0.2">
      <c r="A315" s="4" t="s">
        <v>2537</v>
      </c>
      <c r="B315" s="4" t="s">
        <v>2538</v>
      </c>
      <c r="C315" s="4">
        <v>0</v>
      </c>
      <c r="D315" s="89" t="s">
        <v>2383</v>
      </c>
      <c r="E315" s="89" t="s">
        <v>2312</v>
      </c>
    </row>
    <row r="316" spans="1:5" ht="64" customHeight="1" x14ac:dyDescent="0.2">
      <c r="A316" s="4" t="s">
        <v>2539</v>
      </c>
      <c r="B316" s="4" t="s">
        <v>2540</v>
      </c>
      <c r="C316" s="4" t="s">
        <v>2295</v>
      </c>
      <c r="D316" s="89" t="s">
        <v>2335</v>
      </c>
      <c r="E316" s="89" t="s">
        <v>2305</v>
      </c>
    </row>
    <row r="317" spans="1:5" ht="64" customHeight="1" x14ac:dyDescent="0.2">
      <c r="A317" s="4" t="s">
        <v>2541</v>
      </c>
      <c r="B317" s="4" t="s">
        <v>2542</v>
      </c>
      <c r="C317" s="4">
        <v>0</v>
      </c>
      <c r="D317" s="89" t="s">
        <v>1789</v>
      </c>
      <c r="E317" s="89">
        <v>0</v>
      </c>
    </row>
    <row r="318" spans="1:5" ht="64" customHeight="1" x14ac:dyDescent="0.2">
      <c r="A318" s="4" t="s">
        <v>2543</v>
      </c>
      <c r="B318" s="4" t="s">
        <v>2544</v>
      </c>
      <c r="C318" s="4">
        <v>0</v>
      </c>
      <c r="D318" s="89" t="s">
        <v>2304</v>
      </c>
      <c r="E318" s="89" t="s">
        <v>2305</v>
      </c>
    </row>
    <row r="319" spans="1:5" ht="64" customHeight="1" x14ac:dyDescent="0.2">
      <c r="A319" s="4" t="s">
        <v>2545</v>
      </c>
      <c r="B319" s="4" t="s">
        <v>2408</v>
      </c>
      <c r="C319" s="4">
        <v>0</v>
      </c>
      <c r="D319" s="89" t="s">
        <v>2361</v>
      </c>
      <c r="E319" s="89" t="s">
        <v>2305</v>
      </c>
    </row>
    <row r="320" spans="1:5" ht="64" customHeight="1" x14ac:dyDescent="0.2">
      <c r="A320" s="4" t="s">
        <v>2546</v>
      </c>
      <c r="B320" s="4" t="s">
        <v>2482</v>
      </c>
      <c r="C320" s="4">
        <v>0</v>
      </c>
      <c r="D320" s="89" t="s">
        <v>2361</v>
      </c>
      <c r="E320" s="89" t="s">
        <v>2305</v>
      </c>
    </row>
    <row r="321" spans="1:5" ht="64" customHeight="1" x14ac:dyDescent="0.2">
      <c r="A321" s="4" t="s">
        <v>2547</v>
      </c>
      <c r="B321" s="4" t="s">
        <v>2548</v>
      </c>
      <c r="C321" s="4">
        <v>0</v>
      </c>
      <c r="D321" s="89" t="s">
        <v>2364</v>
      </c>
      <c r="E321" s="89" t="s">
        <v>2365</v>
      </c>
    </row>
    <row r="322" spans="1:5" ht="64" customHeight="1" x14ac:dyDescent="0.2">
      <c r="A322" s="4" t="s">
        <v>2549</v>
      </c>
      <c r="B322" s="4" t="s">
        <v>2485</v>
      </c>
      <c r="C322" s="4">
        <v>0</v>
      </c>
      <c r="D322" s="89" t="s">
        <v>2364</v>
      </c>
      <c r="E322" s="89" t="s">
        <v>2365</v>
      </c>
    </row>
    <row r="323" spans="1:5" ht="64" customHeight="1" x14ac:dyDescent="0.2">
      <c r="A323" s="4" t="s">
        <v>2550</v>
      </c>
      <c r="B323" s="4" t="s">
        <v>2551</v>
      </c>
      <c r="C323" s="4">
        <v>0</v>
      </c>
      <c r="D323" s="89" t="s">
        <v>2311</v>
      </c>
      <c r="E323" s="89" t="s">
        <v>2312</v>
      </c>
    </row>
    <row r="324" spans="1:5" ht="64" customHeight="1" x14ac:dyDescent="0.2">
      <c r="A324" s="4" t="s">
        <v>2552</v>
      </c>
      <c r="B324" s="4" t="s">
        <v>2528</v>
      </c>
      <c r="C324" s="4">
        <v>0</v>
      </c>
      <c r="D324" s="89" t="s">
        <v>2311</v>
      </c>
      <c r="E324" s="89" t="s">
        <v>2312</v>
      </c>
    </row>
    <row r="325" spans="1:5" ht="64" customHeight="1" x14ac:dyDescent="0.2">
      <c r="A325" s="4" t="s">
        <v>2553</v>
      </c>
      <c r="B325" s="4" t="s">
        <v>2554</v>
      </c>
      <c r="C325" s="4">
        <v>0</v>
      </c>
      <c r="D325" s="89" t="s">
        <v>2371</v>
      </c>
      <c r="E325" s="89" t="s">
        <v>2312</v>
      </c>
    </row>
    <row r="326" spans="1:5" ht="64" customHeight="1" x14ac:dyDescent="0.2">
      <c r="A326" s="4" t="s">
        <v>2555</v>
      </c>
      <c r="B326" s="4" t="s">
        <v>2556</v>
      </c>
      <c r="C326" s="4">
        <v>0</v>
      </c>
      <c r="D326" s="89" t="s">
        <v>2335</v>
      </c>
      <c r="E326" s="89" t="s">
        <v>2305</v>
      </c>
    </row>
    <row r="327" spans="1:5" ht="64" customHeight="1" x14ac:dyDescent="0.2">
      <c r="A327" s="4" t="s">
        <v>2557</v>
      </c>
      <c r="B327" s="4" t="s">
        <v>2558</v>
      </c>
      <c r="C327" s="4">
        <v>0</v>
      </c>
      <c r="D327" s="89" t="s">
        <v>2559</v>
      </c>
      <c r="E327" s="89" t="s">
        <v>2560</v>
      </c>
    </row>
    <row r="328" spans="1:5" ht="64" customHeight="1" x14ac:dyDescent="0.2">
      <c r="A328" s="4" t="s">
        <v>2561</v>
      </c>
      <c r="B328" s="4" t="s">
        <v>2562</v>
      </c>
      <c r="C328" s="4">
        <v>0</v>
      </c>
      <c r="D328" s="89" t="s">
        <v>2563</v>
      </c>
      <c r="E328" s="89" t="s">
        <v>2564</v>
      </c>
    </row>
    <row r="329" spans="1:5" ht="64" customHeight="1" x14ac:dyDescent="0.2">
      <c r="A329" s="4" t="s">
        <v>2565</v>
      </c>
      <c r="B329" s="4" t="s">
        <v>2566</v>
      </c>
      <c r="C329" s="4">
        <v>0</v>
      </c>
      <c r="D329" s="89" t="s">
        <v>1789</v>
      </c>
      <c r="E329" s="89">
        <v>0</v>
      </c>
    </row>
    <row r="330" spans="1:5" ht="64" customHeight="1" x14ac:dyDescent="0.2">
      <c r="A330" s="4" t="s">
        <v>2567</v>
      </c>
      <c r="B330" s="4" t="s">
        <v>2568</v>
      </c>
      <c r="C330" s="4">
        <v>0</v>
      </c>
      <c r="D330" s="89" t="s">
        <v>2569</v>
      </c>
      <c r="E330" s="89" t="s">
        <v>2570</v>
      </c>
    </row>
    <row r="331" spans="1:5" ht="64" customHeight="1" x14ac:dyDescent="0.2">
      <c r="A331" s="4" t="s">
        <v>2571</v>
      </c>
      <c r="B331" s="4" t="s">
        <v>2572</v>
      </c>
      <c r="C331" s="4">
        <v>0</v>
      </c>
      <c r="D331" s="89" t="s">
        <v>2569</v>
      </c>
      <c r="E331" s="89" t="s">
        <v>2570</v>
      </c>
    </row>
    <row r="332" spans="1:5" ht="64" customHeight="1" x14ac:dyDescent="0.2">
      <c r="A332" s="4" t="s">
        <v>2573</v>
      </c>
      <c r="B332" s="4" t="s">
        <v>2574</v>
      </c>
      <c r="C332" s="4">
        <v>0</v>
      </c>
      <c r="D332" s="89" t="s">
        <v>2569</v>
      </c>
      <c r="E332" s="89" t="s">
        <v>2570</v>
      </c>
    </row>
    <row r="333" spans="1:5" ht="64" customHeight="1" x14ac:dyDescent="0.2">
      <c r="A333" s="4" t="s">
        <v>2575</v>
      </c>
      <c r="B333" s="4" t="s">
        <v>2576</v>
      </c>
      <c r="C333" s="4">
        <v>0</v>
      </c>
      <c r="D333" s="89" t="s">
        <v>2569</v>
      </c>
      <c r="E333" s="89" t="s">
        <v>2570</v>
      </c>
    </row>
    <row r="334" spans="1:5" ht="64" customHeight="1" x14ac:dyDescent="0.2">
      <c r="A334" s="4" t="s">
        <v>2577</v>
      </c>
      <c r="B334" s="4" t="s">
        <v>2416</v>
      </c>
      <c r="C334" s="4">
        <v>0</v>
      </c>
      <c r="D334" s="89" t="s">
        <v>2569</v>
      </c>
      <c r="E334" s="89" t="s">
        <v>2570</v>
      </c>
    </row>
    <row r="335" spans="1:5" ht="64" customHeight="1" x14ac:dyDescent="0.2">
      <c r="A335" s="4" t="s">
        <v>2578</v>
      </c>
      <c r="B335" s="4" t="s">
        <v>2579</v>
      </c>
      <c r="C335" s="4">
        <v>0</v>
      </c>
      <c r="D335" s="89" t="s">
        <v>2569</v>
      </c>
      <c r="E335" s="89" t="s">
        <v>2570</v>
      </c>
    </row>
    <row r="336" spans="1:5" ht="64" customHeight="1" x14ac:dyDescent="0.2">
      <c r="A336" s="4" t="s">
        <v>2580</v>
      </c>
      <c r="B336" s="4" t="s">
        <v>2581</v>
      </c>
      <c r="C336" s="4">
        <v>0</v>
      </c>
      <c r="D336" s="89" t="s">
        <v>2569</v>
      </c>
      <c r="E336" s="89" t="s">
        <v>2570</v>
      </c>
    </row>
    <row r="337" spans="1:5" ht="64" customHeight="1" x14ac:dyDescent="0.2">
      <c r="A337" s="4" t="s">
        <v>2582</v>
      </c>
      <c r="B337" s="4" t="s">
        <v>2583</v>
      </c>
      <c r="C337" s="4">
        <v>0</v>
      </c>
      <c r="D337" s="89" t="s">
        <v>1789</v>
      </c>
      <c r="E337" s="89">
        <v>0</v>
      </c>
    </row>
    <row r="338" spans="1:5" ht="64" customHeight="1" x14ac:dyDescent="0.2">
      <c r="A338" s="4" t="s">
        <v>2584</v>
      </c>
      <c r="B338" s="4" t="s">
        <v>2585</v>
      </c>
      <c r="C338" s="4">
        <v>0</v>
      </c>
      <c r="D338" s="89" t="s">
        <v>1789</v>
      </c>
      <c r="E338" s="89">
        <v>0</v>
      </c>
    </row>
    <row r="339" spans="1:5" ht="64" customHeight="1" x14ac:dyDescent="0.2">
      <c r="A339" s="4" t="s">
        <v>2586</v>
      </c>
      <c r="B339" s="4" t="s">
        <v>2587</v>
      </c>
      <c r="C339" s="4">
        <v>0</v>
      </c>
      <c r="D339" s="89" t="s">
        <v>1789</v>
      </c>
      <c r="E339" s="89">
        <v>0</v>
      </c>
    </row>
    <row r="340" spans="1:5" ht="64" customHeight="1" x14ac:dyDescent="0.2">
      <c r="A340" s="4" t="s">
        <v>2588</v>
      </c>
      <c r="B340" s="4" t="s">
        <v>2589</v>
      </c>
      <c r="C340" s="4">
        <v>0</v>
      </c>
      <c r="D340" s="89" t="s">
        <v>1789</v>
      </c>
      <c r="E340" s="89">
        <v>0</v>
      </c>
    </row>
    <row r="341" spans="1:5" ht="64" customHeight="1" x14ac:dyDescent="0.2">
      <c r="A341" s="4" t="s">
        <v>2590</v>
      </c>
      <c r="B341" s="4" t="s">
        <v>2591</v>
      </c>
      <c r="C341" s="4">
        <v>0</v>
      </c>
      <c r="D341" s="89" t="s">
        <v>1789</v>
      </c>
      <c r="E341" s="89">
        <v>0</v>
      </c>
    </row>
    <row r="342" spans="1:5" ht="64" customHeight="1" x14ac:dyDescent="0.2">
      <c r="A342" s="4" t="s">
        <v>2592</v>
      </c>
      <c r="B342" s="4" t="s">
        <v>2593</v>
      </c>
      <c r="C342" s="4">
        <v>0</v>
      </c>
      <c r="D342" s="89" t="s">
        <v>1789</v>
      </c>
      <c r="E342" s="89">
        <v>0</v>
      </c>
    </row>
    <row r="343" spans="1:5" ht="64" customHeight="1" thickBot="1" x14ac:dyDescent="0.25">
      <c r="A343" s="4" t="s">
        <v>2594</v>
      </c>
      <c r="B343" s="4" t="s">
        <v>2595</v>
      </c>
      <c r="C343" s="4">
        <v>0</v>
      </c>
      <c r="D343" s="89" t="s">
        <v>1789</v>
      </c>
      <c r="E343" s="89">
        <v>0</v>
      </c>
    </row>
    <row r="344" spans="1:5" ht="29" customHeight="1" thickTop="1" thickBot="1" x14ac:dyDescent="0.25">
      <c r="A344" s="174" t="s">
        <v>2596</v>
      </c>
      <c r="B344" s="174"/>
      <c r="C344" s="174"/>
      <c r="D344" s="174"/>
      <c r="E344" s="174"/>
    </row>
    <row r="345" spans="1:5" ht="64" customHeight="1" thickTop="1" x14ac:dyDescent="0.2">
      <c r="A345" s="4" t="s">
        <v>2597</v>
      </c>
      <c r="B345" s="4" t="s">
        <v>2598</v>
      </c>
      <c r="C345" s="4">
        <v>0</v>
      </c>
      <c r="D345" s="89" t="s">
        <v>2437</v>
      </c>
      <c r="E345" s="89" t="s">
        <v>2599</v>
      </c>
    </row>
    <row r="346" spans="1:5" ht="64" customHeight="1" x14ac:dyDescent="0.2">
      <c r="A346" s="4" t="s">
        <v>2600</v>
      </c>
      <c r="B346" s="4" t="s">
        <v>2601</v>
      </c>
      <c r="C346" s="4">
        <v>0</v>
      </c>
      <c r="D346" s="89" t="s">
        <v>2437</v>
      </c>
      <c r="E346" s="89" t="s">
        <v>2599</v>
      </c>
    </row>
    <row r="347" spans="1:5" ht="64" customHeight="1" x14ac:dyDescent="0.2">
      <c r="A347" s="4" t="s">
        <v>2602</v>
      </c>
      <c r="B347" s="4" t="s">
        <v>2603</v>
      </c>
      <c r="C347" s="4" t="s">
        <v>2604</v>
      </c>
      <c r="D347" s="89" t="s">
        <v>2605</v>
      </c>
      <c r="E347" s="89" t="s">
        <v>2606</v>
      </c>
    </row>
    <row r="348" spans="1:5" ht="64" customHeight="1" x14ac:dyDescent="0.2">
      <c r="A348" s="4" t="s">
        <v>2607</v>
      </c>
      <c r="B348" s="4" t="s">
        <v>2608</v>
      </c>
      <c r="C348" s="4">
        <v>0</v>
      </c>
      <c r="D348" s="89" t="s">
        <v>2609</v>
      </c>
      <c r="E348" s="89" t="s">
        <v>2606</v>
      </c>
    </row>
    <row r="349" spans="1:5" ht="64" customHeight="1" x14ac:dyDescent="0.2">
      <c r="A349" s="4" t="s">
        <v>2610</v>
      </c>
      <c r="B349" s="4" t="s">
        <v>2611</v>
      </c>
      <c r="C349" s="4">
        <v>0</v>
      </c>
      <c r="D349" s="89" t="s">
        <v>2612</v>
      </c>
      <c r="E349" s="89" t="s">
        <v>2606</v>
      </c>
    </row>
    <row r="350" spans="1:5" ht="64" customHeight="1" x14ac:dyDescent="0.2">
      <c r="A350" s="4" t="s">
        <v>2613</v>
      </c>
      <c r="B350" s="4" t="s">
        <v>2614</v>
      </c>
      <c r="C350" s="4">
        <v>0</v>
      </c>
      <c r="D350" s="89" t="s">
        <v>2615</v>
      </c>
      <c r="E350" s="89" t="s">
        <v>2606</v>
      </c>
    </row>
    <row r="351" spans="1:5" ht="64" customHeight="1" x14ac:dyDescent="0.2">
      <c r="A351" s="4" t="s">
        <v>2616</v>
      </c>
      <c r="B351" s="4" t="s">
        <v>2617</v>
      </c>
      <c r="C351" s="4">
        <v>0</v>
      </c>
      <c r="D351" s="89" t="s">
        <v>2615</v>
      </c>
      <c r="E351" s="89" t="s">
        <v>2606</v>
      </c>
    </row>
    <row r="352" spans="1:5" ht="64" customHeight="1" x14ac:dyDescent="0.2">
      <c r="A352" s="4" t="s">
        <v>2618</v>
      </c>
      <c r="B352" s="4" t="s">
        <v>2619</v>
      </c>
      <c r="C352" s="4">
        <v>0</v>
      </c>
      <c r="D352" s="89" t="s">
        <v>2620</v>
      </c>
      <c r="E352" s="89" t="s">
        <v>2606</v>
      </c>
    </row>
    <row r="353" spans="1:5" ht="64" customHeight="1" x14ac:dyDescent="0.2">
      <c r="A353" s="4" t="s">
        <v>2621</v>
      </c>
      <c r="B353" s="4" t="s">
        <v>2622</v>
      </c>
      <c r="C353" s="4">
        <v>0</v>
      </c>
      <c r="D353" s="89" t="s">
        <v>2620</v>
      </c>
      <c r="E353" s="89" t="s">
        <v>2606</v>
      </c>
    </row>
    <row r="354" spans="1:5" ht="64" customHeight="1" x14ac:dyDescent="0.2">
      <c r="A354" s="4" t="s">
        <v>2623</v>
      </c>
      <c r="B354" s="4" t="s">
        <v>2624</v>
      </c>
      <c r="C354" s="4">
        <v>0</v>
      </c>
      <c r="D354" s="89" t="s">
        <v>2625</v>
      </c>
      <c r="E354" s="89" t="s">
        <v>2606</v>
      </c>
    </row>
    <row r="355" spans="1:5" ht="64" customHeight="1" x14ac:dyDescent="0.2">
      <c r="A355" s="4" t="s">
        <v>2626</v>
      </c>
      <c r="B355" s="4" t="s">
        <v>2627</v>
      </c>
      <c r="C355" s="4">
        <v>0</v>
      </c>
      <c r="D355" s="89" t="s">
        <v>2628</v>
      </c>
      <c r="E355" s="89" t="s">
        <v>2606</v>
      </c>
    </row>
    <row r="356" spans="1:5" ht="64" customHeight="1" x14ac:dyDescent="0.2">
      <c r="A356" s="4" t="s">
        <v>2629</v>
      </c>
      <c r="B356" s="4" t="s">
        <v>2630</v>
      </c>
      <c r="C356" s="4">
        <v>0</v>
      </c>
      <c r="D356" s="89" t="s">
        <v>2605</v>
      </c>
      <c r="E356" s="89" t="s">
        <v>2606</v>
      </c>
    </row>
    <row r="357" spans="1:5" ht="64" customHeight="1" x14ac:dyDescent="0.2">
      <c r="A357" s="4" t="s">
        <v>2631</v>
      </c>
      <c r="B357" s="4" t="s">
        <v>2632</v>
      </c>
      <c r="C357" s="4">
        <v>0</v>
      </c>
      <c r="D357" s="89" t="s">
        <v>2633</v>
      </c>
      <c r="E357" s="89" t="s">
        <v>2634</v>
      </c>
    </row>
    <row r="358" spans="1:5" ht="64" customHeight="1" x14ac:dyDescent="0.2">
      <c r="A358" s="4" t="s">
        <v>2635</v>
      </c>
      <c r="B358" s="4" t="s">
        <v>2636</v>
      </c>
      <c r="C358" s="4">
        <v>0</v>
      </c>
      <c r="D358" s="89" t="s">
        <v>1789</v>
      </c>
    </row>
    <row r="359" spans="1:5" ht="64" customHeight="1" x14ac:dyDescent="0.2">
      <c r="A359" s="4" t="s">
        <v>2637</v>
      </c>
      <c r="B359" s="4" t="s">
        <v>2638</v>
      </c>
      <c r="C359" s="4">
        <v>0</v>
      </c>
      <c r="D359" s="89" t="s">
        <v>2605</v>
      </c>
      <c r="E359" s="89" t="s">
        <v>2606</v>
      </c>
    </row>
    <row r="360" spans="1:5" ht="64" customHeight="1" x14ac:dyDescent="0.2">
      <c r="A360" s="4" t="s">
        <v>2639</v>
      </c>
      <c r="B360" s="4" t="s">
        <v>2640</v>
      </c>
      <c r="C360" s="4">
        <v>0</v>
      </c>
      <c r="D360" s="89" t="s">
        <v>1789</v>
      </c>
    </row>
    <row r="361" spans="1:5" ht="64" customHeight="1" x14ac:dyDescent="0.2">
      <c r="A361" s="4" t="s">
        <v>2641</v>
      </c>
      <c r="B361" s="4" t="s">
        <v>2642</v>
      </c>
      <c r="C361" s="4">
        <v>0</v>
      </c>
      <c r="D361" s="89" t="s">
        <v>2605</v>
      </c>
      <c r="E361" s="89" t="s">
        <v>2606</v>
      </c>
    </row>
    <row r="362" spans="1:5" ht="64" customHeight="1" x14ac:dyDescent="0.2">
      <c r="A362" s="4" t="s">
        <v>2643</v>
      </c>
      <c r="B362" s="4" t="s">
        <v>2644</v>
      </c>
      <c r="C362" s="4">
        <v>0</v>
      </c>
      <c r="D362" s="89" t="s">
        <v>2605</v>
      </c>
      <c r="E362" s="89" t="s">
        <v>2606</v>
      </c>
    </row>
    <row r="363" spans="1:5" ht="64" customHeight="1" x14ac:dyDescent="0.2">
      <c r="A363" s="4" t="s">
        <v>2645</v>
      </c>
      <c r="B363" s="4" t="s">
        <v>2646</v>
      </c>
      <c r="C363" s="4">
        <v>0</v>
      </c>
      <c r="D363" s="89" t="s">
        <v>2605</v>
      </c>
      <c r="E363" s="89" t="s">
        <v>2606</v>
      </c>
    </row>
    <row r="364" spans="1:5" ht="64" customHeight="1" x14ac:dyDescent="0.2">
      <c r="A364" s="4" t="s">
        <v>2647</v>
      </c>
      <c r="B364" s="4" t="s">
        <v>2648</v>
      </c>
      <c r="C364" s="4">
        <v>0</v>
      </c>
      <c r="D364" s="89" t="s">
        <v>2649</v>
      </c>
      <c r="E364" s="89" t="s">
        <v>2650</v>
      </c>
    </row>
    <row r="365" spans="1:5" ht="64" customHeight="1" x14ac:dyDescent="0.2">
      <c r="A365" s="4" t="s">
        <v>2651</v>
      </c>
      <c r="B365" s="4" t="s">
        <v>2652</v>
      </c>
      <c r="C365" s="4">
        <v>0</v>
      </c>
      <c r="D365" s="89">
        <v>12.5</v>
      </c>
      <c r="E365" s="89" t="s">
        <v>2653</v>
      </c>
    </row>
    <row r="366" spans="1:5" ht="64" customHeight="1" x14ac:dyDescent="0.2">
      <c r="A366" s="4" t="s">
        <v>2654</v>
      </c>
      <c r="B366" s="4" t="s">
        <v>2655</v>
      </c>
      <c r="C366" s="4">
        <v>0</v>
      </c>
      <c r="D366" s="89" t="s">
        <v>1789</v>
      </c>
    </row>
    <row r="367" spans="1:5" ht="64" customHeight="1" x14ac:dyDescent="0.2">
      <c r="A367" s="4" t="s">
        <v>2656</v>
      </c>
      <c r="B367" s="4" t="s">
        <v>2657</v>
      </c>
      <c r="C367" s="4">
        <v>0</v>
      </c>
      <c r="D367" s="89" t="s">
        <v>1789</v>
      </c>
    </row>
    <row r="368" spans="1:5" ht="64" customHeight="1" x14ac:dyDescent="0.2">
      <c r="A368" s="4" t="s">
        <v>2658</v>
      </c>
      <c r="B368" s="4" t="s">
        <v>2659</v>
      </c>
      <c r="C368" s="4">
        <v>0</v>
      </c>
      <c r="D368" s="89" t="s">
        <v>1789</v>
      </c>
    </row>
    <row r="369" spans="1:5" ht="64" customHeight="1" x14ac:dyDescent="0.2">
      <c r="A369" s="4" t="s">
        <v>2660</v>
      </c>
      <c r="B369" s="4" t="s">
        <v>2661</v>
      </c>
      <c r="C369" s="4">
        <v>0</v>
      </c>
      <c r="D369" s="89" t="s">
        <v>1789</v>
      </c>
    </row>
    <row r="370" spans="1:5" ht="64" customHeight="1" x14ac:dyDescent="0.2">
      <c r="A370" s="4" t="s">
        <v>2662</v>
      </c>
      <c r="B370" s="4" t="s">
        <v>2663</v>
      </c>
      <c r="C370" s="4">
        <v>0</v>
      </c>
      <c r="D370" s="89" t="s">
        <v>1789</v>
      </c>
    </row>
    <row r="371" spans="1:5" ht="64" customHeight="1" x14ac:dyDescent="0.2">
      <c r="A371" s="4" t="s">
        <v>2664</v>
      </c>
      <c r="B371" s="4" t="s">
        <v>2665</v>
      </c>
      <c r="C371" s="4">
        <v>0</v>
      </c>
      <c r="D371" s="89" t="s">
        <v>2666</v>
      </c>
      <c r="E371" s="89" t="s">
        <v>2667</v>
      </c>
    </row>
    <row r="372" spans="1:5" ht="64" customHeight="1" x14ac:dyDescent="0.2">
      <c r="A372" s="4" t="s">
        <v>2668</v>
      </c>
      <c r="B372" s="4" t="s">
        <v>2669</v>
      </c>
      <c r="C372" s="4">
        <v>0</v>
      </c>
      <c r="D372" s="89" t="s">
        <v>2670</v>
      </c>
      <c r="E372" s="89" t="s">
        <v>2671</v>
      </c>
    </row>
    <row r="373" spans="1:5" ht="64" customHeight="1" x14ac:dyDescent="0.2">
      <c r="A373" s="4" t="s">
        <v>2672</v>
      </c>
      <c r="B373" s="4" t="s">
        <v>2673</v>
      </c>
      <c r="C373" s="4">
        <v>0</v>
      </c>
      <c r="D373" s="89" t="s">
        <v>1969</v>
      </c>
      <c r="E373" s="89" t="s">
        <v>2674</v>
      </c>
    </row>
    <row r="374" spans="1:5" ht="64" customHeight="1" x14ac:dyDescent="0.2">
      <c r="A374" s="4" t="s">
        <v>2675</v>
      </c>
      <c r="B374" s="4" t="s">
        <v>2676</v>
      </c>
      <c r="C374" s="4">
        <v>0</v>
      </c>
      <c r="D374" s="89" t="s">
        <v>2004</v>
      </c>
      <c r="E374" s="89" t="s">
        <v>2677</v>
      </c>
    </row>
    <row r="375" spans="1:5" ht="64" customHeight="1" x14ac:dyDescent="0.2">
      <c r="A375" s="4" t="s">
        <v>2678</v>
      </c>
      <c r="B375" s="4" t="s">
        <v>2679</v>
      </c>
      <c r="C375" s="4">
        <v>0</v>
      </c>
      <c r="D375" s="89" t="s">
        <v>2680</v>
      </c>
      <c r="E375" s="89" t="s">
        <v>2681</v>
      </c>
    </row>
    <row r="376" spans="1:5" ht="64" customHeight="1" x14ac:dyDescent="0.2">
      <c r="A376" s="4" t="s">
        <v>2682</v>
      </c>
      <c r="B376" s="4" t="s">
        <v>2683</v>
      </c>
      <c r="C376" s="4">
        <v>0</v>
      </c>
      <c r="D376" s="89" t="s">
        <v>2684</v>
      </c>
      <c r="E376" s="89" t="s">
        <v>2685</v>
      </c>
    </row>
    <row r="377" spans="1:5" ht="64" customHeight="1" x14ac:dyDescent="0.2">
      <c r="A377" s="4" t="s">
        <v>2686</v>
      </c>
      <c r="B377" s="4" t="s">
        <v>2687</v>
      </c>
      <c r="C377" s="4">
        <v>0</v>
      </c>
      <c r="D377" s="89" t="s">
        <v>2688</v>
      </c>
      <c r="E377" s="89" t="s">
        <v>2689</v>
      </c>
    </row>
    <row r="378" spans="1:5" ht="64" customHeight="1" x14ac:dyDescent="0.2">
      <c r="A378" s="4" t="s">
        <v>2690</v>
      </c>
      <c r="B378" s="4" t="s">
        <v>2691</v>
      </c>
      <c r="C378" s="4">
        <v>0</v>
      </c>
      <c r="D378" s="89" t="s">
        <v>2692</v>
      </c>
      <c r="E378" s="89" t="s">
        <v>2689</v>
      </c>
    </row>
    <row r="379" spans="1:5" ht="64" customHeight="1" x14ac:dyDescent="0.2">
      <c r="A379" s="4" t="s">
        <v>2693</v>
      </c>
      <c r="B379" s="4" t="s">
        <v>2694</v>
      </c>
      <c r="C379" s="4">
        <v>0</v>
      </c>
      <c r="D379" s="89" t="s">
        <v>2695</v>
      </c>
      <c r="E379" s="89" t="s">
        <v>2689</v>
      </c>
    </row>
    <row r="380" spans="1:5" ht="64" customHeight="1" x14ac:dyDescent="0.2">
      <c r="A380" s="4" t="s">
        <v>2696</v>
      </c>
      <c r="B380" s="4" t="s">
        <v>2697</v>
      </c>
      <c r="C380" s="4">
        <v>0</v>
      </c>
      <c r="D380" s="89" t="s">
        <v>2698</v>
      </c>
      <c r="E380" s="89" t="s">
        <v>2689</v>
      </c>
    </row>
    <row r="381" spans="1:5" ht="64" customHeight="1" x14ac:dyDescent="0.2">
      <c r="A381" s="4" t="s">
        <v>2699</v>
      </c>
      <c r="B381" s="4" t="s">
        <v>2700</v>
      </c>
      <c r="C381" s="4">
        <v>0</v>
      </c>
      <c r="D381" s="89" t="s">
        <v>2701</v>
      </c>
      <c r="E381" s="89" t="s">
        <v>2689</v>
      </c>
    </row>
    <row r="382" spans="1:5" ht="64" customHeight="1" x14ac:dyDescent="0.2">
      <c r="A382" s="4" t="s">
        <v>2702</v>
      </c>
      <c r="B382" s="4" t="s">
        <v>2703</v>
      </c>
      <c r="C382" s="4">
        <v>0</v>
      </c>
      <c r="D382" s="89" t="s">
        <v>2704</v>
      </c>
      <c r="E382" s="89" t="s">
        <v>2689</v>
      </c>
    </row>
    <row r="383" spans="1:5" ht="64" customHeight="1" x14ac:dyDescent="0.2">
      <c r="A383" s="4" t="s">
        <v>2705</v>
      </c>
      <c r="B383" s="4" t="s">
        <v>2706</v>
      </c>
      <c r="C383" s="4">
        <v>0</v>
      </c>
      <c r="D383" s="89" t="s">
        <v>2707</v>
      </c>
      <c r="E383" s="89" t="s">
        <v>2689</v>
      </c>
    </row>
    <row r="384" spans="1:5" ht="64" customHeight="1" x14ac:dyDescent="0.2">
      <c r="A384" s="4" t="s">
        <v>2708</v>
      </c>
      <c r="B384" s="4" t="s">
        <v>2709</v>
      </c>
      <c r="C384" s="4">
        <v>0</v>
      </c>
      <c r="D384" s="89" t="s">
        <v>2710</v>
      </c>
      <c r="E384" s="89" t="s">
        <v>2689</v>
      </c>
    </row>
    <row r="385" spans="1:5" ht="64" customHeight="1" x14ac:dyDescent="0.2">
      <c r="A385" s="4" t="s">
        <v>2711</v>
      </c>
      <c r="B385" s="4" t="s">
        <v>2712</v>
      </c>
      <c r="C385" s="4">
        <v>0</v>
      </c>
      <c r="D385" s="89" t="s">
        <v>2713</v>
      </c>
      <c r="E385" s="89" t="s">
        <v>2689</v>
      </c>
    </row>
    <row r="386" spans="1:5" ht="64" customHeight="1" x14ac:dyDescent="0.2">
      <c r="A386" s="4" t="s">
        <v>2714</v>
      </c>
      <c r="B386" s="4" t="s">
        <v>179</v>
      </c>
      <c r="C386" s="4">
        <v>0</v>
      </c>
      <c r="D386" s="89" t="s">
        <v>2715</v>
      </c>
      <c r="E386" s="89" t="s">
        <v>2716</v>
      </c>
    </row>
    <row r="387" spans="1:5" ht="64" customHeight="1" x14ac:dyDescent="0.2">
      <c r="A387" s="4" t="s">
        <v>2717</v>
      </c>
      <c r="B387" s="4" t="s">
        <v>2718</v>
      </c>
      <c r="C387" s="4">
        <v>0</v>
      </c>
      <c r="D387" s="89" t="s">
        <v>2719</v>
      </c>
      <c r="E387" s="89" t="s">
        <v>2716</v>
      </c>
    </row>
    <row r="388" spans="1:5" ht="64" customHeight="1" x14ac:dyDescent="0.2">
      <c r="A388" s="4" t="s">
        <v>2720</v>
      </c>
      <c r="B388" s="4" t="s">
        <v>2721</v>
      </c>
      <c r="C388" s="4">
        <v>0</v>
      </c>
      <c r="D388" s="89" t="s">
        <v>1789</v>
      </c>
    </row>
    <row r="389" spans="1:5" ht="64" customHeight="1" x14ac:dyDescent="0.2">
      <c r="A389" s="4" t="s">
        <v>2722</v>
      </c>
      <c r="B389" s="4" t="s">
        <v>2723</v>
      </c>
      <c r="C389" s="4">
        <v>0</v>
      </c>
      <c r="D389" s="89" t="s">
        <v>1789</v>
      </c>
    </row>
    <row r="390" spans="1:5" ht="64" customHeight="1" x14ac:dyDescent="0.2">
      <c r="A390" s="4" t="s">
        <v>2724</v>
      </c>
      <c r="B390" s="4" t="s">
        <v>2725</v>
      </c>
      <c r="C390" s="4">
        <v>0</v>
      </c>
      <c r="D390" s="89" t="s">
        <v>1789</v>
      </c>
    </row>
    <row r="391" spans="1:5" ht="64" customHeight="1" x14ac:dyDescent="0.2">
      <c r="A391" s="4" t="s">
        <v>2726</v>
      </c>
      <c r="B391" s="4" t="s">
        <v>2727</v>
      </c>
      <c r="C391" s="4">
        <v>0</v>
      </c>
      <c r="D391" s="89" t="s">
        <v>1789</v>
      </c>
    </row>
    <row r="392" spans="1:5" ht="64" customHeight="1" x14ac:dyDescent="0.2">
      <c r="A392" s="4" t="s">
        <v>2728</v>
      </c>
      <c r="B392" s="4" t="s">
        <v>180</v>
      </c>
      <c r="C392" s="4">
        <v>0</v>
      </c>
      <c r="D392" s="89" t="s">
        <v>2729</v>
      </c>
      <c r="E392" s="89" t="s">
        <v>2730</v>
      </c>
    </row>
    <row r="393" spans="1:5" ht="64" customHeight="1" x14ac:dyDescent="0.2">
      <c r="A393" s="4" t="s">
        <v>2731</v>
      </c>
      <c r="B393" s="4" t="s">
        <v>2732</v>
      </c>
      <c r="C393" s="4">
        <v>0</v>
      </c>
      <c r="D393" s="89" t="s">
        <v>2729</v>
      </c>
      <c r="E393" s="89" t="s">
        <v>2730</v>
      </c>
    </row>
    <row r="394" spans="1:5" ht="64" customHeight="1" x14ac:dyDescent="0.2">
      <c r="A394" s="4" t="s">
        <v>2733</v>
      </c>
      <c r="B394" s="4" t="s">
        <v>2734</v>
      </c>
      <c r="C394" s="4">
        <v>0</v>
      </c>
      <c r="D394" s="89" t="s">
        <v>2735</v>
      </c>
      <c r="E394" s="89" t="s">
        <v>2730</v>
      </c>
    </row>
    <row r="395" spans="1:5" ht="64" customHeight="1" x14ac:dyDescent="0.2">
      <c r="A395" s="4" t="s">
        <v>2736</v>
      </c>
      <c r="B395" s="4" t="s">
        <v>2737</v>
      </c>
      <c r="C395" s="4">
        <v>0</v>
      </c>
      <c r="D395" s="89" t="s">
        <v>2738</v>
      </c>
      <c r="E395" s="89" t="s">
        <v>2730</v>
      </c>
    </row>
    <row r="396" spans="1:5" ht="64" customHeight="1" x14ac:dyDescent="0.2">
      <c r="A396" s="4" t="s">
        <v>2739</v>
      </c>
      <c r="B396" s="4" t="s">
        <v>2740</v>
      </c>
      <c r="C396" s="4">
        <v>0</v>
      </c>
      <c r="D396" s="89" t="s">
        <v>2735</v>
      </c>
      <c r="E396" s="89" t="s">
        <v>2730</v>
      </c>
    </row>
    <row r="397" spans="1:5" ht="64" customHeight="1" x14ac:dyDescent="0.2">
      <c r="A397" s="4" t="s">
        <v>2741</v>
      </c>
      <c r="B397" s="4" t="s">
        <v>2742</v>
      </c>
      <c r="C397" s="4">
        <v>0</v>
      </c>
      <c r="D397" s="89" t="s">
        <v>2743</v>
      </c>
      <c r="E397" s="89" t="s">
        <v>2744</v>
      </c>
    </row>
    <row r="398" spans="1:5" ht="64" customHeight="1" x14ac:dyDescent="0.2">
      <c r="A398" s="4" t="s">
        <v>2745</v>
      </c>
      <c r="B398" s="4" t="s">
        <v>2746</v>
      </c>
      <c r="C398" s="4">
        <v>0</v>
      </c>
      <c r="D398" s="89" t="s">
        <v>2747</v>
      </c>
      <c r="E398" s="89" t="s">
        <v>2748</v>
      </c>
    </row>
    <row r="399" spans="1:5" ht="64" customHeight="1" x14ac:dyDescent="0.2">
      <c r="A399" s="4" t="s">
        <v>2749</v>
      </c>
      <c r="B399" s="4" t="s">
        <v>2750</v>
      </c>
      <c r="C399" s="4">
        <v>0</v>
      </c>
      <c r="D399" s="89" t="s">
        <v>2747</v>
      </c>
      <c r="E399" s="89" t="s">
        <v>2748</v>
      </c>
    </row>
    <row r="400" spans="1:5" ht="64" customHeight="1" x14ac:dyDescent="0.2">
      <c r="A400" s="4" t="s">
        <v>2751</v>
      </c>
      <c r="B400" s="4" t="s">
        <v>2752</v>
      </c>
      <c r="C400" s="4">
        <v>0</v>
      </c>
      <c r="D400" s="89" t="s">
        <v>1789</v>
      </c>
    </row>
    <row r="401" spans="1:5" ht="64" customHeight="1" x14ac:dyDescent="0.2">
      <c r="A401" s="4" t="s">
        <v>2753</v>
      </c>
      <c r="B401" s="4" t="s">
        <v>2754</v>
      </c>
      <c r="C401" s="4">
        <v>0</v>
      </c>
      <c r="D401" s="89" t="s">
        <v>2755</v>
      </c>
      <c r="E401" s="89" t="s">
        <v>2756</v>
      </c>
    </row>
    <row r="402" spans="1:5" ht="64" customHeight="1" x14ac:dyDescent="0.2">
      <c r="A402" s="4" t="s">
        <v>2757</v>
      </c>
      <c r="B402" s="4" t="s">
        <v>2758</v>
      </c>
      <c r="C402" s="4">
        <v>0</v>
      </c>
      <c r="D402" s="89" t="s">
        <v>2759</v>
      </c>
      <c r="E402" s="89" t="s">
        <v>2760</v>
      </c>
    </row>
    <row r="403" spans="1:5" ht="64" customHeight="1" x14ac:dyDescent="0.2">
      <c r="A403" s="4" t="s">
        <v>2761</v>
      </c>
      <c r="B403" s="4" t="s">
        <v>2762</v>
      </c>
      <c r="C403" s="4" t="s">
        <v>2763</v>
      </c>
      <c r="D403" s="89" t="s">
        <v>2764</v>
      </c>
      <c r="E403" s="89" t="s">
        <v>2765</v>
      </c>
    </row>
    <row r="404" spans="1:5" ht="64" customHeight="1" x14ac:dyDescent="0.2">
      <c r="A404" s="4" t="s">
        <v>2766</v>
      </c>
      <c r="B404" s="4" t="s">
        <v>2767</v>
      </c>
      <c r="C404" s="4" t="s">
        <v>2763</v>
      </c>
      <c r="D404" s="89" t="s">
        <v>2764</v>
      </c>
      <c r="E404" s="89" t="s">
        <v>2765</v>
      </c>
    </row>
    <row r="405" spans="1:5" ht="64" customHeight="1" x14ac:dyDescent="0.2">
      <c r="A405" s="4" t="s">
        <v>2768</v>
      </c>
      <c r="B405" s="4" t="s">
        <v>2769</v>
      </c>
      <c r="C405" s="4">
        <v>0</v>
      </c>
      <c r="D405" s="89" t="s">
        <v>2770</v>
      </c>
      <c r="E405" s="89" t="s">
        <v>2771</v>
      </c>
    </row>
    <row r="406" spans="1:5" ht="64" customHeight="1" x14ac:dyDescent="0.2">
      <c r="A406" s="4" t="s">
        <v>2772</v>
      </c>
      <c r="B406" s="4" t="s">
        <v>2773</v>
      </c>
      <c r="C406" s="4">
        <v>0</v>
      </c>
      <c r="D406" s="89" t="s">
        <v>2774</v>
      </c>
      <c r="E406" s="89" t="s">
        <v>2775</v>
      </c>
    </row>
    <row r="407" spans="1:5" ht="64" customHeight="1" x14ac:dyDescent="0.2">
      <c r="A407" s="4" t="s">
        <v>2776</v>
      </c>
      <c r="B407" s="4" t="s">
        <v>2777</v>
      </c>
      <c r="C407" s="4" t="s">
        <v>2778</v>
      </c>
      <c r="D407" s="89" t="s">
        <v>2779</v>
      </c>
      <c r="E407" s="89" t="s">
        <v>2756</v>
      </c>
    </row>
    <row r="408" spans="1:5" ht="64" customHeight="1" x14ac:dyDescent="0.2">
      <c r="A408" s="4" t="s">
        <v>2780</v>
      </c>
      <c r="B408" s="4" t="s">
        <v>2781</v>
      </c>
      <c r="C408" s="4" t="s">
        <v>2778</v>
      </c>
      <c r="D408" s="89" t="s">
        <v>2779</v>
      </c>
      <c r="E408" s="89" t="s">
        <v>2756</v>
      </c>
    </row>
    <row r="409" spans="1:5" ht="64" customHeight="1" x14ac:dyDescent="0.2">
      <c r="A409" s="4" t="s">
        <v>2782</v>
      </c>
      <c r="B409" s="4" t="s">
        <v>2783</v>
      </c>
      <c r="C409" s="4">
        <v>0</v>
      </c>
      <c r="D409" s="89" t="s">
        <v>2784</v>
      </c>
      <c r="E409" s="89" t="s">
        <v>2785</v>
      </c>
    </row>
    <row r="410" spans="1:5" ht="64" customHeight="1" x14ac:dyDescent="0.2">
      <c r="A410" s="4" t="s">
        <v>2786</v>
      </c>
      <c r="B410" s="4" t="s">
        <v>2787</v>
      </c>
      <c r="C410" s="4">
        <v>0</v>
      </c>
      <c r="D410" s="89" t="s">
        <v>2788</v>
      </c>
      <c r="E410" s="89" t="s">
        <v>2789</v>
      </c>
    </row>
    <row r="411" spans="1:5" ht="64" customHeight="1" x14ac:dyDescent="0.2">
      <c r="A411" s="4" t="s">
        <v>2790</v>
      </c>
      <c r="B411" s="4" t="s">
        <v>2791</v>
      </c>
      <c r="C411" s="4">
        <v>0</v>
      </c>
      <c r="D411" s="89" t="s">
        <v>2792</v>
      </c>
      <c r="E411" s="89" t="s">
        <v>2789</v>
      </c>
    </row>
    <row r="412" spans="1:5" ht="64" customHeight="1" x14ac:dyDescent="0.2">
      <c r="A412" s="4" t="s">
        <v>2793</v>
      </c>
      <c r="B412" s="4" t="s">
        <v>2794</v>
      </c>
      <c r="C412" s="4">
        <v>0</v>
      </c>
      <c r="D412" s="89" t="s">
        <v>2795</v>
      </c>
      <c r="E412" s="89" t="s">
        <v>2796</v>
      </c>
    </row>
    <row r="413" spans="1:5" ht="64" customHeight="1" x14ac:dyDescent="0.2">
      <c r="A413" s="4" t="s">
        <v>2797</v>
      </c>
      <c r="B413" s="4" t="s">
        <v>2798</v>
      </c>
      <c r="C413" s="4">
        <v>0</v>
      </c>
      <c r="D413" s="89" t="s">
        <v>2799</v>
      </c>
      <c r="E413" s="89" t="s">
        <v>2606</v>
      </c>
    </row>
    <row r="414" spans="1:5" ht="64" customHeight="1" x14ac:dyDescent="0.2">
      <c r="A414" s="4" t="s">
        <v>2800</v>
      </c>
      <c r="B414" s="4" t="s">
        <v>2801</v>
      </c>
      <c r="C414" s="4" t="s">
        <v>2802</v>
      </c>
      <c r="D414" s="89" t="s">
        <v>2803</v>
      </c>
      <c r="E414" s="89" t="s">
        <v>2804</v>
      </c>
    </row>
    <row r="415" spans="1:5" ht="64" customHeight="1" x14ac:dyDescent="0.2">
      <c r="A415" s="4" t="s">
        <v>2805</v>
      </c>
      <c r="B415" s="4" t="s">
        <v>2806</v>
      </c>
      <c r="C415" s="4" t="s">
        <v>2763</v>
      </c>
      <c r="D415" s="89" t="s">
        <v>2764</v>
      </c>
      <c r="E415" s="89" t="s">
        <v>2765</v>
      </c>
    </row>
    <row r="416" spans="1:5" ht="64" customHeight="1" x14ac:dyDescent="0.2">
      <c r="A416" s="4" t="s">
        <v>2807</v>
      </c>
      <c r="B416" s="4" t="s">
        <v>2808</v>
      </c>
      <c r="C416" s="4">
        <v>0</v>
      </c>
      <c r="D416" s="89" t="s">
        <v>2809</v>
      </c>
      <c r="E416" s="89" t="s">
        <v>2810</v>
      </c>
    </row>
    <row r="417" spans="1:5" ht="64" customHeight="1" x14ac:dyDescent="0.2">
      <c r="A417" s="4" t="s">
        <v>2811</v>
      </c>
      <c r="B417" s="4" t="s">
        <v>2812</v>
      </c>
      <c r="C417" s="4">
        <v>0</v>
      </c>
      <c r="D417" s="89" t="s">
        <v>2813</v>
      </c>
      <c r="E417" s="89" t="s">
        <v>2814</v>
      </c>
    </row>
    <row r="418" spans="1:5" ht="64" customHeight="1" x14ac:dyDescent="0.2">
      <c r="A418" s="4" t="s">
        <v>2815</v>
      </c>
      <c r="B418" s="4" t="s">
        <v>2816</v>
      </c>
      <c r="C418" s="4">
        <v>0</v>
      </c>
      <c r="D418" s="89" t="s">
        <v>2774</v>
      </c>
      <c r="E418" s="89" t="s">
        <v>2775</v>
      </c>
    </row>
    <row r="419" spans="1:5" ht="64" customHeight="1" x14ac:dyDescent="0.2">
      <c r="A419" s="4" t="s">
        <v>2817</v>
      </c>
      <c r="B419" s="4" t="s">
        <v>2818</v>
      </c>
      <c r="C419" s="4" t="s">
        <v>2819</v>
      </c>
      <c r="D419" s="89" t="s">
        <v>2820</v>
      </c>
      <c r="E419" s="89" t="s">
        <v>2821</v>
      </c>
    </row>
    <row r="420" spans="1:5" ht="64" customHeight="1" x14ac:dyDescent="0.2">
      <c r="A420" s="4" t="s">
        <v>2822</v>
      </c>
      <c r="B420" s="4" t="s">
        <v>2823</v>
      </c>
      <c r="C420" s="4" t="s">
        <v>2824</v>
      </c>
      <c r="D420" s="89" t="s">
        <v>2825</v>
      </c>
      <c r="E420" s="89" t="s">
        <v>2826</v>
      </c>
    </row>
    <row r="421" spans="1:5" ht="64" customHeight="1" x14ac:dyDescent="0.2">
      <c r="A421" s="4" t="s">
        <v>2827</v>
      </c>
      <c r="B421" s="4" t="s">
        <v>2828</v>
      </c>
      <c r="C421" s="4">
        <v>0</v>
      </c>
      <c r="D421" s="89" t="s">
        <v>2829</v>
      </c>
      <c r="E421" s="89" t="s">
        <v>2830</v>
      </c>
    </row>
    <row r="422" spans="1:5" ht="64" customHeight="1" x14ac:dyDescent="0.2">
      <c r="A422" s="4" t="s">
        <v>2831</v>
      </c>
      <c r="B422" s="4" t="s">
        <v>2832</v>
      </c>
      <c r="C422" s="4">
        <v>0</v>
      </c>
      <c r="D422" s="89">
        <v>0</v>
      </c>
      <c r="E422" s="89">
        <v>0</v>
      </c>
    </row>
    <row r="423" spans="1:5" ht="64" customHeight="1" x14ac:dyDescent="0.2">
      <c r="A423" s="4" t="s">
        <v>2833</v>
      </c>
      <c r="B423" s="4" t="s">
        <v>2834</v>
      </c>
      <c r="C423" s="4">
        <v>0</v>
      </c>
      <c r="D423" s="89" t="s">
        <v>1789</v>
      </c>
    </row>
    <row r="424" spans="1:5" ht="64" customHeight="1" x14ac:dyDescent="0.2">
      <c r="A424" s="4" t="s">
        <v>2835</v>
      </c>
      <c r="B424" s="4" t="s">
        <v>2836</v>
      </c>
      <c r="C424" s="4">
        <v>0</v>
      </c>
      <c r="D424" s="89" t="s">
        <v>2764</v>
      </c>
      <c r="E424" s="89" t="s">
        <v>2765</v>
      </c>
    </row>
    <row r="425" spans="1:5" ht="64" customHeight="1" x14ac:dyDescent="0.2">
      <c r="A425" s="4" t="s">
        <v>2837</v>
      </c>
      <c r="B425" s="4" t="s">
        <v>2838</v>
      </c>
      <c r="C425" s="4">
        <v>0</v>
      </c>
      <c r="D425" s="89" t="s">
        <v>2764</v>
      </c>
      <c r="E425" s="89" t="s">
        <v>2765</v>
      </c>
    </row>
    <row r="426" spans="1:5" ht="64" customHeight="1" x14ac:dyDescent="0.2">
      <c r="A426" s="4" t="s">
        <v>2839</v>
      </c>
      <c r="B426" s="4" t="s">
        <v>2840</v>
      </c>
      <c r="C426" s="4" t="s">
        <v>2841</v>
      </c>
      <c r="D426" s="89" t="s">
        <v>2792</v>
      </c>
      <c r="E426" s="89" t="s">
        <v>2789</v>
      </c>
    </row>
    <row r="427" spans="1:5" ht="64" customHeight="1" x14ac:dyDescent="0.2">
      <c r="A427" s="4" t="s">
        <v>2842</v>
      </c>
      <c r="B427" s="4" t="s">
        <v>2843</v>
      </c>
      <c r="C427" s="4">
        <v>0</v>
      </c>
      <c r="D427" s="89" t="s">
        <v>2844</v>
      </c>
      <c r="E427" s="89" t="s">
        <v>2845</v>
      </c>
    </row>
    <row r="428" spans="1:5" ht="64" customHeight="1" x14ac:dyDescent="0.2">
      <c r="A428" s="4" t="s">
        <v>2846</v>
      </c>
      <c r="B428" s="4" t="s">
        <v>2847</v>
      </c>
      <c r="C428" s="4" t="s">
        <v>2848</v>
      </c>
      <c r="D428" s="89" t="s">
        <v>2719</v>
      </c>
      <c r="E428" s="89" t="s">
        <v>2716</v>
      </c>
    </row>
    <row r="429" spans="1:5" ht="64" customHeight="1" x14ac:dyDescent="0.2">
      <c r="A429" s="4" t="s">
        <v>2849</v>
      </c>
      <c r="B429" s="4" t="s">
        <v>2850</v>
      </c>
      <c r="C429" s="4">
        <v>0</v>
      </c>
      <c r="D429" s="89" t="s">
        <v>2779</v>
      </c>
      <c r="E429" s="89" t="s">
        <v>2756</v>
      </c>
    </row>
    <row r="430" spans="1:5" ht="64" customHeight="1" x14ac:dyDescent="0.2">
      <c r="A430" s="4" t="s">
        <v>2851</v>
      </c>
      <c r="B430" s="4" t="s">
        <v>2852</v>
      </c>
      <c r="C430" s="4">
        <v>0</v>
      </c>
      <c r="D430" s="89" t="s">
        <v>1789</v>
      </c>
    </row>
    <row r="431" spans="1:5" ht="64" customHeight="1" x14ac:dyDescent="0.2">
      <c r="A431" s="4" t="s">
        <v>2853</v>
      </c>
      <c r="B431" s="4" t="s">
        <v>2854</v>
      </c>
      <c r="C431" s="4">
        <v>0</v>
      </c>
      <c r="D431" s="89" t="s">
        <v>2774</v>
      </c>
      <c r="E431" s="89" t="s">
        <v>2775</v>
      </c>
    </row>
    <row r="432" spans="1:5" ht="64" customHeight="1" x14ac:dyDescent="0.2">
      <c r="A432" s="4" t="s">
        <v>2855</v>
      </c>
      <c r="B432" s="4" t="s">
        <v>2856</v>
      </c>
      <c r="C432" s="4">
        <v>0</v>
      </c>
      <c r="D432" s="89" t="s">
        <v>2857</v>
      </c>
      <c r="E432" s="89" t="s">
        <v>2858</v>
      </c>
    </row>
    <row r="433" spans="1:5" ht="64" customHeight="1" x14ac:dyDescent="0.2">
      <c r="A433" s="4" t="s">
        <v>2859</v>
      </c>
      <c r="B433" s="4" t="s">
        <v>2860</v>
      </c>
      <c r="C433" s="4" t="s">
        <v>2861</v>
      </c>
      <c r="D433" s="89" t="s">
        <v>2862</v>
      </c>
      <c r="E433" s="89" t="s">
        <v>2756</v>
      </c>
    </row>
    <row r="434" spans="1:5" ht="64" customHeight="1" x14ac:dyDescent="0.2">
      <c r="A434" s="4" t="s">
        <v>2863</v>
      </c>
      <c r="B434" s="4" t="s">
        <v>2864</v>
      </c>
      <c r="C434" s="4">
        <v>0</v>
      </c>
      <c r="D434" s="89" t="s">
        <v>2865</v>
      </c>
      <c r="E434" s="89" t="s">
        <v>2866</v>
      </c>
    </row>
    <row r="435" spans="1:5" ht="64" customHeight="1" x14ac:dyDescent="0.2">
      <c r="A435" s="4" t="s">
        <v>2867</v>
      </c>
      <c r="B435" s="4" t="s">
        <v>2868</v>
      </c>
      <c r="C435" s="4">
        <v>0</v>
      </c>
      <c r="D435" s="89" t="s">
        <v>1789</v>
      </c>
    </row>
    <row r="436" spans="1:5" ht="64" customHeight="1" x14ac:dyDescent="0.2">
      <c r="A436" s="4" t="s">
        <v>2869</v>
      </c>
      <c r="B436" s="4" t="s">
        <v>2870</v>
      </c>
      <c r="C436" s="4">
        <v>0</v>
      </c>
      <c r="D436" s="89" t="s">
        <v>2857</v>
      </c>
      <c r="E436" s="89" t="s">
        <v>2858</v>
      </c>
    </row>
    <row r="437" spans="1:5" ht="64" customHeight="1" x14ac:dyDescent="0.2">
      <c r="A437" s="4" t="s">
        <v>2871</v>
      </c>
      <c r="B437" s="4" t="s">
        <v>2872</v>
      </c>
      <c r="C437" s="4" t="s">
        <v>2873</v>
      </c>
      <c r="D437" s="89" t="s">
        <v>2874</v>
      </c>
      <c r="E437" s="89" t="s">
        <v>2756</v>
      </c>
    </row>
    <row r="438" spans="1:5" ht="64" customHeight="1" x14ac:dyDescent="0.2">
      <c r="A438" s="4" t="s">
        <v>2875</v>
      </c>
      <c r="B438" s="4" t="s">
        <v>2876</v>
      </c>
      <c r="C438" s="4">
        <v>0</v>
      </c>
      <c r="D438" s="89" t="s">
        <v>2825</v>
      </c>
      <c r="E438" s="89" t="s">
        <v>2826</v>
      </c>
    </row>
    <row r="439" spans="1:5" ht="64" customHeight="1" x14ac:dyDescent="0.2">
      <c r="A439" s="4" t="s">
        <v>2877</v>
      </c>
      <c r="B439" s="4" t="s">
        <v>2878</v>
      </c>
      <c r="C439" s="4">
        <v>0</v>
      </c>
      <c r="D439" s="89" t="s">
        <v>1789</v>
      </c>
    </row>
    <row r="440" spans="1:5" ht="64" customHeight="1" x14ac:dyDescent="0.2">
      <c r="A440" s="4" t="s">
        <v>2879</v>
      </c>
      <c r="B440" s="4" t="s">
        <v>2880</v>
      </c>
      <c r="C440" s="4">
        <v>0</v>
      </c>
      <c r="D440" s="89" t="s">
        <v>2146</v>
      </c>
      <c r="E440" s="89" t="s">
        <v>2147</v>
      </c>
    </row>
    <row r="441" spans="1:5" ht="64" customHeight="1" x14ac:dyDescent="0.2">
      <c r="A441" s="4" t="s">
        <v>2881</v>
      </c>
      <c r="B441" s="4" t="s">
        <v>2882</v>
      </c>
      <c r="C441" s="4">
        <v>0</v>
      </c>
      <c r="D441" s="89" t="s">
        <v>2883</v>
      </c>
      <c r="E441" s="89" t="s">
        <v>2866</v>
      </c>
    </row>
    <row r="442" spans="1:5" ht="64" customHeight="1" x14ac:dyDescent="0.2">
      <c r="A442" s="4" t="s">
        <v>2884</v>
      </c>
      <c r="B442" s="4" t="s">
        <v>2885</v>
      </c>
      <c r="C442" s="4">
        <v>0</v>
      </c>
      <c r="D442" s="89" t="s">
        <v>2886</v>
      </c>
      <c r="E442" s="89" t="s">
        <v>2154</v>
      </c>
    </row>
    <row r="443" spans="1:5" ht="64" customHeight="1" x14ac:dyDescent="0.2">
      <c r="A443" s="4" t="s">
        <v>2887</v>
      </c>
      <c r="B443" s="4" t="s">
        <v>2888</v>
      </c>
      <c r="C443" s="4">
        <v>0</v>
      </c>
      <c r="D443" s="89" t="s">
        <v>2177</v>
      </c>
      <c r="E443" s="89" t="s">
        <v>2170</v>
      </c>
    </row>
    <row r="444" spans="1:5" ht="64" customHeight="1" x14ac:dyDescent="0.2">
      <c r="A444" s="4" t="s">
        <v>2889</v>
      </c>
      <c r="B444" s="4" t="s">
        <v>2890</v>
      </c>
      <c r="C444" s="4">
        <v>0</v>
      </c>
      <c r="D444" s="89" t="s">
        <v>2891</v>
      </c>
      <c r="E444" s="89" t="s">
        <v>2170</v>
      </c>
    </row>
    <row r="445" spans="1:5" ht="64" customHeight="1" x14ac:dyDescent="0.2">
      <c r="A445" s="4" t="s">
        <v>2892</v>
      </c>
      <c r="B445" s="4" t="s">
        <v>2893</v>
      </c>
      <c r="C445" s="4">
        <v>0</v>
      </c>
      <c r="D445" s="89" t="s">
        <v>2180</v>
      </c>
      <c r="E445" s="89" t="s">
        <v>2894</v>
      </c>
    </row>
    <row r="446" spans="1:5" ht="64" customHeight="1" x14ac:dyDescent="0.2">
      <c r="A446" s="4" t="s">
        <v>2895</v>
      </c>
      <c r="B446" s="4" t="s">
        <v>2896</v>
      </c>
      <c r="C446" s="4">
        <v>0</v>
      </c>
      <c r="D446" s="89">
        <v>0</v>
      </c>
      <c r="E446" s="89">
        <v>0</v>
      </c>
    </row>
    <row r="447" spans="1:5" ht="64" customHeight="1" x14ac:dyDescent="0.2">
      <c r="A447" s="4" t="s">
        <v>2897</v>
      </c>
      <c r="B447" s="4" t="s">
        <v>2898</v>
      </c>
      <c r="C447" s="4">
        <v>0</v>
      </c>
      <c r="D447" s="89" t="s">
        <v>2743</v>
      </c>
      <c r="E447" s="89" t="s">
        <v>2744</v>
      </c>
    </row>
    <row r="448" spans="1:5" ht="64" customHeight="1" x14ac:dyDescent="0.2">
      <c r="A448" s="4" t="s">
        <v>2899</v>
      </c>
      <c r="B448" s="4" t="s">
        <v>2900</v>
      </c>
      <c r="C448" s="4">
        <v>0</v>
      </c>
      <c r="D448" s="89" t="s">
        <v>2883</v>
      </c>
      <c r="E448" s="89" t="s">
        <v>2866</v>
      </c>
    </row>
    <row r="449" spans="1:5" ht="64" customHeight="1" x14ac:dyDescent="0.2">
      <c r="A449" s="4" t="s">
        <v>2901</v>
      </c>
      <c r="B449" s="4" t="s">
        <v>2902</v>
      </c>
      <c r="C449" s="4">
        <v>0</v>
      </c>
      <c r="D449" s="89" t="s">
        <v>1789</v>
      </c>
    </row>
    <row r="450" spans="1:5" ht="64" customHeight="1" x14ac:dyDescent="0.2">
      <c r="A450" s="4" t="s">
        <v>2903</v>
      </c>
      <c r="B450" s="4" t="s">
        <v>2904</v>
      </c>
      <c r="C450" s="4">
        <v>0</v>
      </c>
      <c r="D450" s="89" t="s">
        <v>2905</v>
      </c>
      <c r="E450" s="89" t="s">
        <v>2866</v>
      </c>
    </row>
    <row r="451" spans="1:5" ht="64" customHeight="1" x14ac:dyDescent="0.2">
      <c r="A451" s="4" t="s">
        <v>2906</v>
      </c>
      <c r="B451" s="4" t="s">
        <v>2907</v>
      </c>
      <c r="C451" s="4">
        <v>0</v>
      </c>
      <c r="D451" s="89" t="s">
        <v>2905</v>
      </c>
      <c r="E451" s="89" t="s">
        <v>2866</v>
      </c>
    </row>
    <row r="452" spans="1:5" ht="64" customHeight="1" x14ac:dyDescent="0.2">
      <c r="A452" s="4" t="s">
        <v>2908</v>
      </c>
      <c r="B452" s="4" t="s">
        <v>2909</v>
      </c>
      <c r="C452" s="4">
        <v>0</v>
      </c>
      <c r="D452" s="89" t="s">
        <v>1789</v>
      </c>
    </row>
    <row r="453" spans="1:5" ht="64" customHeight="1" x14ac:dyDescent="0.2">
      <c r="A453" s="4" t="s">
        <v>2910</v>
      </c>
      <c r="B453" s="4" t="s">
        <v>2911</v>
      </c>
      <c r="C453" s="4">
        <v>0</v>
      </c>
      <c r="D453" s="89" t="s">
        <v>2912</v>
      </c>
      <c r="E453" s="89" t="s">
        <v>2744</v>
      </c>
    </row>
    <row r="454" spans="1:5" ht="64" customHeight="1" x14ac:dyDescent="0.2">
      <c r="A454" s="4" t="s">
        <v>2913</v>
      </c>
      <c r="B454" s="4" t="s">
        <v>2914</v>
      </c>
      <c r="C454" s="4">
        <v>0</v>
      </c>
      <c r="D454" s="89" t="s">
        <v>2915</v>
      </c>
      <c r="E454" s="89" t="s">
        <v>2744</v>
      </c>
    </row>
    <row r="455" spans="1:5" ht="64" customHeight="1" x14ac:dyDescent="0.2">
      <c r="A455" s="4" t="s">
        <v>2916</v>
      </c>
      <c r="B455" s="4" t="s">
        <v>2917</v>
      </c>
      <c r="C455" s="4">
        <v>0</v>
      </c>
      <c r="D455" s="89" t="s">
        <v>2918</v>
      </c>
      <c r="E455" s="89" t="s">
        <v>2748</v>
      </c>
    </row>
    <row r="456" spans="1:5" ht="64" customHeight="1" x14ac:dyDescent="0.2">
      <c r="A456" s="4" t="s">
        <v>2919</v>
      </c>
      <c r="B456" s="4" t="s">
        <v>2920</v>
      </c>
      <c r="C456" s="4">
        <v>0</v>
      </c>
      <c r="D456" s="89" t="s">
        <v>2905</v>
      </c>
      <c r="E456" s="89" t="s">
        <v>2866</v>
      </c>
    </row>
    <row r="457" spans="1:5" ht="64" customHeight="1" x14ac:dyDescent="0.2">
      <c r="A457" s="4" t="s">
        <v>2921</v>
      </c>
      <c r="B457" s="4" t="s">
        <v>2922</v>
      </c>
      <c r="C457" s="4">
        <v>0</v>
      </c>
      <c r="D457" s="89" t="s">
        <v>2883</v>
      </c>
      <c r="E457" s="89" t="s">
        <v>2866</v>
      </c>
    </row>
    <row r="458" spans="1:5" ht="64" customHeight="1" x14ac:dyDescent="0.2">
      <c r="A458" s="4" t="s">
        <v>2923</v>
      </c>
      <c r="B458" s="4" t="s">
        <v>2924</v>
      </c>
      <c r="C458" s="4">
        <v>0</v>
      </c>
      <c r="D458" s="89" t="s">
        <v>2925</v>
      </c>
      <c r="E458" s="89" t="s">
        <v>2716</v>
      </c>
    </row>
    <row r="459" spans="1:5" ht="64" customHeight="1" x14ac:dyDescent="0.2">
      <c r="A459" s="4" t="s">
        <v>2926</v>
      </c>
      <c r="B459" s="4" t="s">
        <v>2927</v>
      </c>
      <c r="C459" s="4">
        <v>0</v>
      </c>
      <c r="D459" s="89" t="s">
        <v>2928</v>
      </c>
      <c r="E459" s="89" t="s">
        <v>2929</v>
      </c>
    </row>
    <row r="460" spans="1:5" ht="64" customHeight="1" x14ac:dyDescent="0.2">
      <c r="A460" s="4" t="s">
        <v>2930</v>
      </c>
      <c r="B460" s="4" t="s">
        <v>2931</v>
      </c>
      <c r="C460" s="4">
        <v>0</v>
      </c>
      <c r="D460" s="89" t="s">
        <v>1789</v>
      </c>
    </row>
    <row r="461" spans="1:5" ht="64" customHeight="1" x14ac:dyDescent="0.2">
      <c r="A461" s="4" t="s">
        <v>2932</v>
      </c>
      <c r="B461" s="4" t="s">
        <v>2933</v>
      </c>
      <c r="C461" s="4" t="s">
        <v>2934</v>
      </c>
      <c r="D461" s="89" t="s">
        <v>2755</v>
      </c>
      <c r="E461" s="89" t="s">
        <v>2756</v>
      </c>
    </row>
    <row r="462" spans="1:5" ht="64" customHeight="1" x14ac:dyDescent="0.2">
      <c r="A462" s="4" t="s">
        <v>2935</v>
      </c>
      <c r="B462" s="4" t="s">
        <v>2936</v>
      </c>
      <c r="C462" s="4">
        <v>0</v>
      </c>
      <c r="D462" s="89" t="s">
        <v>2759</v>
      </c>
      <c r="E462" s="89" t="s">
        <v>2760</v>
      </c>
    </row>
    <row r="463" spans="1:5" ht="64" customHeight="1" x14ac:dyDescent="0.2">
      <c r="A463" s="4" t="s">
        <v>2937</v>
      </c>
      <c r="B463" s="4" t="s">
        <v>2938</v>
      </c>
      <c r="C463" s="4">
        <v>0</v>
      </c>
      <c r="D463" s="89" t="s">
        <v>2939</v>
      </c>
      <c r="E463" s="89" t="s">
        <v>2940</v>
      </c>
    </row>
    <row r="464" spans="1:5" ht="64" customHeight="1" x14ac:dyDescent="0.2">
      <c r="A464" s="4" t="s">
        <v>2941</v>
      </c>
      <c r="B464" s="4" t="s">
        <v>2942</v>
      </c>
      <c r="C464" s="4">
        <v>0</v>
      </c>
      <c r="D464" s="89" t="s">
        <v>2829</v>
      </c>
      <c r="E464" s="89" t="s">
        <v>2830</v>
      </c>
    </row>
    <row r="465" spans="1:5" ht="64" customHeight="1" x14ac:dyDescent="0.2">
      <c r="A465" s="4" t="s">
        <v>2943</v>
      </c>
      <c r="B465" s="4" t="s">
        <v>2944</v>
      </c>
      <c r="C465" s="4">
        <v>0</v>
      </c>
      <c r="D465" s="89" t="s">
        <v>2857</v>
      </c>
      <c r="E465" s="89" t="s">
        <v>2858</v>
      </c>
    </row>
    <row r="466" spans="1:5" ht="64" customHeight="1" x14ac:dyDescent="0.2">
      <c r="A466" s="4" t="s">
        <v>2945</v>
      </c>
      <c r="B466" s="4" t="s">
        <v>2946</v>
      </c>
      <c r="C466" s="4">
        <v>0</v>
      </c>
      <c r="D466" s="89" t="s">
        <v>2947</v>
      </c>
      <c r="E466" s="89" t="s">
        <v>2948</v>
      </c>
    </row>
    <row r="467" spans="1:5" ht="64" customHeight="1" x14ac:dyDescent="0.2">
      <c r="A467" s="4" t="s">
        <v>2949</v>
      </c>
      <c r="B467" s="4" t="s">
        <v>2950</v>
      </c>
      <c r="C467" s="4">
        <v>0</v>
      </c>
      <c r="D467" s="89" t="s">
        <v>2951</v>
      </c>
      <c r="E467" s="89" t="s">
        <v>2948</v>
      </c>
    </row>
    <row r="468" spans="1:5" ht="64" customHeight="1" x14ac:dyDescent="0.2">
      <c r="A468" s="4" t="s">
        <v>2952</v>
      </c>
      <c r="B468" s="4" t="s">
        <v>2953</v>
      </c>
      <c r="C468" s="4">
        <v>0</v>
      </c>
      <c r="D468" s="89" t="s">
        <v>2954</v>
      </c>
      <c r="E468" s="89" t="s">
        <v>2845</v>
      </c>
    </row>
    <row r="469" spans="1:5" ht="64" customHeight="1" x14ac:dyDescent="0.2">
      <c r="A469" s="4" t="s">
        <v>2955</v>
      </c>
      <c r="B469" s="4" t="s">
        <v>2956</v>
      </c>
      <c r="C469" s="4" t="s">
        <v>2957</v>
      </c>
      <c r="D469" s="89" t="s">
        <v>2958</v>
      </c>
      <c r="E469" s="89" t="s">
        <v>2959</v>
      </c>
    </row>
    <row r="470" spans="1:5" ht="64" customHeight="1" x14ac:dyDescent="0.2">
      <c r="A470" s="4" t="s">
        <v>2960</v>
      </c>
      <c r="B470" s="4" t="s">
        <v>2961</v>
      </c>
      <c r="C470" s="4" t="s">
        <v>2962</v>
      </c>
      <c r="D470" s="89" t="s">
        <v>2792</v>
      </c>
      <c r="E470" s="89" t="s">
        <v>2789</v>
      </c>
    </row>
    <row r="471" spans="1:5" ht="64" customHeight="1" x14ac:dyDescent="0.2">
      <c r="A471" s="4" t="s">
        <v>2963</v>
      </c>
      <c r="B471" s="4" t="s">
        <v>2964</v>
      </c>
      <c r="C471" s="4">
        <v>0</v>
      </c>
      <c r="D471" s="89" t="s">
        <v>2784</v>
      </c>
      <c r="E471" s="89" t="s">
        <v>2785</v>
      </c>
    </row>
    <row r="472" spans="1:5" ht="64" customHeight="1" x14ac:dyDescent="0.2">
      <c r="A472" s="4" t="s">
        <v>2965</v>
      </c>
      <c r="B472" s="4" t="s">
        <v>2966</v>
      </c>
      <c r="C472" s="4">
        <v>0</v>
      </c>
      <c r="D472" s="89" t="s">
        <v>2792</v>
      </c>
      <c r="E472" s="89" t="s">
        <v>2789</v>
      </c>
    </row>
    <row r="473" spans="1:5" ht="64" customHeight="1" x14ac:dyDescent="0.2">
      <c r="A473" s="4" t="s">
        <v>2967</v>
      </c>
      <c r="B473" s="4" t="s">
        <v>2968</v>
      </c>
      <c r="C473" s="4">
        <v>0</v>
      </c>
      <c r="D473" s="89" t="s">
        <v>2792</v>
      </c>
      <c r="E473" s="89" t="s">
        <v>2789</v>
      </c>
    </row>
    <row r="474" spans="1:5" ht="64" customHeight="1" x14ac:dyDescent="0.2">
      <c r="A474" s="4" t="s">
        <v>2969</v>
      </c>
      <c r="B474" s="4" t="s">
        <v>2970</v>
      </c>
      <c r="C474" s="4" t="s">
        <v>2971</v>
      </c>
      <c r="D474" s="89" t="s">
        <v>2972</v>
      </c>
      <c r="E474" s="89" t="s">
        <v>2973</v>
      </c>
    </row>
    <row r="475" spans="1:5" ht="64" customHeight="1" x14ac:dyDescent="0.2">
      <c r="A475" s="4" t="s">
        <v>2974</v>
      </c>
      <c r="B475" s="4" t="s">
        <v>2975</v>
      </c>
      <c r="C475" s="4" t="s">
        <v>2971</v>
      </c>
      <c r="D475" s="89" t="s">
        <v>2972</v>
      </c>
      <c r="E475" s="89" t="s">
        <v>2973</v>
      </c>
    </row>
    <row r="476" spans="1:5" ht="64" customHeight="1" x14ac:dyDescent="0.2">
      <c r="A476" s="4" t="s">
        <v>2976</v>
      </c>
      <c r="B476" s="4" t="s">
        <v>2977</v>
      </c>
      <c r="C476" s="4">
        <v>0</v>
      </c>
      <c r="D476" s="89" t="s">
        <v>2978</v>
      </c>
      <c r="E476" s="89" t="s">
        <v>2973</v>
      </c>
    </row>
    <row r="477" spans="1:5" ht="64" customHeight="1" x14ac:dyDescent="0.2">
      <c r="A477" s="4" t="s">
        <v>2979</v>
      </c>
      <c r="B477" s="4" t="s">
        <v>2980</v>
      </c>
      <c r="C477" s="4">
        <v>0</v>
      </c>
      <c r="D477" s="89" t="s">
        <v>2981</v>
      </c>
      <c r="E477" s="89" t="s">
        <v>2982</v>
      </c>
    </row>
    <row r="478" spans="1:5" ht="64" customHeight="1" x14ac:dyDescent="0.2">
      <c r="A478" s="4" t="s">
        <v>2983</v>
      </c>
      <c r="B478" s="4" t="s">
        <v>2984</v>
      </c>
      <c r="C478" s="4" t="s">
        <v>2971</v>
      </c>
      <c r="D478" s="89" t="s">
        <v>2985</v>
      </c>
      <c r="E478" s="89" t="s">
        <v>2986</v>
      </c>
    </row>
    <row r="479" spans="1:5" ht="64" customHeight="1" x14ac:dyDescent="0.2">
      <c r="A479" s="4" t="s">
        <v>2987</v>
      </c>
      <c r="B479" s="4" t="s">
        <v>2988</v>
      </c>
      <c r="C479" s="4">
        <v>0</v>
      </c>
      <c r="D479" s="89" t="s">
        <v>2989</v>
      </c>
      <c r="E479" s="89" t="s">
        <v>2990</v>
      </c>
    </row>
    <row r="480" spans="1:5" ht="64" customHeight="1" x14ac:dyDescent="0.2">
      <c r="A480" s="4" t="s">
        <v>2991</v>
      </c>
      <c r="B480" s="4" t="s">
        <v>2992</v>
      </c>
      <c r="C480" s="4">
        <v>0</v>
      </c>
      <c r="D480" s="89" t="s">
        <v>2993</v>
      </c>
      <c r="E480" s="89" t="s">
        <v>2982</v>
      </c>
    </row>
    <row r="481" spans="1:5" ht="64" customHeight="1" x14ac:dyDescent="0.2">
      <c r="A481" s="4" t="s">
        <v>2994</v>
      </c>
      <c r="B481" s="4" t="s">
        <v>2995</v>
      </c>
      <c r="C481" s="4">
        <v>0</v>
      </c>
      <c r="D481" s="89" t="s">
        <v>2996</v>
      </c>
      <c r="E481" s="89" t="s">
        <v>2990</v>
      </c>
    </row>
    <row r="482" spans="1:5" ht="64" customHeight="1" x14ac:dyDescent="0.2">
      <c r="A482" s="4" t="s">
        <v>2997</v>
      </c>
      <c r="B482" s="4" t="s">
        <v>2998</v>
      </c>
      <c r="C482" s="4">
        <v>0</v>
      </c>
      <c r="D482" s="89" t="s">
        <v>2939</v>
      </c>
      <c r="E482" s="89" t="s">
        <v>2940</v>
      </c>
    </row>
    <row r="483" spans="1:5" ht="64" customHeight="1" x14ac:dyDescent="0.2">
      <c r="A483" s="4" t="s">
        <v>2999</v>
      </c>
      <c r="B483" s="4" t="s">
        <v>3000</v>
      </c>
      <c r="C483" s="4">
        <v>0</v>
      </c>
      <c r="D483" s="89" t="s">
        <v>3001</v>
      </c>
      <c r="E483" s="89" t="s">
        <v>2990</v>
      </c>
    </row>
    <row r="484" spans="1:5" ht="64" customHeight="1" x14ac:dyDescent="0.2">
      <c r="A484" s="4" t="s">
        <v>3002</v>
      </c>
      <c r="B484" s="4" t="s">
        <v>3003</v>
      </c>
      <c r="C484" s="4">
        <v>0</v>
      </c>
      <c r="D484" s="89" t="s">
        <v>1789</v>
      </c>
    </row>
    <row r="485" spans="1:5" ht="64" customHeight="1" x14ac:dyDescent="0.2">
      <c r="A485" s="4" t="s">
        <v>3004</v>
      </c>
      <c r="B485" s="4" t="s">
        <v>3005</v>
      </c>
      <c r="C485" s="4" t="s">
        <v>2934</v>
      </c>
      <c r="D485" s="89" t="s">
        <v>2755</v>
      </c>
      <c r="E485" s="89" t="s">
        <v>2756</v>
      </c>
    </row>
    <row r="486" spans="1:5" ht="64" customHeight="1" x14ac:dyDescent="0.2">
      <c r="A486" s="4" t="s">
        <v>3006</v>
      </c>
      <c r="B486" s="4" t="s">
        <v>3007</v>
      </c>
      <c r="C486" s="4">
        <v>0</v>
      </c>
      <c r="D486" s="89" t="s">
        <v>2759</v>
      </c>
      <c r="E486" s="89" t="s">
        <v>2760</v>
      </c>
    </row>
    <row r="487" spans="1:5" ht="64" customHeight="1" x14ac:dyDescent="0.2">
      <c r="A487" s="4" t="s">
        <v>3008</v>
      </c>
      <c r="B487" s="4" t="s">
        <v>3009</v>
      </c>
      <c r="C487" s="4" t="s">
        <v>3010</v>
      </c>
      <c r="D487" s="89" t="s">
        <v>2795</v>
      </c>
      <c r="E487" s="89" t="s">
        <v>2796</v>
      </c>
    </row>
    <row r="488" spans="1:5" ht="64" customHeight="1" x14ac:dyDescent="0.2">
      <c r="A488" s="4" t="s">
        <v>3011</v>
      </c>
      <c r="B488" s="4" t="s">
        <v>3012</v>
      </c>
      <c r="C488" s="4">
        <v>0</v>
      </c>
      <c r="D488" s="89" t="s">
        <v>2951</v>
      </c>
      <c r="E488" s="89" t="s">
        <v>2948</v>
      </c>
    </row>
    <row r="489" spans="1:5" ht="64" customHeight="1" x14ac:dyDescent="0.2">
      <c r="A489" s="4" t="s">
        <v>3013</v>
      </c>
      <c r="B489" s="4" t="s">
        <v>3014</v>
      </c>
      <c r="C489" s="4">
        <v>0</v>
      </c>
      <c r="D489" s="89" t="s">
        <v>2954</v>
      </c>
      <c r="E489" s="89" t="s">
        <v>2845</v>
      </c>
    </row>
    <row r="490" spans="1:5" ht="64" customHeight="1" x14ac:dyDescent="0.2">
      <c r="A490" s="4" t="s">
        <v>3015</v>
      </c>
      <c r="B490" s="4" t="s">
        <v>3016</v>
      </c>
      <c r="C490" s="4" t="s">
        <v>2957</v>
      </c>
      <c r="D490" s="89" t="s">
        <v>2958</v>
      </c>
      <c r="E490" s="89" t="s">
        <v>2959</v>
      </c>
    </row>
    <row r="491" spans="1:5" ht="64" customHeight="1" x14ac:dyDescent="0.2">
      <c r="A491" s="4" t="s">
        <v>3017</v>
      </c>
      <c r="B491" s="4" t="s">
        <v>3018</v>
      </c>
      <c r="C491" s="4" t="s">
        <v>2962</v>
      </c>
      <c r="D491" s="89" t="s">
        <v>2792</v>
      </c>
      <c r="E491" s="89" t="s">
        <v>2789</v>
      </c>
    </row>
    <row r="492" spans="1:5" ht="64" customHeight="1" x14ac:dyDescent="0.2">
      <c r="A492" s="4" t="s">
        <v>3019</v>
      </c>
      <c r="B492" s="4" t="s">
        <v>3020</v>
      </c>
      <c r="C492" s="4">
        <v>0</v>
      </c>
      <c r="D492" s="89" t="s">
        <v>2784</v>
      </c>
      <c r="E492" s="89" t="s">
        <v>2785</v>
      </c>
    </row>
    <row r="493" spans="1:5" ht="64" customHeight="1" x14ac:dyDescent="0.2">
      <c r="A493" s="4" t="s">
        <v>3021</v>
      </c>
      <c r="B493" s="4" t="s">
        <v>3022</v>
      </c>
      <c r="C493" s="4">
        <v>0</v>
      </c>
      <c r="D493" s="89" t="s">
        <v>2792</v>
      </c>
      <c r="E493" s="89" t="s">
        <v>2789</v>
      </c>
    </row>
    <row r="494" spans="1:5" ht="64" customHeight="1" x14ac:dyDescent="0.2">
      <c r="A494" s="4" t="s">
        <v>3023</v>
      </c>
      <c r="B494" s="4" t="s">
        <v>3024</v>
      </c>
      <c r="C494" s="4">
        <v>0</v>
      </c>
      <c r="D494" s="89" t="s">
        <v>2792</v>
      </c>
      <c r="E494" s="89" t="s">
        <v>2789</v>
      </c>
    </row>
    <row r="495" spans="1:5" ht="64" customHeight="1" x14ac:dyDescent="0.2">
      <c r="A495" s="4" t="s">
        <v>3025</v>
      </c>
      <c r="B495" s="4" t="s">
        <v>2970</v>
      </c>
      <c r="C495" s="4" t="s">
        <v>2971</v>
      </c>
      <c r="D495" s="89" t="s">
        <v>2972</v>
      </c>
      <c r="E495" s="89" t="s">
        <v>2973</v>
      </c>
    </row>
    <row r="496" spans="1:5" ht="64" customHeight="1" x14ac:dyDescent="0.2">
      <c r="A496" s="4" t="s">
        <v>3026</v>
      </c>
      <c r="B496" s="4" t="s">
        <v>2975</v>
      </c>
      <c r="C496" s="4" t="s">
        <v>2971</v>
      </c>
      <c r="D496" s="89" t="s">
        <v>2972</v>
      </c>
      <c r="E496" s="89" t="s">
        <v>2973</v>
      </c>
    </row>
    <row r="497" spans="1:5" ht="64" customHeight="1" x14ac:dyDescent="0.2">
      <c r="A497" s="4" t="s">
        <v>3027</v>
      </c>
      <c r="B497" s="4" t="s">
        <v>3028</v>
      </c>
      <c r="C497" s="4">
        <v>0</v>
      </c>
      <c r="D497" s="89" t="s">
        <v>2978</v>
      </c>
      <c r="E497" s="89" t="s">
        <v>2973</v>
      </c>
    </row>
    <row r="498" spans="1:5" ht="64" customHeight="1" x14ac:dyDescent="0.2">
      <c r="A498" s="4" t="s">
        <v>3029</v>
      </c>
      <c r="B498" s="4" t="s">
        <v>3030</v>
      </c>
      <c r="C498" s="4">
        <v>0</v>
      </c>
      <c r="D498" s="89" t="s">
        <v>2981</v>
      </c>
      <c r="E498" s="89" t="s">
        <v>2982</v>
      </c>
    </row>
    <row r="499" spans="1:5" ht="64" customHeight="1" x14ac:dyDescent="0.2">
      <c r="A499" s="4" t="s">
        <v>3031</v>
      </c>
      <c r="B499" s="4" t="s">
        <v>2984</v>
      </c>
      <c r="C499" s="4" t="s">
        <v>2971</v>
      </c>
      <c r="D499" s="89" t="s">
        <v>2985</v>
      </c>
      <c r="E499" s="89" t="s">
        <v>2986</v>
      </c>
    </row>
    <row r="500" spans="1:5" ht="64" customHeight="1" x14ac:dyDescent="0.2">
      <c r="A500" s="4" t="s">
        <v>3032</v>
      </c>
      <c r="B500" s="4" t="s">
        <v>3033</v>
      </c>
      <c r="C500" s="4">
        <v>0</v>
      </c>
      <c r="D500" s="89" t="s">
        <v>2972</v>
      </c>
      <c r="E500" s="89" t="s">
        <v>2973</v>
      </c>
    </row>
    <row r="501" spans="1:5" ht="64" customHeight="1" x14ac:dyDescent="0.2">
      <c r="A501" s="4" t="s">
        <v>3034</v>
      </c>
      <c r="B501" s="4" t="s">
        <v>2988</v>
      </c>
      <c r="C501" s="4">
        <v>0</v>
      </c>
      <c r="D501" s="89" t="s">
        <v>2989</v>
      </c>
      <c r="E501" s="89" t="s">
        <v>2990</v>
      </c>
    </row>
    <row r="502" spans="1:5" ht="64" customHeight="1" x14ac:dyDescent="0.2">
      <c r="A502" s="4" t="s">
        <v>3035</v>
      </c>
      <c r="B502" s="4" t="s">
        <v>2992</v>
      </c>
      <c r="C502" s="4">
        <v>0</v>
      </c>
      <c r="D502" s="89" t="s">
        <v>2993</v>
      </c>
      <c r="E502" s="89" t="s">
        <v>2982</v>
      </c>
    </row>
    <row r="503" spans="1:5" ht="64" customHeight="1" x14ac:dyDescent="0.2">
      <c r="A503" s="4" t="s">
        <v>3036</v>
      </c>
      <c r="B503" s="4" t="s">
        <v>2995</v>
      </c>
      <c r="C503" s="4">
        <v>0</v>
      </c>
      <c r="D503" s="89" t="s">
        <v>2996</v>
      </c>
      <c r="E503" s="89" t="s">
        <v>2990</v>
      </c>
    </row>
    <row r="504" spans="1:5" ht="64" customHeight="1" x14ac:dyDescent="0.2">
      <c r="A504" s="4" t="s">
        <v>3037</v>
      </c>
      <c r="B504" s="4" t="s">
        <v>3038</v>
      </c>
      <c r="C504" s="4">
        <v>0</v>
      </c>
      <c r="D504" s="89" t="s">
        <v>2939</v>
      </c>
      <c r="E504" s="89" t="s">
        <v>2940</v>
      </c>
    </row>
    <row r="505" spans="1:5" ht="64" customHeight="1" x14ac:dyDescent="0.2">
      <c r="A505" s="4" t="s">
        <v>3039</v>
      </c>
      <c r="B505" s="4" t="s">
        <v>3000</v>
      </c>
      <c r="C505" s="4">
        <v>0</v>
      </c>
      <c r="D505" s="89" t="s">
        <v>3001</v>
      </c>
      <c r="E505" s="89" t="s">
        <v>2990</v>
      </c>
    </row>
    <row r="506" spans="1:5" ht="64" customHeight="1" x14ac:dyDescent="0.2">
      <c r="A506" s="4" t="s">
        <v>3040</v>
      </c>
      <c r="B506" s="4" t="s">
        <v>3041</v>
      </c>
      <c r="C506" s="4">
        <v>0</v>
      </c>
      <c r="D506" s="89" t="s">
        <v>1789</v>
      </c>
    </row>
    <row r="507" spans="1:5" ht="64" customHeight="1" x14ac:dyDescent="0.2">
      <c r="A507" s="4" t="s">
        <v>3042</v>
      </c>
      <c r="B507" s="4" t="s">
        <v>3043</v>
      </c>
      <c r="C507" s="4">
        <v>0</v>
      </c>
      <c r="D507" s="89" t="s">
        <v>2755</v>
      </c>
      <c r="E507" s="89" t="s">
        <v>2756</v>
      </c>
    </row>
    <row r="508" spans="1:5" ht="64" customHeight="1" x14ac:dyDescent="0.2">
      <c r="A508" s="4" t="s">
        <v>3044</v>
      </c>
      <c r="B508" s="4" t="s">
        <v>3045</v>
      </c>
      <c r="C508" s="4">
        <v>0</v>
      </c>
      <c r="D508" s="89" t="s">
        <v>1960</v>
      </c>
      <c r="E508" s="89" t="s">
        <v>3046</v>
      </c>
    </row>
    <row r="509" spans="1:5" ht="64" customHeight="1" x14ac:dyDescent="0.2">
      <c r="A509" s="4" t="s">
        <v>3047</v>
      </c>
      <c r="B509" s="4" t="s">
        <v>3048</v>
      </c>
      <c r="C509" s="4">
        <v>0</v>
      </c>
      <c r="D509" s="89" t="s">
        <v>2883</v>
      </c>
      <c r="E509" s="89" t="s">
        <v>2866</v>
      </c>
    </row>
    <row r="510" spans="1:5" ht="64" customHeight="1" x14ac:dyDescent="0.2">
      <c r="A510" s="4" t="s">
        <v>3049</v>
      </c>
      <c r="B510" s="4" t="s">
        <v>3050</v>
      </c>
      <c r="C510" s="4">
        <v>0</v>
      </c>
      <c r="D510" s="89" t="s">
        <v>3051</v>
      </c>
      <c r="E510" s="89" t="s">
        <v>3052</v>
      </c>
    </row>
    <row r="511" spans="1:5" ht="64" customHeight="1" x14ac:dyDescent="0.2">
      <c r="A511" s="4" t="s">
        <v>3053</v>
      </c>
      <c r="B511" s="4" t="s">
        <v>3054</v>
      </c>
      <c r="C511" s="4">
        <v>0</v>
      </c>
      <c r="D511" s="89" t="s">
        <v>2947</v>
      </c>
      <c r="E511" s="89" t="s">
        <v>2948</v>
      </c>
    </row>
    <row r="512" spans="1:5" ht="64" customHeight="1" x14ac:dyDescent="0.2">
      <c r="A512" s="4" t="s">
        <v>3055</v>
      </c>
      <c r="B512" s="4" t="s">
        <v>3056</v>
      </c>
      <c r="C512" s="4">
        <v>0</v>
      </c>
      <c r="D512" s="89" t="s">
        <v>2947</v>
      </c>
      <c r="E512" s="89" t="s">
        <v>2948</v>
      </c>
    </row>
    <row r="513" spans="1:5" ht="64" customHeight="1" x14ac:dyDescent="0.2">
      <c r="A513" s="4" t="s">
        <v>3057</v>
      </c>
      <c r="B513" s="4" t="s">
        <v>3058</v>
      </c>
      <c r="C513" s="4">
        <v>0</v>
      </c>
      <c r="D513" s="89" t="s">
        <v>2755</v>
      </c>
      <c r="E513" s="89" t="s">
        <v>2756</v>
      </c>
    </row>
    <row r="514" spans="1:5" ht="64" customHeight="1" x14ac:dyDescent="0.2">
      <c r="A514" s="4" t="s">
        <v>3059</v>
      </c>
      <c r="B514" s="4" t="s">
        <v>3060</v>
      </c>
      <c r="C514" s="4">
        <v>0</v>
      </c>
      <c r="D514" s="89" t="s">
        <v>2954</v>
      </c>
      <c r="E514" s="89" t="s">
        <v>2845</v>
      </c>
    </row>
    <row r="515" spans="1:5" ht="64" customHeight="1" x14ac:dyDescent="0.2">
      <c r="A515" s="4" t="s">
        <v>3061</v>
      </c>
      <c r="B515" s="4" t="s">
        <v>3020</v>
      </c>
      <c r="C515" s="4" t="s">
        <v>2957</v>
      </c>
      <c r="D515" s="89" t="s">
        <v>2958</v>
      </c>
      <c r="E515" s="89" t="s">
        <v>2959</v>
      </c>
    </row>
    <row r="516" spans="1:5" ht="64" customHeight="1" x14ac:dyDescent="0.2">
      <c r="A516" s="4" t="s">
        <v>3062</v>
      </c>
      <c r="B516" s="4" t="s">
        <v>3018</v>
      </c>
      <c r="C516" s="4" t="s">
        <v>2962</v>
      </c>
      <c r="D516" s="89" t="s">
        <v>2792</v>
      </c>
      <c r="E516" s="89" t="s">
        <v>2789</v>
      </c>
    </row>
    <row r="517" spans="1:5" ht="64" customHeight="1" x14ac:dyDescent="0.2">
      <c r="A517" s="4" t="s">
        <v>3063</v>
      </c>
      <c r="B517" s="4" t="s">
        <v>3064</v>
      </c>
      <c r="C517" s="4">
        <v>0</v>
      </c>
      <c r="D517" s="89" t="s">
        <v>2792</v>
      </c>
      <c r="E517" s="89" t="s">
        <v>2789</v>
      </c>
    </row>
    <row r="518" spans="1:5" ht="64" customHeight="1" x14ac:dyDescent="0.2">
      <c r="A518" s="4" t="s">
        <v>3065</v>
      </c>
      <c r="B518" s="4" t="s">
        <v>2970</v>
      </c>
      <c r="C518" s="4" t="s">
        <v>2971</v>
      </c>
      <c r="D518" s="89" t="s">
        <v>2972</v>
      </c>
      <c r="E518" s="89" t="s">
        <v>2973</v>
      </c>
    </row>
    <row r="519" spans="1:5" ht="64" customHeight="1" x14ac:dyDescent="0.2">
      <c r="A519" s="4" t="s">
        <v>3066</v>
      </c>
      <c r="B519" s="4" t="s">
        <v>2975</v>
      </c>
      <c r="C519" s="4" t="s">
        <v>2971</v>
      </c>
      <c r="D519" s="89" t="s">
        <v>2972</v>
      </c>
      <c r="E519" s="89" t="s">
        <v>2973</v>
      </c>
    </row>
    <row r="520" spans="1:5" ht="64" customHeight="1" x14ac:dyDescent="0.2">
      <c r="A520" s="4" t="s">
        <v>3067</v>
      </c>
      <c r="B520" s="4" t="s">
        <v>2977</v>
      </c>
      <c r="C520" s="4">
        <v>0</v>
      </c>
      <c r="D520" s="89" t="s">
        <v>2978</v>
      </c>
      <c r="E520" s="89" t="s">
        <v>2973</v>
      </c>
    </row>
    <row r="521" spans="1:5" ht="64" customHeight="1" x14ac:dyDescent="0.2">
      <c r="A521" s="4" t="s">
        <v>3068</v>
      </c>
      <c r="B521" s="4" t="s">
        <v>3030</v>
      </c>
      <c r="C521" s="4">
        <v>0</v>
      </c>
      <c r="D521" s="89" t="s">
        <v>2981</v>
      </c>
      <c r="E521" s="89" t="s">
        <v>2982</v>
      </c>
    </row>
    <row r="522" spans="1:5" ht="64" customHeight="1" x14ac:dyDescent="0.2">
      <c r="A522" s="4" t="s">
        <v>3069</v>
      </c>
      <c r="B522" s="4" t="s">
        <v>3070</v>
      </c>
      <c r="C522" s="4">
        <v>0</v>
      </c>
      <c r="D522" s="89" t="s">
        <v>1789</v>
      </c>
    </row>
    <row r="523" spans="1:5" ht="64" customHeight="1" x14ac:dyDescent="0.2">
      <c r="A523" s="4" t="s">
        <v>3071</v>
      </c>
      <c r="B523" s="4" t="s">
        <v>2984</v>
      </c>
      <c r="C523" s="4" t="s">
        <v>2971</v>
      </c>
      <c r="D523" s="89" t="s">
        <v>2985</v>
      </c>
      <c r="E523" s="89" t="s">
        <v>2986</v>
      </c>
    </row>
    <row r="524" spans="1:5" ht="64" customHeight="1" x14ac:dyDescent="0.2">
      <c r="A524" s="4" t="s">
        <v>3072</v>
      </c>
      <c r="B524" s="4" t="s">
        <v>3073</v>
      </c>
      <c r="C524" s="4">
        <v>0</v>
      </c>
      <c r="D524" s="89" t="s">
        <v>2972</v>
      </c>
      <c r="E524" s="89" t="s">
        <v>2973</v>
      </c>
    </row>
    <row r="525" spans="1:5" ht="64" customHeight="1" x14ac:dyDescent="0.2">
      <c r="A525" s="4" t="s">
        <v>3074</v>
      </c>
      <c r="B525" s="4" t="s">
        <v>2988</v>
      </c>
      <c r="C525" s="4">
        <v>0</v>
      </c>
      <c r="D525" s="89" t="s">
        <v>2989</v>
      </c>
      <c r="E525" s="89" t="s">
        <v>2990</v>
      </c>
    </row>
    <row r="526" spans="1:5" ht="64" customHeight="1" x14ac:dyDescent="0.2">
      <c r="A526" s="4" t="s">
        <v>3075</v>
      </c>
      <c r="B526" s="4" t="s">
        <v>2992</v>
      </c>
      <c r="C526" s="4">
        <v>0</v>
      </c>
      <c r="D526" s="89" t="s">
        <v>2993</v>
      </c>
      <c r="E526" s="89" t="s">
        <v>2982</v>
      </c>
    </row>
    <row r="527" spans="1:5" ht="64" customHeight="1" x14ac:dyDescent="0.2">
      <c r="A527" s="4" t="s">
        <v>3076</v>
      </c>
      <c r="B527" s="4" t="s">
        <v>2995</v>
      </c>
      <c r="C527" s="4">
        <v>0</v>
      </c>
      <c r="D527" s="89" t="s">
        <v>2996</v>
      </c>
      <c r="E527" s="89" t="s">
        <v>2990</v>
      </c>
    </row>
    <row r="528" spans="1:5" ht="64" customHeight="1" x14ac:dyDescent="0.2">
      <c r="A528" s="4" t="s">
        <v>3077</v>
      </c>
      <c r="B528" s="4" t="s">
        <v>2998</v>
      </c>
      <c r="C528" s="4">
        <v>0</v>
      </c>
      <c r="D528" s="89" t="s">
        <v>2939</v>
      </c>
      <c r="E528" s="89" t="s">
        <v>2940</v>
      </c>
    </row>
    <row r="529" spans="1:5" ht="64" customHeight="1" x14ac:dyDescent="0.2">
      <c r="A529" s="4" t="s">
        <v>3078</v>
      </c>
      <c r="B529" s="4" t="s">
        <v>3000</v>
      </c>
      <c r="C529" s="4">
        <v>0</v>
      </c>
      <c r="D529" s="89" t="s">
        <v>3001</v>
      </c>
      <c r="E529" s="89" t="s">
        <v>2990</v>
      </c>
    </row>
    <row r="530" spans="1:5" ht="64" customHeight="1" x14ac:dyDescent="0.2">
      <c r="A530" s="4" t="s">
        <v>3079</v>
      </c>
      <c r="B530" s="4" t="s">
        <v>3080</v>
      </c>
      <c r="C530" s="4">
        <v>0</v>
      </c>
      <c r="D530" s="89" t="s">
        <v>3081</v>
      </c>
      <c r="E530" s="89" t="s">
        <v>2990</v>
      </c>
    </row>
    <row r="531" spans="1:5" ht="64" customHeight="1" x14ac:dyDescent="0.2">
      <c r="A531" s="4" t="s">
        <v>3082</v>
      </c>
      <c r="B531" s="4" t="s">
        <v>3083</v>
      </c>
      <c r="C531" s="4">
        <v>0</v>
      </c>
      <c r="D531" s="89" t="s">
        <v>1789</v>
      </c>
    </row>
    <row r="532" spans="1:5" ht="64" customHeight="1" x14ac:dyDescent="0.2">
      <c r="A532" s="4" t="s">
        <v>3084</v>
      </c>
      <c r="B532" s="4" t="s">
        <v>3085</v>
      </c>
      <c r="C532" s="4">
        <v>0</v>
      </c>
      <c r="D532" s="89" t="s">
        <v>2755</v>
      </c>
      <c r="E532" s="89" t="s">
        <v>2756</v>
      </c>
    </row>
    <row r="533" spans="1:5" ht="64" customHeight="1" x14ac:dyDescent="0.2">
      <c r="A533" s="4" t="s">
        <v>3086</v>
      </c>
      <c r="B533" s="4" t="s">
        <v>3087</v>
      </c>
      <c r="C533" s="4">
        <v>0</v>
      </c>
      <c r="D533" s="89" t="s">
        <v>2759</v>
      </c>
      <c r="E533" s="89" t="s">
        <v>2760</v>
      </c>
    </row>
    <row r="534" spans="1:5" ht="64" customHeight="1" x14ac:dyDescent="0.2">
      <c r="A534" s="4" t="s">
        <v>3088</v>
      </c>
      <c r="B534" s="4" t="s">
        <v>3089</v>
      </c>
      <c r="C534" s="4">
        <v>0</v>
      </c>
      <c r="D534" s="89" t="s">
        <v>3090</v>
      </c>
      <c r="E534" s="89" t="s">
        <v>2771</v>
      </c>
    </row>
    <row r="535" spans="1:5" ht="64" customHeight="1" x14ac:dyDescent="0.2">
      <c r="A535" s="4" t="s">
        <v>3091</v>
      </c>
      <c r="B535" s="4" t="s">
        <v>3092</v>
      </c>
      <c r="C535" s="4">
        <v>0</v>
      </c>
      <c r="D535" s="89" t="s">
        <v>3093</v>
      </c>
      <c r="E535" s="89" t="s">
        <v>2771</v>
      </c>
    </row>
    <row r="536" spans="1:5" ht="64" customHeight="1" x14ac:dyDescent="0.2">
      <c r="A536" s="4" t="s">
        <v>3094</v>
      </c>
      <c r="B536" s="4" t="s">
        <v>3095</v>
      </c>
      <c r="C536" s="4">
        <v>0</v>
      </c>
      <c r="D536" s="89" t="s">
        <v>2770</v>
      </c>
      <c r="E536" s="89" t="s">
        <v>2771</v>
      </c>
    </row>
    <row r="537" spans="1:5" ht="64" customHeight="1" x14ac:dyDescent="0.2">
      <c r="A537" s="4" t="s">
        <v>3096</v>
      </c>
      <c r="B537" s="4" t="s">
        <v>3097</v>
      </c>
      <c r="C537" s="4">
        <v>0</v>
      </c>
      <c r="D537" s="89" t="s">
        <v>2954</v>
      </c>
      <c r="E537" s="89" t="s">
        <v>2845</v>
      </c>
    </row>
    <row r="538" spans="1:5" ht="64" customHeight="1" x14ac:dyDescent="0.2">
      <c r="A538" s="4" t="s">
        <v>3098</v>
      </c>
      <c r="B538" s="4" t="s">
        <v>3016</v>
      </c>
      <c r="C538" s="4" t="s">
        <v>2957</v>
      </c>
      <c r="D538" s="89" t="s">
        <v>2958</v>
      </c>
      <c r="E538" s="89" t="s">
        <v>2959</v>
      </c>
    </row>
    <row r="539" spans="1:5" ht="64" customHeight="1" x14ac:dyDescent="0.2">
      <c r="A539" s="4" t="s">
        <v>3099</v>
      </c>
      <c r="B539" s="4" t="s">
        <v>3018</v>
      </c>
      <c r="C539" s="4" t="s">
        <v>2962</v>
      </c>
      <c r="D539" s="89" t="s">
        <v>2792</v>
      </c>
      <c r="E539" s="89" t="s">
        <v>2789</v>
      </c>
    </row>
    <row r="540" spans="1:5" ht="64" customHeight="1" x14ac:dyDescent="0.2">
      <c r="A540" s="4" t="s">
        <v>3100</v>
      </c>
      <c r="B540" s="4" t="s">
        <v>3020</v>
      </c>
      <c r="C540" s="4">
        <v>0</v>
      </c>
      <c r="D540" s="89" t="s">
        <v>2784</v>
      </c>
      <c r="E540" s="89" t="s">
        <v>2785</v>
      </c>
    </row>
    <row r="541" spans="1:5" ht="64" customHeight="1" x14ac:dyDescent="0.2">
      <c r="A541" s="4" t="s">
        <v>3101</v>
      </c>
      <c r="B541" s="4" t="s">
        <v>3024</v>
      </c>
      <c r="C541" s="4">
        <v>0</v>
      </c>
      <c r="D541" s="89" t="s">
        <v>2792</v>
      </c>
      <c r="E541" s="89" t="s">
        <v>2789</v>
      </c>
    </row>
    <row r="542" spans="1:5" ht="64" customHeight="1" x14ac:dyDescent="0.2">
      <c r="A542" s="4" t="s">
        <v>3102</v>
      </c>
      <c r="B542" s="4" t="s">
        <v>3103</v>
      </c>
      <c r="C542" s="4" t="s">
        <v>2971</v>
      </c>
      <c r="D542" s="89" t="s">
        <v>2972</v>
      </c>
      <c r="E542" s="89" t="s">
        <v>2973</v>
      </c>
    </row>
    <row r="543" spans="1:5" ht="64" customHeight="1" x14ac:dyDescent="0.2">
      <c r="A543" s="4" t="s">
        <v>3104</v>
      </c>
      <c r="B543" s="4" t="s">
        <v>2975</v>
      </c>
      <c r="C543" s="4" t="s">
        <v>2971</v>
      </c>
      <c r="D543" s="89" t="s">
        <v>2972</v>
      </c>
      <c r="E543" s="89" t="s">
        <v>2973</v>
      </c>
    </row>
    <row r="544" spans="1:5" ht="64" customHeight="1" x14ac:dyDescent="0.2">
      <c r="A544" s="4" t="s">
        <v>3105</v>
      </c>
      <c r="B544" s="4" t="s">
        <v>2977</v>
      </c>
      <c r="C544" s="4">
        <v>0</v>
      </c>
      <c r="D544" s="89" t="s">
        <v>2978</v>
      </c>
      <c r="E544" s="89" t="s">
        <v>2973</v>
      </c>
    </row>
    <row r="545" spans="1:5" ht="64" customHeight="1" x14ac:dyDescent="0.2">
      <c r="A545" s="4" t="s">
        <v>3106</v>
      </c>
      <c r="B545" s="4" t="s">
        <v>3030</v>
      </c>
      <c r="C545" s="4">
        <v>0</v>
      </c>
      <c r="D545" s="89" t="s">
        <v>2981</v>
      </c>
      <c r="E545" s="89" t="s">
        <v>2982</v>
      </c>
    </row>
    <row r="546" spans="1:5" ht="64" customHeight="1" x14ac:dyDescent="0.2">
      <c r="A546" s="4" t="s">
        <v>3107</v>
      </c>
      <c r="B546" s="4" t="s">
        <v>2984</v>
      </c>
      <c r="C546" s="4" t="s">
        <v>2971</v>
      </c>
      <c r="D546" s="89" t="s">
        <v>2985</v>
      </c>
      <c r="E546" s="89" t="s">
        <v>2986</v>
      </c>
    </row>
    <row r="547" spans="1:5" ht="64" customHeight="1" x14ac:dyDescent="0.2">
      <c r="A547" s="4" t="s">
        <v>3108</v>
      </c>
      <c r="B547" s="4" t="s">
        <v>3073</v>
      </c>
      <c r="C547" s="4">
        <v>0</v>
      </c>
      <c r="D547" s="89" t="s">
        <v>2972</v>
      </c>
      <c r="E547" s="89" t="s">
        <v>2973</v>
      </c>
    </row>
    <row r="548" spans="1:5" ht="64" customHeight="1" x14ac:dyDescent="0.2">
      <c r="A548" s="4" t="s">
        <v>3109</v>
      </c>
      <c r="B548" s="4" t="s">
        <v>2988</v>
      </c>
      <c r="C548" s="4">
        <v>0</v>
      </c>
      <c r="D548" s="89" t="s">
        <v>2989</v>
      </c>
      <c r="E548" s="89" t="s">
        <v>2990</v>
      </c>
    </row>
    <row r="549" spans="1:5" ht="64" customHeight="1" x14ac:dyDescent="0.2">
      <c r="A549" s="4" t="s">
        <v>3110</v>
      </c>
      <c r="B549" s="4" t="s">
        <v>2992</v>
      </c>
      <c r="C549" s="4">
        <v>0</v>
      </c>
      <c r="D549" s="89" t="s">
        <v>2993</v>
      </c>
      <c r="E549" s="89" t="s">
        <v>2982</v>
      </c>
    </row>
    <row r="550" spans="1:5" ht="64" customHeight="1" x14ac:dyDescent="0.2">
      <c r="A550" s="4" t="s">
        <v>3111</v>
      </c>
      <c r="B550" s="4" t="s">
        <v>2995</v>
      </c>
      <c r="C550" s="4">
        <v>0</v>
      </c>
      <c r="D550" s="89" t="s">
        <v>2996</v>
      </c>
      <c r="E550" s="89" t="s">
        <v>2990</v>
      </c>
    </row>
    <row r="551" spans="1:5" ht="64" customHeight="1" x14ac:dyDescent="0.2">
      <c r="A551" s="4" t="s">
        <v>3112</v>
      </c>
      <c r="B551" s="4" t="s">
        <v>2998</v>
      </c>
      <c r="C551" s="4">
        <v>0</v>
      </c>
      <c r="D551" s="89" t="s">
        <v>2939</v>
      </c>
      <c r="E551" s="89" t="s">
        <v>2940</v>
      </c>
    </row>
    <row r="552" spans="1:5" ht="64" customHeight="1" x14ac:dyDescent="0.2">
      <c r="A552" s="4" t="s">
        <v>3113</v>
      </c>
      <c r="B552" s="4" t="s">
        <v>3000</v>
      </c>
      <c r="C552" s="4">
        <v>0</v>
      </c>
      <c r="D552" s="89" t="s">
        <v>3001</v>
      </c>
      <c r="E552" s="89" t="s">
        <v>2990</v>
      </c>
    </row>
    <row r="553" spans="1:5" ht="64" customHeight="1" x14ac:dyDescent="0.2">
      <c r="A553" s="4" t="s">
        <v>3114</v>
      </c>
      <c r="B553" s="4" t="s">
        <v>3115</v>
      </c>
      <c r="C553" s="4">
        <v>0</v>
      </c>
      <c r="D553" s="89" t="s">
        <v>3116</v>
      </c>
      <c r="E553" s="89" t="s">
        <v>3117</v>
      </c>
    </row>
    <row r="554" spans="1:5" ht="64" customHeight="1" x14ac:dyDescent="0.2">
      <c r="A554" s="4" t="s">
        <v>3118</v>
      </c>
      <c r="B554" s="4" t="s">
        <v>3119</v>
      </c>
      <c r="C554" s="4">
        <v>0</v>
      </c>
      <c r="D554" s="89" t="s">
        <v>1789</v>
      </c>
    </row>
    <row r="555" spans="1:5" ht="64" customHeight="1" x14ac:dyDescent="0.2">
      <c r="A555" s="4" t="s">
        <v>3120</v>
      </c>
      <c r="B555" s="4" t="s">
        <v>3121</v>
      </c>
      <c r="C555" s="4">
        <v>0</v>
      </c>
      <c r="D555" s="89" t="s">
        <v>3122</v>
      </c>
      <c r="E555" s="89" t="s">
        <v>3123</v>
      </c>
    </row>
    <row r="556" spans="1:5" ht="64" customHeight="1" x14ac:dyDescent="0.2">
      <c r="A556" s="4" t="s">
        <v>3124</v>
      </c>
      <c r="B556" s="4" t="s">
        <v>3097</v>
      </c>
      <c r="C556" s="4">
        <v>0</v>
      </c>
      <c r="D556" s="89" t="s">
        <v>2954</v>
      </c>
      <c r="E556" s="89" t="s">
        <v>2845</v>
      </c>
    </row>
    <row r="557" spans="1:5" ht="64" customHeight="1" x14ac:dyDescent="0.2">
      <c r="A557" s="4" t="s">
        <v>3125</v>
      </c>
      <c r="B557" s="4" t="s">
        <v>3126</v>
      </c>
      <c r="C557" s="4" t="s">
        <v>2957</v>
      </c>
      <c r="D557" s="89" t="s">
        <v>2958</v>
      </c>
      <c r="E557" s="89" t="s">
        <v>2959</v>
      </c>
    </row>
    <row r="558" spans="1:5" ht="64" customHeight="1" x14ac:dyDescent="0.2">
      <c r="A558" s="4" t="s">
        <v>3127</v>
      </c>
      <c r="B558" s="4" t="s">
        <v>3018</v>
      </c>
      <c r="C558" s="4" t="s">
        <v>2962</v>
      </c>
      <c r="D558" s="89" t="s">
        <v>2792</v>
      </c>
      <c r="E558" s="89" t="s">
        <v>2789</v>
      </c>
    </row>
    <row r="559" spans="1:5" ht="64" customHeight="1" x14ac:dyDescent="0.2">
      <c r="A559" s="4" t="s">
        <v>3128</v>
      </c>
      <c r="B559" s="4" t="s">
        <v>3020</v>
      </c>
      <c r="C559" s="4">
        <v>0</v>
      </c>
      <c r="D559" s="89" t="s">
        <v>2784</v>
      </c>
      <c r="E559" s="89" t="s">
        <v>2785</v>
      </c>
    </row>
    <row r="560" spans="1:5" ht="64" customHeight="1" x14ac:dyDescent="0.2">
      <c r="A560" s="4" t="s">
        <v>3129</v>
      </c>
      <c r="B560" s="4" t="s">
        <v>2968</v>
      </c>
      <c r="C560" s="4">
        <v>0</v>
      </c>
      <c r="D560" s="89" t="s">
        <v>2792</v>
      </c>
      <c r="E560" s="89" t="s">
        <v>2789</v>
      </c>
    </row>
    <row r="561" spans="1:5" ht="64" customHeight="1" x14ac:dyDescent="0.2">
      <c r="A561" s="4" t="s">
        <v>3130</v>
      </c>
      <c r="B561" s="4" t="s">
        <v>2970</v>
      </c>
      <c r="C561" s="4" t="s">
        <v>2971</v>
      </c>
      <c r="D561" s="89" t="s">
        <v>2972</v>
      </c>
      <c r="E561" s="89" t="s">
        <v>2973</v>
      </c>
    </row>
    <row r="562" spans="1:5" ht="64" customHeight="1" x14ac:dyDescent="0.2">
      <c r="A562" s="4" t="s">
        <v>3131</v>
      </c>
      <c r="B562" s="4" t="s">
        <v>2975</v>
      </c>
      <c r="C562" s="4" t="s">
        <v>2971</v>
      </c>
      <c r="D562" s="89" t="s">
        <v>2972</v>
      </c>
      <c r="E562" s="89" t="s">
        <v>2973</v>
      </c>
    </row>
    <row r="563" spans="1:5" ht="64" customHeight="1" x14ac:dyDescent="0.2">
      <c r="A563" s="4" t="s">
        <v>3132</v>
      </c>
      <c r="B563" s="4" t="s">
        <v>3028</v>
      </c>
      <c r="C563" s="4">
        <v>0</v>
      </c>
      <c r="D563" s="89" t="s">
        <v>2978</v>
      </c>
      <c r="E563" s="89" t="s">
        <v>2973</v>
      </c>
    </row>
    <row r="564" spans="1:5" ht="64" customHeight="1" x14ac:dyDescent="0.2">
      <c r="A564" s="4" t="s">
        <v>3133</v>
      </c>
      <c r="B564" s="4" t="s">
        <v>3030</v>
      </c>
      <c r="C564" s="4">
        <v>0</v>
      </c>
      <c r="D564" s="89" t="s">
        <v>2981</v>
      </c>
      <c r="E564" s="89" t="s">
        <v>2982</v>
      </c>
    </row>
    <row r="565" spans="1:5" ht="64" customHeight="1" x14ac:dyDescent="0.2">
      <c r="A565" s="4" t="s">
        <v>3134</v>
      </c>
      <c r="B565" s="4" t="s">
        <v>2984</v>
      </c>
      <c r="C565" s="4" t="s">
        <v>2971</v>
      </c>
      <c r="D565" s="89" t="s">
        <v>2985</v>
      </c>
      <c r="E565" s="89" t="s">
        <v>2986</v>
      </c>
    </row>
    <row r="566" spans="1:5" ht="64" customHeight="1" x14ac:dyDescent="0.2">
      <c r="A566" s="4" t="s">
        <v>3135</v>
      </c>
      <c r="B566" s="4" t="s">
        <v>3073</v>
      </c>
      <c r="C566" s="4">
        <v>0</v>
      </c>
      <c r="D566" s="89" t="s">
        <v>2972</v>
      </c>
      <c r="E566" s="89" t="s">
        <v>2973</v>
      </c>
    </row>
    <row r="567" spans="1:5" ht="64" customHeight="1" x14ac:dyDescent="0.2">
      <c r="A567" s="4" t="s">
        <v>3136</v>
      </c>
      <c r="B567" s="4" t="s">
        <v>2988</v>
      </c>
      <c r="C567" s="4">
        <v>0</v>
      </c>
      <c r="D567" s="89" t="s">
        <v>2989</v>
      </c>
      <c r="E567" s="89" t="s">
        <v>2990</v>
      </c>
    </row>
    <row r="568" spans="1:5" ht="64" customHeight="1" x14ac:dyDescent="0.2">
      <c r="A568" s="4" t="s">
        <v>3137</v>
      </c>
      <c r="B568" s="4" t="s">
        <v>2992</v>
      </c>
      <c r="C568" s="4">
        <v>0</v>
      </c>
      <c r="D568" s="89" t="s">
        <v>2993</v>
      </c>
      <c r="E568" s="89" t="s">
        <v>2982</v>
      </c>
    </row>
    <row r="569" spans="1:5" ht="64" customHeight="1" x14ac:dyDescent="0.2">
      <c r="A569" s="4" t="s">
        <v>3138</v>
      </c>
      <c r="B569" s="4" t="s">
        <v>2995</v>
      </c>
      <c r="C569" s="4">
        <v>0</v>
      </c>
      <c r="D569" s="89" t="s">
        <v>2996</v>
      </c>
      <c r="E569" s="89" t="s">
        <v>2990</v>
      </c>
    </row>
    <row r="570" spans="1:5" ht="64" customHeight="1" x14ac:dyDescent="0.2">
      <c r="A570" s="4" t="s">
        <v>3139</v>
      </c>
      <c r="B570" s="4" t="s">
        <v>2998</v>
      </c>
      <c r="C570" s="4">
        <v>0</v>
      </c>
      <c r="D570" s="89" t="s">
        <v>2939</v>
      </c>
      <c r="E570" s="89" t="s">
        <v>2940</v>
      </c>
    </row>
    <row r="571" spans="1:5" ht="64" customHeight="1" x14ac:dyDescent="0.2">
      <c r="A571" s="4" t="s">
        <v>3140</v>
      </c>
      <c r="B571" s="4" t="s">
        <v>3000</v>
      </c>
      <c r="C571" s="4">
        <v>0</v>
      </c>
      <c r="D571" s="89" t="s">
        <v>3001</v>
      </c>
      <c r="E571" s="89" t="s">
        <v>2990</v>
      </c>
    </row>
    <row r="572" spans="1:5" ht="64" customHeight="1" x14ac:dyDescent="0.2">
      <c r="A572" s="4" t="s">
        <v>3141</v>
      </c>
      <c r="B572" s="4" t="s">
        <v>3142</v>
      </c>
      <c r="C572" s="4">
        <v>0</v>
      </c>
      <c r="D572" s="89" t="s">
        <v>1789</v>
      </c>
    </row>
    <row r="573" spans="1:5" ht="64" customHeight="1" x14ac:dyDescent="0.2">
      <c r="A573" s="4" t="s">
        <v>3143</v>
      </c>
      <c r="B573" s="4" t="s">
        <v>3144</v>
      </c>
      <c r="C573" s="4">
        <v>0</v>
      </c>
      <c r="D573" s="89" t="s">
        <v>3145</v>
      </c>
      <c r="E573" s="89" t="s">
        <v>3146</v>
      </c>
    </row>
    <row r="574" spans="1:5" ht="64" customHeight="1" x14ac:dyDescent="0.2">
      <c r="A574" s="4" t="s">
        <v>3147</v>
      </c>
      <c r="B574" s="4" t="s">
        <v>3148</v>
      </c>
      <c r="C574" s="4" t="s">
        <v>3149</v>
      </c>
      <c r="D574" s="89" t="s">
        <v>3145</v>
      </c>
      <c r="E574" s="89" t="s">
        <v>3146</v>
      </c>
    </row>
    <row r="575" spans="1:5" ht="64" customHeight="1" x14ac:dyDescent="0.2">
      <c r="A575" s="4" t="s">
        <v>3150</v>
      </c>
      <c r="B575" s="4" t="s">
        <v>3151</v>
      </c>
      <c r="C575" s="4">
        <v>0</v>
      </c>
      <c r="D575" s="89" t="s">
        <v>3152</v>
      </c>
      <c r="E575" s="89" t="s">
        <v>3146</v>
      </c>
    </row>
    <row r="576" spans="1:5" ht="64" customHeight="1" x14ac:dyDescent="0.2">
      <c r="A576" s="4" t="s">
        <v>3153</v>
      </c>
      <c r="B576" s="4" t="s">
        <v>3154</v>
      </c>
      <c r="C576" s="4">
        <v>0</v>
      </c>
      <c r="D576" s="89" t="s">
        <v>3155</v>
      </c>
      <c r="E576" s="89" t="s">
        <v>3156</v>
      </c>
    </row>
    <row r="577" spans="1:5" ht="64" customHeight="1" x14ac:dyDescent="0.2">
      <c r="A577" s="4" t="s">
        <v>3157</v>
      </c>
      <c r="B577" s="4" t="s">
        <v>3158</v>
      </c>
      <c r="C577" s="4">
        <v>0</v>
      </c>
      <c r="D577" s="89" t="s">
        <v>1789</v>
      </c>
    </row>
    <row r="578" spans="1:5" ht="64" customHeight="1" x14ac:dyDescent="0.2">
      <c r="A578" s="4" t="s">
        <v>3159</v>
      </c>
      <c r="B578" s="4" t="s">
        <v>3160</v>
      </c>
      <c r="C578" s="4">
        <v>0</v>
      </c>
      <c r="D578" s="89" t="s">
        <v>3161</v>
      </c>
      <c r="E578" s="89" t="s">
        <v>2748</v>
      </c>
    </row>
    <row r="579" spans="1:5" ht="64" customHeight="1" x14ac:dyDescent="0.2">
      <c r="A579" s="4" t="s">
        <v>3162</v>
      </c>
      <c r="B579" s="4" t="s">
        <v>3163</v>
      </c>
      <c r="C579" s="4">
        <v>0</v>
      </c>
      <c r="D579" s="89" t="s">
        <v>3122</v>
      </c>
      <c r="E579" s="89" t="s">
        <v>3123</v>
      </c>
    </row>
    <row r="580" spans="1:5" ht="64" customHeight="1" x14ac:dyDescent="0.2">
      <c r="A580" s="4" t="s">
        <v>3164</v>
      </c>
      <c r="B580" s="4" t="s">
        <v>3165</v>
      </c>
      <c r="C580" s="4">
        <v>0</v>
      </c>
      <c r="D580" s="89" t="s">
        <v>2905</v>
      </c>
      <c r="E580" s="89" t="s">
        <v>2866</v>
      </c>
    </row>
    <row r="581" spans="1:5" ht="64" customHeight="1" x14ac:dyDescent="0.2">
      <c r="A581" s="4" t="s">
        <v>3166</v>
      </c>
      <c r="B581" s="4" t="s">
        <v>3167</v>
      </c>
      <c r="C581" s="4">
        <v>0</v>
      </c>
      <c r="D581" s="89" t="s">
        <v>2951</v>
      </c>
      <c r="E581" s="89" t="s">
        <v>2948</v>
      </c>
    </row>
    <row r="582" spans="1:5" ht="64" customHeight="1" x14ac:dyDescent="0.2">
      <c r="A582" s="4" t="s">
        <v>3168</v>
      </c>
      <c r="B582" s="4" t="s">
        <v>3169</v>
      </c>
      <c r="C582" s="4">
        <v>0</v>
      </c>
      <c r="D582" s="89" t="s">
        <v>1789</v>
      </c>
    </row>
    <row r="583" spans="1:5" ht="64" customHeight="1" x14ac:dyDescent="0.2">
      <c r="A583" s="4" t="s">
        <v>3170</v>
      </c>
      <c r="B583" s="4" t="s">
        <v>3171</v>
      </c>
      <c r="C583" s="4">
        <v>0</v>
      </c>
      <c r="D583" s="89" t="s">
        <v>2958</v>
      </c>
      <c r="E583" s="89" t="s">
        <v>2959</v>
      </c>
    </row>
    <row r="584" spans="1:5" ht="64" customHeight="1" x14ac:dyDescent="0.2">
      <c r="A584" s="4" t="s">
        <v>3172</v>
      </c>
      <c r="B584" s="4" t="s">
        <v>3173</v>
      </c>
      <c r="C584" s="4">
        <v>0</v>
      </c>
      <c r="D584" s="89" t="s">
        <v>2951</v>
      </c>
      <c r="E584" s="89" t="s">
        <v>2948</v>
      </c>
    </row>
    <row r="585" spans="1:5" ht="64" customHeight="1" x14ac:dyDescent="0.2">
      <c r="A585" s="4" t="s">
        <v>3174</v>
      </c>
      <c r="B585" s="4" t="s">
        <v>3175</v>
      </c>
      <c r="C585" s="4">
        <v>0</v>
      </c>
      <c r="D585" s="89" t="s">
        <v>3176</v>
      </c>
      <c r="E585" s="89" t="s">
        <v>3177</v>
      </c>
    </row>
    <row r="586" spans="1:5" ht="64" customHeight="1" x14ac:dyDescent="0.2">
      <c r="A586" s="4" t="s">
        <v>3178</v>
      </c>
      <c r="B586" s="4" t="s">
        <v>3179</v>
      </c>
      <c r="C586" s="4">
        <v>0</v>
      </c>
      <c r="D586" s="89" t="s">
        <v>1789</v>
      </c>
    </row>
    <row r="587" spans="1:5" ht="64" customHeight="1" x14ac:dyDescent="0.2">
      <c r="A587" s="4" t="s">
        <v>3180</v>
      </c>
      <c r="B587" s="4" t="s">
        <v>3181</v>
      </c>
      <c r="C587" s="4">
        <v>0</v>
      </c>
      <c r="D587" s="89" t="s">
        <v>1789</v>
      </c>
    </row>
    <row r="588" spans="1:5" ht="64" customHeight="1" x14ac:dyDescent="0.2">
      <c r="A588" s="4" t="s">
        <v>3182</v>
      </c>
      <c r="B588" s="4" t="s">
        <v>3171</v>
      </c>
      <c r="C588" s="4">
        <v>0</v>
      </c>
      <c r="D588" s="89" t="s">
        <v>2958</v>
      </c>
      <c r="E588" s="89" t="s">
        <v>2959</v>
      </c>
    </row>
    <row r="589" spans="1:5" ht="64" customHeight="1" x14ac:dyDescent="0.2">
      <c r="A589" s="4" t="s">
        <v>3183</v>
      </c>
      <c r="B589" s="4" t="s">
        <v>3160</v>
      </c>
      <c r="C589" s="4">
        <v>0</v>
      </c>
      <c r="D589" s="89" t="s">
        <v>3161</v>
      </c>
      <c r="E589" s="89" t="s">
        <v>2748</v>
      </c>
    </row>
    <row r="590" spans="1:5" ht="64" customHeight="1" x14ac:dyDescent="0.2">
      <c r="A590" s="4" t="s">
        <v>3184</v>
      </c>
      <c r="B590" s="4" t="s">
        <v>3185</v>
      </c>
      <c r="C590" s="4">
        <v>0</v>
      </c>
      <c r="D590" s="89" t="s">
        <v>3122</v>
      </c>
      <c r="E590" s="89" t="s">
        <v>3123</v>
      </c>
    </row>
    <row r="591" spans="1:5" ht="64" customHeight="1" x14ac:dyDescent="0.2">
      <c r="A591" s="4" t="s">
        <v>3186</v>
      </c>
      <c r="B591" s="4" t="s">
        <v>3165</v>
      </c>
      <c r="C591" s="4">
        <v>0</v>
      </c>
      <c r="D591" s="89" t="s">
        <v>1789</v>
      </c>
    </row>
    <row r="592" spans="1:5" ht="64" customHeight="1" x14ac:dyDescent="0.2">
      <c r="A592" s="4" t="s">
        <v>3187</v>
      </c>
      <c r="B592" s="4" t="s">
        <v>3188</v>
      </c>
      <c r="C592" s="4">
        <v>0</v>
      </c>
      <c r="D592" s="89" t="s">
        <v>3189</v>
      </c>
      <c r="E592" s="89" t="s">
        <v>3190</v>
      </c>
    </row>
    <row r="593" spans="1:5" ht="64" customHeight="1" x14ac:dyDescent="0.2">
      <c r="A593" s="4" t="s">
        <v>3191</v>
      </c>
      <c r="B593" s="4" t="s">
        <v>3192</v>
      </c>
      <c r="C593" s="4">
        <v>0</v>
      </c>
      <c r="D593" s="89" t="s">
        <v>1789</v>
      </c>
    </row>
    <row r="594" spans="1:5" ht="64" customHeight="1" x14ac:dyDescent="0.2">
      <c r="A594" s="4" t="s">
        <v>3193</v>
      </c>
      <c r="B594" s="4" t="s">
        <v>3173</v>
      </c>
      <c r="C594" s="4">
        <v>0</v>
      </c>
      <c r="D594" s="89" t="s">
        <v>2951</v>
      </c>
      <c r="E594" s="89" t="s">
        <v>2948</v>
      </c>
    </row>
    <row r="595" spans="1:5" ht="64" customHeight="1" x14ac:dyDescent="0.2">
      <c r="A595" s="4" t="s">
        <v>3194</v>
      </c>
      <c r="B595" s="4" t="s">
        <v>3195</v>
      </c>
      <c r="C595" s="4">
        <v>0</v>
      </c>
      <c r="D595" s="89" t="s">
        <v>3176</v>
      </c>
      <c r="E595" s="89" t="s">
        <v>3177</v>
      </c>
    </row>
    <row r="596" spans="1:5" ht="64" customHeight="1" x14ac:dyDescent="0.2">
      <c r="A596" s="4" t="s">
        <v>3196</v>
      </c>
      <c r="B596" s="4" t="s">
        <v>3197</v>
      </c>
      <c r="C596" s="4">
        <v>0</v>
      </c>
      <c r="D596" s="89" t="s">
        <v>1789</v>
      </c>
    </row>
    <row r="597" spans="1:5" ht="64" customHeight="1" x14ac:dyDescent="0.2">
      <c r="A597" s="4" t="s">
        <v>3198</v>
      </c>
      <c r="B597" s="4" t="s">
        <v>3199</v>
      </c>
      <c r="C597" s="4">
        <v>0</v>
      </c>
      <c r="D597" s="89" t="s">
        <v>2364</v>
      </c>
      <c r="E597" s="89" t="s">
        <v>2771</v>
      </c>
    </row>
    <row r="598" spans="1:5" ht="64" customHeight="1" x14ac:dyDescent="0.2">
      <c r="A598" s="4" t="s">
        <v>3200</v>
      </c>
      <c r="B598" s="4" t="s">
        <v>3201</v>
      </c>
      <c r="C598" s="4">
        <v>0</v>
      </c>
      <c r="D598" s="89" t="s">
        <v>2649</v>
      </c>
      <c r="E598" s="89" t="s">
        <v>2650</v>
      </c>
    </row>
    <row r="599" spans="1:5" ht="64" customHeight="1" x14ac:dyDescent="0.2">
      <c r="A599" s="4" t="s">
        <v>3202</v>
      </c>
      <c r="B599" s="4" t="s">
        <v>3203</v>
      </c>
      <c r="C599" s="4">
        <v>0</v>
      </c>
      <c r="D599" s="89">
        <v>0</v>
      </c>
      <c r="E599" s="89">
        <v>0</v>
      </c>
    </row>
    <row r="600" spans="1:5" ht="64" customHeight="1" x14ac:dyDescent="0.2">
      <c r="A600" s="4" t="s">
        <v>3204</v>
      </c>
      <c r="B600" s="4" t="s">
        <v>3205</v>
      </c>
      <c r="C600" s="4">
        <v>0</v>
      </c>
      <c r="D600" s="89" t="s">
        <v>2649</v>
      </c>
      <c r="E600" s="89" t="s">
        <v>2650</v>
      </c>
    </row>
    <row r="601" spans="1:5" ht="64" customHeight="1" x14ac:dyDescent="0.2">
      <c r="A601" s="4" t="s">
        <v>3206</v>
      </c>
      <c r="B601" s="4" t="s">
        <v>3207</v>
      </c>
      <c r="C601" s="4">
        <v>0</v>
      </c>
      <c r="D601" s="89" t="s">
        <v>2649</v>
      </c>
      <c r="E601" s="89" t="s">
        <v>2650</v>
      </c>
    </row>
    <row r="602" spans="1:5" ht="64" customHeight="1" x14ac:dyDescent="0.2">
      <c r="A602" s="4" t="s">
        <v>3208</v>
      </c>
      <c r="B602" s="4" t="s">
        <v>3209</v>
      </c>
      <c r="C602" s="4">
        <v>0</v>
      </c>
      <c r="D602" s="89" t="s">
        <v>2755</v>
      </c>
      <c r="E602" s="89" t="s">
        <v>2756</v>
      </c>
    </row>
    <row r="603" spans="1:5" ht="64" customHeight="1" x14ac:dyDescent="0.2">
      <c r="A603" s="4" t="s">
        <v>3210</v>
      </c>
      <c r="B603" s="4" t="s">
        <v>3211</v>
      </c>
      <c r="C603" s="4">
        <v>0</v>
      </c>
      <c r="D603" s="89" t="s">
        <v>2813</v>
      </c>
      <c r="E603" s="89" t="s">
        <v>2814</v>
      </c>
    </row>
    <row r="604" spans="1:5" ht="64" customHeight="1" x14ac:dyDescent="0.2">
      <c r="A604" s="4" t="s">
        <v>3212</v>
      </c>
      <c r="B604" s="4" t="s">
        <v>3213</v>
      </c>
      <c r="C604" s="4">
        <v>0</v>
      </c>
      <c r="D604" s="89" t="s">
        <v>3214</v>
      </c>
      <c r="E604" s="89" t="s">
        <v>3215</v>
      </c>
    </row>
    <row r="605" spans="1:5" ht="64" customHeight="1" x14ac:dyDescent="0.2">
      <c r="A605" s="4" t="s">
        <v>3216</v>
      </c>
      <c r="B605" s="4" t="s">
        <v>3217</v>
      </c>
      <c r="C605" s="4">
        <v>0</v>
      </c>
      <c r="D605" s="89" t="s">
        <v>3214</v>
      </c>
      <c r="E605" s="89" t="s">
        <v>3215</v>
      </c>
    </row>
    <row r="606" spans="1:5" ht="64" customHeight="1" x14ac:dyDescent="0.2">
      <c r="A606" s="4" t="s">
        <v>3218</v>
      </c>
      <c r="B606" s="4" t="s">
        <v>3219</v>
      </c>
      <c r="C606" s="4">
        <v>0</v>
      </c>
      <c r="D606" s="89" t="s">
        <v>1789</v>
      </c>
    </row>
    <row r="607" spans="1:5" ht="64" customHeight="1" x14ac:dyDescent="0.2">
      <c r="A607" s="4" t="s">
        <v>3220</v>
      </c>
      <c r="B607" s="4" t="s">
        <v>3221</v>
      </c>
      <c r="C607" s="4">
        <v>0</v>
      </c>
      <c r="D607" s="89" t="s">
        <v>3189</v>
      </c>
      <c r="E607" s="89" t="s">
        <v>3190</v>
      </c>
    </row>
    <row r="608" spans="1:5" ht="64" customHeight="1" x14ac:dyDescent="0.2">
      <c r="A608" s="4" t="s">
        <v>3222</v>
      </c>
      <c r="B608" s="4" t="s">
        <v>3223</v>
      </c>
      <c r="C608" s="4">
        <v>0</v>
      </c>
      <c r="D608" s="89" t="s">
        <v>3224</v>
      </c>
      <c r="E608" s="89" t="s">
        <v>3225</v>
      </c>
    </row>
    <row r="609" spans="1:5" ht="64" customHeight="1" x14ac:dyDescent="0.2">
      <c r="A609" s="4" t="s">
        <v>3226</v>
      </c>
      <c r="B609" s="4" t="s">
        <v>3227</v>
      </c>
      <c r="C609" s="4">
        <v>0</v>
      </c>
      <c r="D609" s="89" t="s">
        <v>2829</v>
      </c>
      <c r="E609" s="89" t="s">
        <v>2830</v>
      </c>
    </row>
    <row r="610" spans="1:5" ht="64" customHeight="1" thickBot="1" x14ac:dyDescent="0.25">
      <c r="A610" s="4" t="s">
        <v>3228</v>
      </c>
      <c r="B610" s="4" t="s">
        <v>3229</v>
      </c>
      <c r="C610" s="4">
        <v>0</v>
      </c>
      <c r="D610" s="89" t="s">
        <v>2829</v>
      </c>
      <c r="E610" s="89" t="s">
        <v>2830</v>
      </c>
    </row>
    <row r="611" spans="1:5" ht="30" customHeight="1" thickTop="1" thickBot="1" x14ac:dyDescent="0.25">
      <c r="A611" s="174" t="s">
        <v>3230</v>
      </c>
      <c r="B611" s="174"/>
      <c r="C611" s="174"/>
      <c r="D611" s="174"/>
      <c r="E611" s="174"/>
    </row>
    <row r="612" spans="1:5" ht="64" customHeight="1" thickTop="1" x14ac:dyDescent="0.2">
      <c r="A612" s="4" t="s">
        <v>3231</v>
      </c>
      <c r="B612" s="4" t="s">
        <v>186</v>
      </c>
      <c r="C612" s="4">
        <v>0</v>
      </c>
      <c r="D612" s="89" t="s">
        <v>1789</v>
      </c>
    </row>
    <row r="613" spans="1:5" ht="64" customHeight="1" x14ac:dyDescent="0.2">
      <c r="A613" s="4" t="s">
        <v>3232</v>
      </c>
      <c r="B613" s="4" t="s">
        <v>3233</v>
      </c>
      <c r="C613" s="4" t="s">
        <v>2192</v>
      </c>
      <c r="D613" s="89" t="s">
        <v>3234</v>
      </c>
      <c r="E613" s="89" t="s">
        <v>2771</v>
      </c>
    </row>
    <row r="614" spans="1:5" ht="64" customHeight="1" x14ac:dyDescent="0.2">
      <c r="A614" s="4" t="s">
        <v>3235</v>
      </c>
      <c r="B614" s="4" t="s">
        <v>3236</v>
      </c>
      <c r="C614" s="4">
        <v>0</v>
      </c>
      <c r="D614" s="89" t="s">
        <v>3237</v>
      </c>
      <c r="E614" s="89" t="s">
        <v>2771</v>
      </c>
    </row>
    <row r="615" spans="1:5" ht="64" customHeight="1" x14ac:dyDescent="0.2">
      <c r="A615" s="4" t="s">
        <v>3238</v>
      </c>
      <c r="B615" s="4" t="s">
        <v>187</v>
      </c>
      <c r="C615" s="4">
        <v>0</v>
      </c>
      <c r="D615" s="89" t="s">
        <v>3239</v>
      </c>
      <c r="E615" s="89" t="s">
        <v>3177</v>
      </c>
    </row>
    <row r="616" spans="1:5" ht="64" customHeight="1" x14ac:dyDescent="0.2">
      <c r="A616" s="4" t="s">
        <v>3240</v>
      </c>
      <c r="B616" s="4" t="s">
        <v>3241</v>
      </c>
      <c r="C616" s="4">
        <v>0</v>
      </c>
      <c r="D616" s="89" t="s">
        <v>1789</v>
      </c>
    </row>
    <row r="617" spans="1:5" ht="64" customHeight="1" x14ac:dyDescent="0.2">
      <c r="A617" s="4" t="s">
        <v>3242</v>
      </c>
      <c r="B617" s="4" t="s">
        <v>3243</v>
      </c>
      <c r="C617" s="4" t="s">
        <v>3244</v>
      </c>
      <c r="D617" s="89" t="s">
        <v>1789</v>
      </c>
    </row>
    <row r="618" spans="1:5" ht="64" customHeight="1" x14ac:dyDescent="0.2">
      <c r="A618" s="4" t="s">
        <v>3245</v>
      </c>
      <c r="B618" s="4" t="s">
        <v>3246</v>
      </c>
      <c r="C618" s="4">
        <v>0</v>
      </c>
      <c r="D618" s="89" t="s">
        <v>3239</v>
      </c>
      <c r="E618" s="89" t="s">
        <v>3177</v>
      </c>
    </row>
    <row r="619" spans="1:5" ht="64" customHeight="1" x14ac:dyDescent="0.2">
      <c r="A619" s="4" t="s">
        <v>3247</v>
      </c>
      <c r="B619" s="4" t="s">
        <v>3248</v>
      </c>
      <c r="C619" s="4">
        <v>0</v>
      </c>
      <c r="D619" s="89" t="s">
        <v>3249</v>
      </c>
      <c r="E619" s="89" t="s">
        <v>3177</v>
      </c>
    </row>
    <row r="620" spans="1:5" ht="64" customHeight="1" x14ac:dyDescent="0.2">
      <c r="A620" s="4" t="s">
        <v>3250</v>
      </c>
      <c r="B620" s="4" t="s">
        <v>3251</v>
      </c>
      <c r="C620" s="4" t="s">
        <v>3252</v>
      </c>
      <c r="D620" s="89" t="s">
        <v>1789</v>
      </c>
    </row>
    <row r="621" spans="1:5" ht="64" customHeight="1" x14ac:dyDescent="0.2">
      <c r="A621" s="4" t="s">
        <v>3253</v>
      </c>
      <c r="B621" s="4" t="s">
        <v>3254</v>
      </c>
      <c r="C621" s="4">
        <v>0</v>
      </c>
      <c r="D621" s="89" t="s">
        <v>3255</v>
      </c>
      <c r="E621" s="89" t="s">
        <v>3177</v>
      </c>
    </row>
    <row r="622" spans="1:5" ht="64" customHeight="1" x14ac:dyDescent="0.2">
      <c r="A622" s="4" t="s">
        <v>3256</v>
      </c>
      <c r="B622" s="4" t="s">
        <v>3257</v>
      </c>
      <c r="C622" s="4">
        <v>0</v>
      </c>
      <c r="D622" s="89" t="s">
        <v>3176</v>
      </c>
      <c r="E622" s="89" t="s">
        <v>3177</v>
      </c>
    </row>
    <row r="623" spans="1:5" ht="64" customHeight="1" x14ac:dyDescent="0.2">
      <c r="A623" s="4" t="s">
        <v>3258</v>
      </c>
      <c r="B623" s="4" t="s">
        <v>3259</v>
      </c>
      <c r="C623" s="4">
        <v>0</v>
      </c>
      <c r="D623" s="89" t="s">
        <v>3260</v>
      </c>
      <c r="E623" s="89" t="s">
        <v>3261</v>
      </c>
    </row>
    <row r="624" spans="1:5" ht="64" customHeight="1" x14ac:dyDescent="0.2">
      <c r="A624" s="4" t="s">
        <v>3262</v>
      </c>
      <c r="B624" s="4" t="s">
        <v>2103</v>
      </c>
      <c r="C624" s="4">
        <v>0</v>
      </c>
      <c r="D624" s="89" t="s">
        <v>1789</v>
      </c>
    </row>
    <row r="625" spans="1:5" ht="64" customHeight="1" x14ac:dyDescent="0.2">
      <c r="A625" s="4" t="s">
        <v>3263</v>
      </c>
      <c r="B625" s="4" t="s">
        <v>3264</v>
      </c>
      <c r="C625" s="4">
        <v>0</v>
      </c>
      <c r="D625" s="89" t="s">
        <v>1789</v>
      </c>
    </row>
    <row r="626" spans="1:5" ht="64" customHeight="1" x14ac:dyDescent="0.2">
      <c r="A626" s="4" t="s">
        <v>3265</v>
      </c>
      <c r="B626" s="4" t="s">
        <v>3266</v>
      </c>
      <c r="C626" s="4">
        <v>0</v>
      </c>
      <c r="D626" s="89" t="s">
        <v>3267</v>
      </c>
      <c r="E626" s="89" t="s">
        <v>3268</v>
      </c>
    </row>
    <row r="627" spans="1:5" ht="64" customHeight="1" x14ac:dyDescent="0.2">
      <c r="A627" s="4" t="s">
        <v>3269</v>
      </c>
      <c r="B627" s="4" t="s">
        <v>3270</v>
      </c>
      <c r="C627" s="4">
        <v>0</v>
      </c>
      <c r="D627" s="89" t="s">
        <v>3271</v>
      </c>
      <c r="E627" s="89" t="s">
        <v>3268</v>
      </c>
    </row>
    <row r="628" spans="1:5" ht="64" customHeight="1" x14ac:dyDescent="0.2">
      <c r="A628" s="4" t="s">
        <v>3272</v>
      </c>
      <c r="B628" s="4" t="s">
        <v>3273</v>
      </c>
      <c r="C628" s="4">
        <v>0</v>
      </c>
      <c r="D628" s="89" t="s">
        <v>3274</v>
      </c>
      <c r="E628" s="89" t="s">
        <v>3268</v>
      </c>
    </row>
    <row r="629" spans="1:5" ht="64" customHeight="1" x14ac:dyDescent="0.2">
      <c r="A629" s="4" t="s">
        <v>3275</v>
      </c>
      <c r="B629" s="4" t="s">
        <v>3276</v>
      </c>
      <c r="C629" s="4">
        <v>0</v>
      </c>
      <c r="D629" s="89" t="s">
        <v>3277</v>
      </c>
      <c r="E629" s="89" t="s">
        <v>3268</v>
      </c>
    </row>
    <row r="630" spans="1:5" ht="64" customHeight="1" x14ac:dyDescent="0.2">
      <c r="A630" s="4" t="s">
        <v>3278</v>
      </c>
      <c r="B630" s="4" t="s">
        <v>3279</v>
      </c>
      <c r="C630" s="4">
        <v>0</v>
      </c>
      <c r="D630" s="89" t="s">
        <v>3280</v>
      </c>
      <c r="E630" s="89" t="s">
        <v>3268</v>
      </c>
    </row>
    <row r="631" spans="1:5" ht="64" customHeight="1" x14ac:dyDescent="0.2">
      <c r="A631" s="4" t="s">
        <v>3281</v>
      </c>
      <c r="B631" s="4" t="s">
        <v>3282</v>
      </c>
      <c r="C631" s="4" t="s">
        <v>3283</v>
      </c>
      <c r="D631" s="89" t="s">
        <v>3284</v>
      </c>
      <c r="E631" s="89" t="s">
        <v>2990</v>
      </c>
    </row>
    <row r="632" spans="1:5" ht="64" customHeight="1" x14ac:dyDescent="0.2">
      <c r="A632" s="4" t="s">
        <v>3285</v>
      </c>
      <c r="B632" s="4" t="s">
        <v>3286</v>
      </c>
      <c r="C632" s="4">
        <v>0</v>
      </c>
      <c r="D632" s="89" t="s">
        <v>3287</v>
      </c>
      <c r="E632" s="89" t="s">
        <v>2990</v>
      </c>
    </row>
    <row r="633" spans="1:5" ht="64" customHeight="1" x14ac:dyDescent="0.2">
      <c r="A633" s="4" t="s">
        <v>3288</v>
      </c>
      <c r="B633" s="4" t="s">
        <v>3289</v>
      </c>
      <c r="C633" s="4">
        <v>0</v>
      </c>
      <c r="D633" s="89" t="s">
        <v>2996</v>
      </c>
      <c r="E633" s="89" t="s">
        <v>2990</v>
      </c>
    </row>
    <row r="634" spans="1:5" ht="64" customHeight="1" x14ac:dyDescent="0.2">
      <c r="A634" s="4" t="s">
        <v>3290</v>
      </c>
      <c r="B634" s="4" t="s">
        <v>3291</v>
      </c>
      <c r="C634" s="4">
        <v>0</v>
      </c>
      <c r="D634" s="89" t="s">
        <v>2939</v>
      </c>
      <c r="E634" s="89" t="s">
        <v>2940</v>
      </c>
    </row>
    <row r="635" spans="1:5" ht="64" customHeight="1" x14ac:dyDescent="0.2">
      <c r="A635" s="4" t="s">
        <v>3292</v>
      </c>
      <c r="B635" s="4" t="s">
        <v>3293</v>
      </c>
      <c r="C635" s="4">
        <v>0</v>
      </c>
      <c r="D635" s="89" t="s">
        <v>2939</v>
      </c>
      <c r="E635" s="89" t="s">
        <v>2940</v>
      </c>
    </row>
    <row r="636" spans="1:5" ht="64" customHeight="1" x14ac:dyDescent="0.2">
      <c r="A636" s="4" t="s">
        <v>3294</v>
      </c>
      <c r="B636" s="4" t="s">
        <v>3295</v>
      </c>
      <c r="C636" s="4">
        <v>0</v>
      </c>
      <c r="D636" s="89" t="s">
        <v>2947</v>
      </c>
      <c r="E636" s="89" t="s">
        <v>2948</v>
      </c>
    </row>
    <row r="637" spans="1:5" ht="64" customHeight="1" x14ac:dyDescent="0.2">
      <c r="A637" s="4" t="s">
        <v>3296</v>
      </c>
      <c r="B637" s="4" t="s">
        <v>3297</v>
      </c>
      <c r="C637" s="4" t="s">
        <v>3298</v>
      </c>
      <c r="D637" s="89" t="s">
        <v>3299</v>
      </c>
      <c r="E637" s="89" t="s">
        <v>3300</v>
      </c>
    </row>
    <row r="638" spans="1:5" ht="64" customHeight="1" x14ac:dyDescent="0.2">
      <c r="A638" s="4" t="s">
        <v>3301</v>
      </c>
      <c r="B638" s="4" t="s">
        <v>3302</v>
      </c>
      <c r="C638" s="4" t="s">
        <v>3298</v>
      </c>
      <c r="D638" s="89" t="s">
        <v>3299</v>
      </c>
      <c r="E638" s="89" t="s">
        <v>3300</v>
      </c>
    </row>
    <row r="639" spans="1:5" ht="64" customHeight="1" x14ac:dyDescent="0.2">
      <c r="A639" s="4" t="s">
        <v>3303</v>
      </c>
      <c r="B639" s="4" t="s">
        <v>3304</v>
      </c>
      <c r="C639" s="4">
        <v>0</v>
      </c>
      <c r="D639" s="89">
        <v>11.6</v>
      </c>
      <c r="E639" s="89" t="s">
        <v>3305</v>
      </c>
    </row>
    <row r="640" spans="1:5" ht="64" customHeight="1" x14ac:dyDescent="0.2">
      <c r="A640" s="4" t="s">
        <v>3306</v>
      </c>
      <c r="B640" s="4" t="s">
        <v>3307</v>
      </c>
      <c r="C640" s="4">
        <v>0</v>
      </c>
      <c r="D640" s="89" t="s">
        <v>3308</v>
      </c>
      <c r="E640" s="89" t="s">
        <v>3309</v>
      </c>
    </row>
    <row r="641" spans="1:5" ht="64" customHeight="1" x14ac:dyDescent="0.2">
      <c r="A641" s="4" t="s">
        <v>3310</v>
      </c>
      <c r="B641" s="4" t="s">
        <v>3311</v>
      </c>
      <c r="C641" s="4">
        <v>0</v>
      </c>
      <c r="D641" s="89" t="s">
        <v>3234</v>
      </c>
      <c r="E641" s="89" t="s">
        <v>2771</v>
      </c>
    </row>
    <row r="642" spans="1:5" ht="64" customHeight="1" x14ac:dyDescent="0.2">
      <c r="A642" s="4" t="s">
        <v>3312</v>
      </c>
      <c r="B642" s="4" t="s">
        <v>3313</v>
      </c>
      <c r="C642" s="4">
        <v>0</v>
      </c>
      <c r="D642" s="89" t="s">
        <v>3122</v>
      </c>
      <c r="E642" s="89" t="s">
        <v>3123</v>
      </c>
    </row>
    <row r="643" spans="1:5" ht="64" customHeight="1" x14ac:dyDescent="0.2">
      <c r="A643" s="4" t="s">
        <v>3314</v>
      </c>
      <c r="B643" s="4" t="s">
        <v>3315</v>
      </c>
      <c r="C643" s="4">
        <v>0</v>
      </c>
      <c r="D643" s="89">
        <v>0</v>
      </c>
      <c r="E643" s="89">
        <v>0</v>
      </c>
    </row>
    <row r="644" spans="1:5" ht="64" customHeight="1" x14ac:dyDescent="0.2">
      <c r="A644" s="4" t="s">
        <v>3316</v>
      </c>
      <c r="B644" s="4" t="s">
        <v>188</v>
      </c>
      <c r="C644" s="4">
        <v>0</v>
      </c>
      <c r="D644" s="89" t="s">
        <v>3317</v>
      </c>
      <c r="E644" s="89" t="s">
        <v>3318</v>
      </c>
    </row>
    <row r="645" spans="1:5" ht="64" customHeight="1" x14ac:dyDescent="0.2">
      <c r="A645" s="4" t="s">
        <v>3319</v>
      </c>
      <c r="B645" s="4" t="s">
        <v>3320</v>
      </c>
      <c r="C645" s="4">
        <v>0</v>
      </c>
      <c r="D645" s="89" t="s">
        <v>3317</v>
      </c>
      <c r="E645" s="89" t="s">
        <v>3318</v>
      </c>
    </row>
    <row r="646" spans="1:5" ht="64" customHeight="1" x14ac:dyDescent="0.2">
      <c r="A646" s="4" t="s">
        <v>3321</v>
      </c>
      <c r="B646" s="4" t="s">
        <v>3322</v>
      </c>
      <c r="C646" s="4">
        <v>0</v>
      </c>
      <c r="D646" s="89">
        <v>0</v>
      </c>
      <c r="E646" s="89">
        <v>0</v>
      </c>
    </row>
    <row r="647" spans="1:5" ht="64" customHeight="1" x14ac:dyDescent="0.2">
      <c r="A647" s="4" t="s">
        <v>3323</v>
      </c>
      <c r="B647" s="4" t="s">
        <v>3324</v>
      </c>
      <c r="C647" s="4">
        <v>0</v>
      </c>
      <c r="D647" s="89">
        <v>0</v>
      </c>
      <c r="E647" s="89">
        <v>0</v>
      </c>
    </row>
    <row r="648" spans="1:5" ht="64" customHeight="1" x14ac:dyDescent="0.2">
      <c r="A648" s="4" t="s">
        <v>3325</v>
      </c>
      <c r="B648" s="4" t="s">
        <v>3326</v>
      </c>
      <c r="C648" s="4">
        <v>0</v>
      </c>
      <c r="D648" s="89">
        <v>0</v>
      </c>
      <c r="E648" s="89">
        <v>0</v>
      </c>
    </row>
    <row r="649" spans="1:5" ht="64" customHeight="1" x14ac:dyDescent="0.2">
      <c r="A649" s="4" t="s">
        <v>3327</v>
      </c>
      <c r="B649" s="4" t="s">
        <v>3328</v>
      </c>
      <c r="C649" s="4">
        <v>0</v>
      </c>
      <c r="D649" s="89">
        <v>0</v>
      </c>
      <c r="E649" s="89">
        <v>0</v>
      </c>
    </row>
    <row r="650" spans="1:5" ht="64" customHeight="1" x14ac:dyDescent="0.2">
      <c r="A650" s="4" t="s">
        <v>3329</v>
      </c>
      <c r="B650" s="4" t="s">
        <v>3330</v>
      </c>
      <c r="C650" s="4">
        <v>0</v>
      </c>
      <c r="D650" s="89">
        <v>0</v>
      </c>
      <c r="E650" s="89">
        <v>0</v>
      </c>
    </row>
    <row r="651" spans="1:5" ht="64" customHeight="1" x14ac:dyDescent="0.2">
      <c r="A651" s="4" t="s">
        <v>3331</v>
      </c>
      <c r="B651" s="4" t="s">
        <v>3332</v>
      </c>
      <c r="C651" s="4">
        <v>0</v>
      </c>
      <c r="D651" s="89">
        <v>0</v>
      </c>
      <c r="E651" s="89">
        <v>0</v>
      </c>
    </row>
    <row r="652" spans="1:5" ht="64" customHeight="1" x14ac:dyDescent="0.2">
      <c r="A652" s="4" t="s">
        <v>3333</v>
      </c>
      <c r="B652" s="4" t="s">
        <v>3334</v>
      </c>
      <c r="C652" s="4">
        <v>0</v>
      </c>
      <c r="D652" s="89">
        <v>0</v>
      </c>
      <c r="E652" s="89">
        <v>0</v>
      </c>
    </row>
    <row r="653" spans="1:5" ht="64" customHeight="1" x14ac:dyDescent="0.2">
      <c r="A653" s="4" t="s">
        <v>3335</v>
      </c>
      <c r="B653" s="4" t="s">
        <v>3336</v>
      </c>
      <c r="C653" s="4">
        <v>0</v>
      </c>
      <c r="D653" s="89">
        <v>0</v>
      </c>
      <c r="E653" s="89">
        <v>0</v>
      </c>
    </row>
    <row r="654" spans="1:5" ht="64" customHeight="1" x14ac:dyDescent="0.2">
      <c r="A654" s="4" t="s">
        <v>3337</v>
      </c>
      <c r="B654" s="4" t="s">
        <v>3338</v>
      </c>
      <c r="C654" s="4">
        <v>0</v>
      </c>
      <c r="D654" s="89">
        <v>0</v>
      </c>
      <c r="E654" s="89">
        <v>0</v>
      </c>
    </row>
    <row r="655" spans="1:5" ht="64" customHeight="1" x14ac:dyDescent="0.2">
      <c r="A655" s="4" t="s">
        <v>3339</v>
      </c>
      <c r="B655" s="4" t="s">
        <v>3340</v>
      </c>
      <c r="C655" s="4">
        <v>0</v>
      </c>
      <c r="D655" s="89">
        <v>0</v>
      </c>
      <c r="E655" s="89">
        <v>0</v>
      </c>
    </row>
    <row r="656" spans="1:5" ht="64" customHeight="1" x14ac:dyDescent="0.2">
      <c r="A656" s="4" t="s">
        <v>3341</v>
      </c>
      <c r="B656" s="4" t="s">
        <v>3342</v>
      </c>
      <c r="C656" s="4">
        <v>0</v>
      </c>
      <c r="D656" s="89" t="s">
        <v>2939</v>
      </c>
      <c r="E656" s="89" t="s">
        <v>2940</v>
      </c>
    </row>
    <row r="657" spans="1:5" ht="64" customHeight="1" x14ac:dyDescent="0.2">
      <c r="A657" s="4" t="s">
        <v>3343</v>
      </c>
      <c r="B657" s="4" t="s">
        <v>3344</v>
      </c>
      <c r="C657" s="4">
        <v>0</v>
      </c>
      <c r="D657" s="89" t="s">
        <v>3345</v>
      </c>
      <c r="E657" s="89" t="s">
        <v>2982</v>
      </c>
    </row>
    <row r="658" spans="1:5" ht="64" customHeight="1" x14ac:dyDescent="0.2">
      <c r="A658" s="4" t="s">
        <v>3346</v>
      </c>
      <c r="B658" s="4" t="s">
        <v>3347</v>
      </c>
      <c r="C658" s="4">
        <v>0</v>
      </c>
      <c r="D658" s="89" t="s">
        <v>1789</v>
      </c>
    </row>
    <row r="659" spans="1:5" ht="64" customHeight="1" x14ac:dyDescent="0.2">
      <c r="A659" s="4" t="s">
        <v>3348</v>
      </c>
      <c r="B659" s="4" t="s">
        <v>3349</v>
      </c>
      <c r="C659" s="4">
        <v>0</v>
      </c>
      <c r="D659" s="89" t="s">
        <v>3350</v>
      </c>
      <c r="E659" s="89" t="s">
        <v>3318</v>
      </c>
    </row>
    <row r="660" spans="1:5" ht="64" customHeight="1" x14ac:dyDescent="0.2">
      <c r="A660" s="4" t="s">
        <v>3351</v>
      </c>
      <c r="B660" s="4" t="s">
        <v>3352</v>
      </c>
      <c r="C660" s="4">
        <v>0</v>
      </c>
      <c r="D660" s="89">
        <v>0</v>
      </c>
      <c r="E660" s="89">
        <v>0</v>
      </c>
    </row>
    <row r="661" spans="1:5" ht="64" customHeight="1" x14ac:dyDescent="0.2">
      <c r="A661" s="4" t="s">
        <v>3353</v>
      </c>
      <c r="B661" s="4" t="s">
        <v>3354</v>
      </c>
      <c r="C661" s="4">
        <v>0</v>
      </c>
      <c r="D661" s="89" t="s">
        <v>1789</v>
      </c>
    </row>
    <row r="662" spans="1:5" ht="64" customHeight="1" x14ac:dyDescent="0.2">
      <c r="A662" s="4" t="s">
        <v>3355</v>
      </c>
      <c r="B662" s="4" t="s">
        <v>3356</v>
      </c>
      <c r="C662" s="4">
        <v>0</v>
      </c>
      <c r="D662" s="89" t="s">
        <v>3357</v>
      </c>
      <c r="E662" s="89" t="s">
        <v>3318</v>
      </c>
    </row>
    <row r="663" spans="1:5" ht="64" customHeight="1" x14ac:dyDescent="0.2">
      <c r="A663" s="4" t="s">
        <v>3358</v>
      </c>
      <c r="B663" s="4" t="s">
        <v>3359</v>
      </c>
      <c r="C663" s="4">
        <v>0</v>
      </c>
      <c r="D663" s="89">
        <v>0</v>
      </c>
      <c r="E663" s="89">
        <v>0</v>
      </c>
    </row>
    <row r="664" spans="1:5" ht="64" customHeight="1" x14ac:dyDescent="0.2">
      <c r="A664" s="4" t="s">
        <v>3360</v>
      </c>
      <c r="B664" s="4" t="s">
        <v>189</v>
      </c>
      <c r="C664" s="4">
        <v>0</v>
      </c>
      <c r="D664" s="89">
        <v>11.7</v>
      </c>
      <c r="E664" s="89" t="s">
        <v>3361</v>
      </c>
    </row>
    <row r="665" spans="1:5" ht="64" customHeight="1" x14ac:dyDescent="0.2">
      <c r="A665" s="4" t="s">
        <v>3362</v>
      </c>
      <c r="B665" s="4" t="s">
        <v>3363</v>
      </c>
      <c r="C665" s="4">
        <v>0</v>
      </c>
      <c r="D665" s="89" t="s">
        <v>2829</v>
      </c>
      <c r="E665" s="89" t="s">
        <v>2830</v>
      </c>
    </row>
    <row r="666" spans="1:5" ht="64" customHeight="1" x14ac:dyDescent="0.2">
      <c r="A666" s="4" t="s">
        <v>3364</v>
      </c>
      <c r="B666" s="4" t="s">
        <v>3365</v>
      </c>
      <c r="C666" s="4">
        <v>0</v>
      </c>
      <c r="D666" s="89" t="s">
        <v>1789</v>
      </c>
    </row>
    <row r="667" spans="1:5" ht="64" customHeight="1" x14ac:dyDescent="0.2">
      <c r="A667" s="4" t="s">
        <v>3366</v>
      </c>
      <c r="B667" s="4" t="s">
        <v>3367</v>
      </c>
      <c r="C667" s="4">
        <v>0</v>
      </c>
      <c r="D667" s="89" t="s">
        <v>1789</v>
      </c>
    </row>
    <row r="668" spans="1:5" ht="64" customHeight="1" x14ac:dyDescent="0.2">
      <c r="A668" s="4" t="s">
        <v>3368</v>
      </c>
      <c r="B668" s="4" t="s">
        <v>3369</v>
      </c>
      <c r="C668" s="4">
        <v>0</v>
      </c>
      <c r="D668" s="89" t="s">
        <v>2829</v>
      </c>
      <c r="E668" s="89" t="s">
        <v>2830</v>
      </c>
    </row>
    <row r="669" spans="1:5" ht="64" customHeight="1" x14ac:dyDescent="0.2">
      <c r="A669" s="4" t="s">
        <v>3370</v>
      </c>
      <c r="B669" s="4" t="s">
        <v>3371</v>
      </c>
      <c r="C669" s="4">
        <v>0</v>
      </c>
      <c r="D669" s="89" t="s">
        <v>1789</v>
      </c>
    </row>
    <row r="670" spans="1:5" ht="64" customHeight="1" x14ac:dyDescent="0.2">
      <c r="A670" s="4" t="s">
        <v>3372</v>
      </c>
      <c r="B670" s="4" t="s">
        <v>3373</v>
      </c>
      <c r="C670" s="4">
        <v>0</v>
      </c>
      <c r="D670" s="89">
        <v>0</v>
      </c>
      <c r="E670" s="89">
        <v>0</v>
      </c>
    </row>
    <row r="671" spans="1:5" ht="64" customHeight="1" thickBot="1" x14ac:dyDescent="0.25">
      <c r="A671" s="4" t="s">
        <v>3374</v>
      </c>
      <c r="B671" s="4" t="s">
        <v>3375</v>
      </c>
      <c r="C671" s="4" t="s">
        <v>3376</v>
      </c>
      <c r="D671" s="89" t="s">
        <v>2829</v>
      </c>
      <c r="E671" s="89" t="s">
        <v>2830</v>
      </c>
    </row>
    <row r="672" spans="1:5" ht="34" customHeight="1" thickTop="1" thickBot="1" x14ac:dyDescent="0.25">
      <c r="A672" s="174" t="s">
        <v>3377</v>
      </c>
      <c r="B672" s="174"/>
      <c r="C672" s="174"/>
      <c r="D672" s="174"/>
      <c r="E672" s="174"/>
    </row>
    <row r="673" spans="1:5" ht="64" customHeight="1" thickTop="1" x14ac:dyDescent="0.2">
      <c r="A673" s="4" t="s">
        <v>3378</v>
      </c>
      <c r="B673" s="4" t="s">
        <v>3379</v>
      </c>
      <c r="C673" s="4">
        <v>0</v>
      </c>
      <c r="D673" s="89" t="s">
        <v>3380</v>
      </c>
      <c r="E673" s="89" t="s">
        <v>3381</v>
      </c>
    </row>
    <row r="674" spans="1:5" ht="64" customHeight="1" x14ac:dyDescent="0.2">
      <c r="A674" s="4" t="s">
        <v>3382</v>
      </c>
      <c r="B674" s="4" t="s">
        <v>3383</v>
      </c>
      <c r="C674" s="4">
        <v>0</v>
      </c>
      <c r="D674" s="89" t="s">
        <v>3380</v>
      </c>
      <c r="E674" s="89" t="s">
        <v>3381</v>
      </c>
    </row>
    <row r="675" spans="1:5" ht="64" customHeight="1" x14ac:dyDescent="0.2">
      <c r="A675" s="4" t="s">
        <v>3384</v>
      </c>
      <c r="B675" s="4" t="s">
        <v>3385</v>
      </c>
      <c r="C675" s="4">
        <v>0</v>
      </c>
      <c r="D675" s="89" t="s">
        <v>3380</v>
      </c>
      <c r="E675" s="89" t="s">
        <v>3381</v>
      </c>
    </row>
    <row r="676" spans="1:5" ht="64" customHeight="1" x14ac:dyDescent="0.2">
      <c r="A676" s="4" t="s">
        <v>3386</v>
      </c>
      <c r="B676" s="4" t="s">
        <v>3387</v>
      </c>
      <c r="C676" s="4">
        <v>0</v>
      </c>
      <c r="D676" s="89">
        <v>12.5</v>
      </c>
      <c r="E676" s="89" t="s">
        <v>2653</v>
      </c>
    </row>
    <row r="677" spans="1:5" ht="64" customHeight="1" x14ac:dyDescent="0.2">
      <c r="A677" s="4" t="s">
        <v>3388</v>
      </c>
      <c r="B677" s="4" t="s">
        <v>3389</v>
      </c>
      <c r="C677" s="4">
        <v>0</v>
      </c>
      <c r="D677" s="89" t="s">
        <v>1789</v>
      </c>
    </row>
    <row r="678" spans="1:5" ht="64" customHeight="1" x14ac:dyDescent="0.2">
      <c r="A678" s="4" t="s">
        <v>3390</v>
      </c>
      <c r="B678" s="4" t="s">
        <v>3391</v>
      </c>
      <c r="C678" s="4">
        <v>0</v>
      </c>
      <c r="D678" s="89" t="s">
        <v>1789</v>
      </c>
    </row>
    <row r="679" spans="1:5" ht="64" customHeight="1" x14ac:dyDescent="0.2">
      <c r="A679" s="4" t="s">
        <v>3392</v>
      </c>
      <c r="B679" s="4" t="s">
        <v>3393</v>
      </c>
      <c r="C679" s="4">
        <v>0</v>
      </c>
      <c r="D679" s="89" t="s">
        <v>3260</v>
      </c>
      <c r="E679" s="89" t="s">
        <v>3261</v>
      </c>
    </row>
    <row r="680" spans="1:5" ht="64" customHeight="1" x14ac:dyDescent="0.2">
      <c r="A680" s="4" t="s">
        <v>3394</v>
      </c>
      <c r="B680" s="4" t="s">
        <v>3395</v>
      </c>
      <c r="C680" s="4">
        <v>0</v>
      </c>
      <c r="D680" s="89" t="s">
        <v>3260</v>
      </c>
      <c r="E680" s="89" t="s">
        <v>3261</v>
      </c>
    </row>
    <row r="681" spans="1:5" ht="64" customHeight="1" x14ac:dyDescent="0.2">
      <c r="A681" s="4" t="s">
        <v>3396</v>
      </c>
      <c r="B681" s="4" t="s">
        <v>3397</v>
      </c>
      <c r="C681" s="4">
        <v>0</v>
      </c>
      <c r="D681" s="89" t="s">
        <v>3398</v>
      </c>
      <c r="E681" s="89" t="s">
        <v>3399</v>
      </c>
    </row>
    <row r="682" spans="1:5" ht="64" customHeight="1" x14ac:dyDescent="0.2">
      <c r="A682" s="4" t="s">
        <v>3400</v>
      </c>
      <c r="B682" s="4" t="s">
        <v>3401</v>
      </c>
      <c r="C682" s="4">
        <v>0</v>
      </c>
      <c r="D682" s="89" t="s">
        <v>2784</v>
      </c>
      <c r="E682" s="89" t="s">
        <v>2785</v>
      </c>
    </row>
    <row r="683" spans="1:5" ht="64" customHeight="1" x14ac:dyDescent="0.2">
      <c r="A683" s="4" t="s">
        <v>3402</v>
      </c>
      <c r="B683" s="4" t="s">
        <v>3403</v>
      </c>
      <c r="C683" s="4">
        <v>0</v>
      </c>
      <c r="D683" s="89">
        <v>12.5</v>
      </c>
      <c r="E683" s="89" t="s">
        <v>2653</v>
      </c>
    </row>
    <row r="684" spans="1:5" ht="64" customHeight="1" x14ac:dyDescent="0.2">
      <c r="A684" s="4" t="s">
        <v>3404</v>
      </c>
      <c r="B684" s="4" t="s">
        <v>3405</v>
      </c>
      <c r="C684" s="4">
        <v>0</v>
      </c>
      <c r="D684" s="89" t="s">
        <v>2633</v>
      </c>
      <c r="E684" s="89" t="s">
        <v>2634</v>
      </c>
    </row>
    <row r="685" spans="1:5" ht="64" customHeight="1" x14ac:dyDescent="0.2">
      <c r="A685" s="4" t="s">
        <v>3406</v>
      </c>
      <c r="B685" s="4" t="s">
        <v>3407</v>
      </c>
      <c r="C685" s="4">
        <v>0</v>
      </c>
      <c r="D685" s="89" t="s">
        <v>3408</v>
      </c>
      <c r="E685" s="89" t="s">
        <v>3309</v>
      </c>
    </row>
    <row r="686" spans="1:5" ht="64" customHeight="1" x14ac:dyDescent="0.2">
      <c r="A686" s="4" t="s">
        <v>3409</v>
      </c>
      <c r="B686" s="4" t="s">
        <v>3410</v>
      </c>
      <c r="C686" s="4">
        <v>0</v>
      </c>
      <c r="D686" s="89" t="s">
        <v>3308</v>
      </c>
      <c r="E686" s="89" t="s">
        <v>3309</v>
      </c>
    </row>
    <row r="687" spans="1:5" ht="64" customHeight="1" x14ac:dyDescent="0.2">
      <c r="A687" s="4" t="s">
        <v>3411</v>
      </c>
      <c r="B687" s="4" t="s">
        <v>3412</v>
      </c>
      <c r="C687" s="4">
        <v>0</v>
      </c>
      <c r="D687" s="89" t="s">
        <v>3413</v>
      </c>
      <c r="E687" s="89" t="s">
        <v>3309</v>
      </c>
    </row>
    <row r="688" spans="1:5" ht="64" customHeight="1" x14ac:dyDescent="0.2">
      <c r="A688" s="4" t="s">
        <v>3414</v>
      </c>
      <c r="B688" s="4" t="s">
        <v>3415</v>
      </c>
      <c r="C688" s="4">
        <v>0</v>
      </c>
      <c r="D688" s="89" t="s">
        <v>3416</v>
      </c>
      <c r="E688" s="89" t="s">
        <v>3309</v>
      </c>
    </row>
    <row r="689" spans="1:5" ht="64" customHeight="1" x14ac:dyDescent="0.2">
      <c r="A689" s="4" t="s">
        <v>3417</v>
      </c>
      <c r="B689" s="4" t="s">
        <v>3418</v>
      </c>
      <c r="C689" s="4">
        <v>0</v>
      </c>
      <c r="D689" s="89" t="s">
        <v>2958</v>
      </c>
      <c r="E689" s="89" t="s">
        <v>2959</v>
      </c>
    </row>
    <row r="690" spans="1:5" ht="64" customHeight="1" x14ac:dyDescent="0.2">
      <c r="A690" s="4" t="s">
        <v>3419</v>
      </c>
      <c r="B690" s="4" t="s">
        <v>3420</v>
      </c>
      <c r="C690" s="4">
        <v>0</v>
      </c>
      <c r="D690" s="89" t="s">
        <v>3299</v>
      </c>
      <c r="E690" s="89" t="s">
        <v>3300</v>
      </c>
    </row>
    <row r="691" spans="1:5" ht="64" customHeight="1" x14ac:dyDescent="0.2">
      <c r="A691" s="4" t="s">
        <v>3421</v>
      </c>
      <c r="B691" s="4" t="s">
        <v>3422</v>
      </c>
      <c r="C691" s="4">
        <v>0</v>
      </c>
      <c r="D691" s="89" t="s">
        <v>3423</v>
      </c>
      <c r="E691" s="89" t="s">
        <v>3424</v>
      </c>
    </row>
    <row r="692" spans="1:5" ht="64" customHeight="1" x14ac:dyDescent="0.2">
      <c r="A692" s="4" t="s">
        <v>3425</v>
      </c>
      <c r="B692" s="4" t="s">
        <v>3426</v>
      </c>
      <c r="C692" s="4">
        <v>0</v>
      </c>
      <c r="D692" s="89" t="s">
        <v>3423</v>
      </c>
      <c r="E692" s="89" t="s">
        <v>3424</v>
      </c>
    </row>
    <row r="693" spans="1:5" ht="64" customHeight="1" x14ac:dyDescent="0.2">
      <c r="A693" s="4" t="s">
        <v>3427</v>
      </c>
      <c r="B693" s="4" t="s">
        <v>3428</v>
      </c>
      <c r="C693" s="4">
        <v>0</v>
      </c>
      <c r="D693" s="89" t="s">
        <v>3429</v>
      </c>
      <c r="E693" s="89" t="s">
        <v>3309</v>
      </c>
    </row>
    <row r="694" spans="1:5" ht="64" customHeight="1" x14ac:dyDescent="0.2">
      <c r="A694" s="4" t="s">
        <v>3430</v>
      </c>
      <c r="B694" s="4" t="s">
        <v>3431</v>
      </c>
      <c r="C694" s="4">
        <v>0</v>
      </c>
      <c r="D694" s="89" t="s">
        <v>1789</v>
      </c>
    </row>
    <row r="695" spans="1:5" ht="64" customHeight="1" x14ac:dyDescent="0.2">
      <c r="A695" s="4" t="s">
        <v>3432</v>
      </c>
      <c r="B695" s="4" t="s">
        <v>3433</v>
      </c>
      <c r="C695" s="4">
        <v>0</v>
      </c>
      <c r="D695" s="89" t="s">
        <v>2633</v>
      </c>
      <c r="E695" s="89" t="s">
        <v>2634</v>
      </c>
    </row>
    <row r="696" spans="1:5" ht="64" customHeight="1" x14ac:dyDescent="0.2">
      <c r="A696" s="4" t="s">
        <v>3434</v>
      </c>
      <c r="B696" s="4" t="s">
        <v>3435</v>
      </c>
      <c r="C696" s="4">
        <v>0</v>
      </c>
      <c r="D696" s="89" t="s">
        <v>3436</v>
      </c>
      <c r="E696" s="89" t="s">
        <v>3437</v>
      </c>
    </row>
    <row r="697" spans="1:5" ht="64" customHeight="1" x14ac:dyDescent="0.2">
      <c r="A697" s="4" t="s">
        <v>3438</v>
      </c>
      <c r="B697" s="4" t="s">
        <v>3439</v>
      </c>
      <c r="C697" s="4">
        <v>0</v>
      </c>
      <c r="D697" s="89" t="s">
        <v>3440</v>
      </c>
      <c r="E697" s="89" t="s">
        <v>3437</v>
      </c>
    </row>
    <row r="698" spans="1:5" ht="64" customHeight="1" x14ac:dyDescent="0.2">
      <c r="A698" s="4" t="s">
        <v>3441</v>
      </c>
      <c r="B698" s="4" t="s">
        <v>3442</v>
      </c>
      <c r="C698" s="4">
        <v>0</v>
      </c>
      <c r="D698" s="89" t="s">
        <v>3443</v>
      </c>
      <c r="E698" s="89" t="s">
        <v>3437</v>
      </c>
    </row>
    <row r="699" spans="1:5" ht="64" customHeight="1" x14ac:dyDescent="0.2">
      <c r="A699" s="4" t="s">
        <v>3444</v>
      </c>
      <c r="B699" s="4" t="s">
        <v>3445</v>
      </c>
      <c r="C699" s="4">
        <v>0</v>
      </c>
      <c r="D699" s="89" t="s">
        <v>3436</v>
      </c>
      <c r="E699" s="89" t="s">
        <v>3437</v>
      </c>
    </row>
    <row r="700" spans="1:5" ht="64" customHeight="1" x14ac:dyDescent="0.2">
      <c r="A700" s="4" t="s">
        <v>3446</v>
      </c>
      <c r="B700" s="4" t="s">
        <v>3447</v>
      </c>
      <c r="C700" s="4">
        <v>0</v>
      </c>
      <c r="D700" s="89" t="s">
        <v>3448</v>
      </c>
      <c r="E700" s="89" t="s">
        <v>3437</v>
      </c>
    </row>
    <row r="701" spans="1:5" ht="64" customHeight="1" x14ac:dyDescent="0.2">
      <c r="A701" s="4" t="s">
        <v>3449</v>
      </c>
      <c r="B701" s="4" t="s">
        <v>3450</v>
      </c>
      <c r="C701" s="4">
        <v>0</v>
      </c>
      <c r="D701" s="89" t="s">
        <v>3451</v>
      </c>
      <c r="E701" s="89" t="s">
        <v>3437</v>
      </c>
    </row>
    <row r="702" spans="1:5" ht="64" customHeight="1" x14ac:dyDescent="0.2">
      <c r="A702" s="4" t="s">
        <v>3452</v>
      </c>
      <c r="B702" s="4" t="s">
        <v>3453</v>
      </c>
      <c r="C702" s="4">
        <v>0</v>
      </c>
      <c r="D702" s="89" t="s">
        <v>2633</v>
      </c>
      <c r="E702" s="89" t="s">
        <v>2634</v>
      </c>
    </row>
    <row r="703" spans="1:5" ht="64" customHeight="1" x14ac:dyDescent="0.2">
      <c r="A703" s="4" t="s">
        <v>3454</v>
      </c>
      <c r="B703" s="4" t="s">
        <v>3455</v>
      </c>
      <c r="C703" s="4">
        <v>0</v>
      </c>
      <c r="D703" s="89" t="s">
        <v>3456</v>
      </c>
      <c r="E703" s="89" t="s">
        <v>3457</v>
      </c>
    </row>
    <row r="704" spans="1:5" ht="64" customHeight="1" x14ac:dyDescent="0.2">
      <c r="A704" s="4" t="s">
        <v>3458</v>
      </c>
      <c r="B704" s="4" t="s">
        <v>3459</v>
      </c>
      <c r="C704" s="4">
        <v>0</v>
      </c>
      <c r="D704" s="89" t="s">
        <v>3456</v>
      </c>
      <c r="E704" s="89" t="s">
        <v>3457</v>
      </c>
    </row>
    <row r="705" spans="1:5" ht="64" customHeight="1" x14ac:dyDescent="0.2">
      <c r="A705" s="4" t="s">
        <v>3460</v>
      </c>
      <c r="B705" s="4" t="s">
        <v>3461</v>
      </c>
      <c r="C705" s="4">
        <v>0</v>
      </c>
      <c r="D705" s="89" t="s">
        <v>3456</v>
      </c>
      <c r="E705" s="89" t="s">
        <v>3457</v>
      </c>
    </row>
    <row r="706" spans="1:5" ht="64" customHeight="1" x14ac:dyDescent="0.2">
      <c r="A706" s="4" t="s">
        <v>3462</v>
      </c>
      <c r="B706" s="4" t="s">
        <v>3463</v>
      </c>
      <c r="C706" s="4">
        <v>0</v>
      </c>
      <c r="D706" s="89" t="s">
        <v>2633</v>
      </c>
      <c r="E706" s="89" t="s">
        <v>2634</v>
      </c>
    </row>
    <row r="707" spans="1:5" ht="64" customHeight="1" x14ac:dyDescent="0.2">
      <c r="A707" s="4" t="s">
        <v>3464</v>
      </c>
      <c r="B707" s="4" t="s">
        <v>3465</v>
      </c>
      <c r="C707" s="4">
        <v>0</v>
      </c>
      <c r="D707" s="89" t="s">
        <v>3466</v>
      </c>
      <c r="E707" s="89" t="s">
        <v>3467</v>
      </c>
    </row>
    <row r="708" spans="1:5" ht="64" customHeight="1" x14ac:dyDescent="0.2">
      <c r="A708" s="4" t="s">
        <v>3468</v>
      </c>
      <c r="B708" s="4" t="s">
        <v>3469</v>
      </c>
      <c r="C708" s="4">
        <v>0</v>
      </c>
      <c r="D708" s="89" t="s">
        <v>3470</v>
      </c>
      <c r="E708" s="89" t="s">
        <v>2634</v>
      </c>
    </row>
    <row r="709" spans="1:5" ht="64" customHeight="1" x14ac:dyDescent="0.2">
      <c r="A709" s="4" t="s">
        <v>3471</v>
      </c>
      <c r="B709" s="4" t="s">
        <v>3472</v>
      </c>
      <c r="C709" s="4">
        <v>0</v>
      </c>
      <c r="D709" s="89" t="s">
        <v>3473</v>
      </c>
      <c r="E709" s="89" t="s">
        <v>3467</v>
      </c>
    </row>
    <row r="710" spans="1:5" ht="64" customHeight="1" x14ac:dyDescent="0.2">
      <c r="A710" s="4" t="s">
        <v>3474</v>
      </c>
      <c r="B710" s="4" t="s">
        <v>3475</v>
      </c>
      <c r="C710" s="4">
        <v>0</v>
      </c>
      <c r="D710" s="89" t="s">
        <v>3470</v>
      </c>
      <c r="E710" s="89" t="s">
        <v>2634</v>
      </c>
    </row>
    <row r="711" spans="1:5" ht="64" customHeight="1" x14ac:dyDescent="0.2">
      <c r="A711" s="4" t="s">
        <v>3476</v>
      </c>
      <c r="B711" s="4" t="s">
        <v>3477</v>
      </c>
      <c r="C711" s="4">
        <v>0</v>
      </c>
      <c r="D711" s="89" t="s">
        <v>3478</v>
      </c>
      <c r="E711" s="89" t="s">
        <v>3225</v>
      </c>
    </row>
    <row r="712" spans="1:5" ht="64" customHeight="1" x14ac:dyDescent="0.2">
      <c r="A712" s="4" t="s">
        <v>3479</v>
      </c>
      <c r="B712" s="4" t="s">
        <v>3480</v>
      </c>
      <c r="C712" s="4" t="s">
        <v>3481</v>
      </c>
      <c r="D712" s="89" t="s">
        <v>3466</v>
      </c>
      <c r="E712" s="89" t="s">
        <v>3467</v>
      </c>
    </row>
    <row r="713" spans="1:5" ht="64" customHeight="1" x14ac:dyDescent="0.2">
      <c r="A713" s="4" t="s">
        <v>3482</v>
      </c>
      <c r="B713" s="4" t="s">
        <v>3483</v>
      </c>
      <c r="C713" s="4">
        <v>0</v>
      </c>
      <c r="D713" s="89" t="s">
        <v>3484</v>
      </c>
      <c r="E713" s="89" t="s">
        <v>2634</v>
      </c>
    </row>
    <row r="714" spans="1:5" ht="64" customHeight="1" x14ac:dyDescent="0.2">
      <c r="A714" s="4" t="s">
        <v>3485</v>
      </c>
      <c r="B714" s="4" t="s">
        <v>3486</v>
      </c>
      <c r="C714" s="4">
        <v>0</v>
      </c>
      <c r="D714" s="89" t="s">
        <v>3487</v>
      </c>
      <c r="E714" s="89" t="s">
        <v>2634</v>
      </c>
    </row>
    <row r="715" spans="1:5" ht="64" customHeight="1" x14ac:dyDescent="0.2">
      <c r="A715" s="4" t="s">
        <v>3488</v>
      </c>
      <c r="B715" s="4" t="s">
        <v>3489</v>
      </c>
      <c r="C715" s="4">
        <v>0</v>
      </c>
      <c r="D715" s="89" t="s">
        <v>3490</v>
      </c>
      <c r="E715" s="89" t="s">
        <v>2634</v>
      </c>
    </row>
    <row r="716" spans="1:5" ht="64" customHeight="1" x14ac:dyDescent="0.2">
      <c r="A716" s="4" t="s">
        <v>3491</v>
      </c>
      <c r="B716" s="4" t="s">
        <v>3492</v>
      </c>
      <c r="C716" s="4">
        <v>0</v>
      </c>
      <c r="D716" s="89" t="s">
        <v>3493</v>
      </c>
      <c r="E716" s="89" t="s">
        <v>2634</v>
      </c>
    </row>
    <row r="717" spans="1:5" ht="64" customHeight="1" x14ac:dyDescent="0.2">
      <c r="A717" s="4" t="s">
        <v>3494</v>
      </c>
      <c r="B717" s="4" t="s">
        <v>3495</v>
      </c>
      <c r="C717" s="4">
        <v>0</v>
      </c>
      <c r="D717" s="89" t="s">
        <v>3496</v>
      </c>
      <c r="E717" s="89" t="s">
        <v>2634</v>
      </c>
    </row>
    <row r="718" spans="1:5" ht="64" customHeight="1" x14ac:dyDescent="0.2">
      <c r="A718" s="4" t="s">
        <v>3497</v>
      </c>
      <c r="B718" s="4" t="s">
        <v>3498</v>
      </c>
      <c r="C718" s="4">
        <v>0</v>
      </c>
      <c r="D718" s="89" t="s">
        <v>3499</v>
      </c>
      <c r="E718" s="89" t="s">
        <v>2634</v>
      </c>
    </row>
    <row r="719" spans="1:5" ht="64" customHeight="1" x14ac:dyDescent="0.2">
      <c r="A719" s="4" t="s">
        <v>3500</v>
      </c>
      <c r="B719" s="4" t="s">
        <v>3501</v>
      </c>
      <c r="C719" s="4">
        <v>0</v>
      </c>
      <c r="D719" s="89" t="s">
        <v>3502</v>
      </c>
      <c r="E719" s="89" t="s">
        <v>2634</v>
      </c>
    </row>
    <row r="720" spans="1:5" ht="64" customHeight="1" x14ac:dyDescent="0.2">
      <c r="A720" s="4" t="s">
        <v>3503</v>
      </c>
      <c r="B720" s="4" t="s">
        <v>3504</v>
      </c>
      <c r="C720" s="4">
        <v>0</v>
      </c>
      <c r="D720" s="89" t="s">
        <v>2633</v>
      </c>
      <c r="E720" s="89" t="s">
        <v>2634</v>
      </c>
    </row>
    <row r="721" spans="1:5" ht="64" customHeight="1" x14ac:dyDescent="0.2">
      <c r="A721" s="4" t="s">
        <v>3505</v>
      </c>
      <c r="B721" s="4" t="s">
        <v>3506</v>
      </c>
      <c r="C721" s="4">
        <v>0</v>
      </c>
      <c r="D721" s="89" t="s">
        <v>3507</v>
      </c>
      <c r="E721" s="89" t="s">
        <v>3467</v>
      </c>
    </row>
    <row r="722" spans="1:5" ht="64" customHeight="1" x14ac:dyDescent="0.2">
      <c r="A722" s="4" t="s">
        <v>3508</v>
      </c>
      <c r="B722" s="4" t="s">
        <v>3509</v>
      </c>
      <c r="C722" s="4">
        <v>0</v>
      </c>
      <c r="D722" s="89" t="s">
        <v>3510</v>
      </c>
      <c r="E722" s="89" t="s">
        <v>3511</v>
      </c>
    </row>
    <row r="723" spans="1:5" ht="64" customHeight="1" x14ac:dyDescent="0.2">
      <c r="A723" s="4" t="s">
        <v>3512</v>
      </c>
      <c r="B723" s="4" t="s">
        <v>3513</v>
      </c>
      <c r="C723" s="4" t="s">
        <v>3010</v>
      </c>
      <c r="D723" s="89" t="s">
        <v>3514</v>
      </c>
      <c r="E723" s="89" t="s">
        <v>2796</v>
      </c>
    </row>
    <row r="724" spans="1:5" ht="64" customHeight="1" x14ac:dyDescent="0.2">
      <c r="A724" s="4" t="s">
        <v>3515</v>
      </c>
      <c r="B724" s="4" t="s">
        <v>3516</v>
      </c>
      <c r="C724" s="4">
        <v>0</v>
      </c>
      <c r="D724" s="89" t="s">
        <v>3517</v>
      </c>
      <c r="E724" s="89" t="s">
        <v>2796</v>
      </c>
    </row>
    <row r="725" spans="1:5" ht="64" customHeight="1" x14ac:dyDescent="0.2">
      <c r="A725" s="4" t="s">
        <v>3518</v>
      </c>
      <c r="B725" s="4" t="s">
        <v>3519</v>
      </c>
      <c r="C725" s="4">
        <v>0</v>
      </c>
      <c r="D725" s="89" t="s">
        <v>3517</v>
      </c>
      <c r="E725" s="89" t="s">
        <v>2796</v>
      </c>
    </row>
    <row r="726" spans="1:5" ht="64" customHeight="1" x14ac:dyDescent="0.2">
      <c r="A726" s="4" t="s">
        <v>3520</v>
      </c>
      <c r="B726" s="4" t="s">
        <v>3521</v>
      </c>
      <c r="C726" s="4">
        <v>0</v>
      </c>
      <c r="D726" s="89" t="s">
        <v>3522</v>
      </c>
      <c r="E726" s="89" t="s">
        <v>2796</v>
      </c>
    </row>
    <row r="727" spans="1:5" ht="64" customHeight="1" x14ac:dyDescent="0.2">
      <c r="A727" s="4" t="s">
        <v>3523</v>
      </c>
      <c r="B727" s="4" t="s">
        <v>3524</v>
      </c>
      <c r="C727" s="4">
        <v>0</v>
      </c>
      <c r="D727" s="89" t="s">
        <v>3525</v>
      </c>
      <c r="E727" s="89" t="s">
        <v>2796</v>
      </c>
    </row>
    <row r="728" spans="1:5" ht="64" customHeight="1" x14ac:dyDescent="0.2">
      <c r="A728" s="4" t="s">
        <v>3526</v>
      </c>
      <c r="B728" s="4" t="s">
        <v>3527</v>
      </c>
      <c r="C728" s="4">
        <v>0</v>
      </c>
      <c r="D728" s="89" t="s">
        <v>3528</v>
      </c>
      <c r="E728" s="89" t="s">
        <v>2796</v>
      </c>
    </row>
    <row r="729" spans="1:5" ht="64" customHeight="1" x14ac:dyDescent="0.2">
      <c r="A729" s="4" t="s">
        <v>3529</v>
      </c>
      <c r="B729" s="4" t="s">
        <v>3530</v>
      </c>
      <c r="C729" s="4">
        <v>0</v>
      </c>
      <c r="D729" s="89" t="s">
        <v>1789</v>
      </c>
      <c r="E729" s="89">
        <v>0</v>
      </c>
    </row>
    <row r="730" spans="1:5" ht="64" customHeight="1" x14ac:dyDescent="0.2">
      <c r="A730" s="4" t="s">
        <v>3531</v>
      </c>
      <c r="B730" s="4" t="s">
        <v>3532</v>
      </c>
      <c r="C730" s="4" t="s">
        <v>3533</v>
      </c>
      <c r="D730" s="89" t="s">
        <v>2759</v>
      </c>
      <c r="E730" s="89" t="s">
        <v>2760</v>
      </c>
    </row>
    <row r="731" spans="1:5" ht="64" customHeight="1" x14ac:dyDescent="0.2">
      <c r="A731" s="4" t="s">
        <v>3534</v>
      </c>
      <c r="B731" s="4" t="s">
        <v>3535</v>
      </c>
      <c r="C731" s="4">
        <v>0</v>
      </c>
      <c r="D731" s="89" t="s">
        <v>3051</v>
      </c>
      <c r="E731" s="89" t="s">
        <v>3052</v>
      </c>
    </row>
    <row r="732" spans="1:5" ht="64" customHeight="1" x14ac:dyDescent="0.2">
      <c r="A732" s="4" t="s">
        <v>3536</v>
      </c>
      <c r="B732" s="4" t="s">
        <v>3537</v>
      </c>
      <c r="C732" s="4">
        <v>0</v>
      </c>
      <c r="D732" s="89" t="s">
        <v>1789</v>
      </c>
    </row>
    <row r="733" spans="1:5" ht="64" customHeight="1" x14ac:dyDescent="0.2">
      <c r="A733" s="4" t="s">
        <v>3538</v>
      </c>
      <c r="B733" s="4" t="s">
        <v>3539</v>
      </c>
      <c r="C733" s="4">
        <v>0</v>
      </c>
      <c r="D733" s="89" t="s">
        <v>3540</v>
      </c>
      <c r="E733" s="89" t="s">
        <v>3541</v>
      </c>
    </row>
    <row r="734" spans="1:5" ht="64" customHeight="1" x14ac:dyDescent="0.2">
      <c r="A734" s="4" t="s">
        <v>3542</v>
      </c>
      <c r="B734" s="4" t="s">
        <v>3543</v>
      </c>
      <c r="C734" s="4">
        <v>0</v>
      </c>
      <c r="D734" s="89" t="s">
        <v>3540</v>
      </c>
      <c r="E734" s="89" t="s">
        <v>3541</v>
      </c>
    </row>
    <row r="735" spans="1:5" ht="64" customHeight="1" x14ac:dyDescent="0.2">
      <c r="A735" s="4" t="s">
        <v>3544</v>
      </c>
      <c r="B735" s="4" t="s">
        <v>3545</v>
      </c>
      <c r="C735" s="4" t="s">
        <v>3533</v>
      </c>
      <c r="D735" s="89" t="s">
        <v>2759</v>
      </c>
      <c r="E735" s="89" t="s">
        <v>2760</v>
      </c>
    </row>
    <row r="736" spans="1:5" ht="64" customHeight="1" x14ac:dyDescent="0.2">
      <c r="A736" s="4" t="s">
        <v>3546</v>
      </c>
      <c r="B736" s="4" t="s">
        <v>3547</v>
      </c>
      <c r="C736" s="4">
        <v>0</v>
      </c>
      <c r="D736" s="89" t="s">
        <v>3548</v>
      </c>
      <c r="E736" s="89" t="s">
        <v>3046</v>
      </c>
    </row>
    <row r="737" spans="1:5" ht="64" customHeight="1" x14ac:dyDescent="0.2">
      <c r="A737" s="4" t="s">
        <v>3549</v>
      </c>
      <c r="B737" s="4" t="s">
        <v>3550</v>
      </c>
      <c r="C737" s="4">
        <v>0</v>
      </c>
      <c r="D737" s="89" t="s">
        <v>3551</v>
      </c>
      <c r="E737" s="89" t="s">
        <v>3552</v>
      </c>
    </row>
    <row r="738" spans="1:5" ht="64" customHeight="1" x14ac:dyDescent="0.2">
      <c r="A738" s="4" t="s">
        <v>3553</v>
      </c>
      <c r="B738" s="4" t="s">
        <v>3554</v>
      </c>
      <c r="C738" s="4">
        <v>0</v>
      </c>
      <c r="D738" s="89" t="s">
        <v>1789</v>
      </c>
    </row>
    <row r="739" spans="1:5" ht="64" customHeight="1" x14ac:dyDescent="0.2">
      <c r="A739" s="4" t="s">
        <v>3555</v>
      </c>
      <c r="B739" s="4" t="s">
        <v>3556</v>
      </c>
      <c r="C739" s="4">
        <v>0</v>
      </c>
      <c r="D739" s="89" t="s">
        <v>2153</v>
      </c>
      <c r="E739" s="89" t="s">
        <v>2154</v>
      </c>
    </row>
    <row r="740" spans="1:5" ht="64" customHeight="1" x14ac:dyDescent="0.2">
      <c r="A740" s="4" t="s">
        <v>3557</v>
      </c>
      <c r="B740" s="4" t="s">
        <v>3558</v>
      </c>
      <c r="C740" s="4">
        <v>0</v>
      </c>
      <c r="D740" s="89" t="s">
        <v>2883</v>
      </c>
      <c r="E740" s="89" t="s">
        <v>2866</v>
      </c>
    </row>
    <row r="741" spans="1:5" ht="64" customHeight="1" x14ac:dyDescent="0.2">
      <c r="A741" s="4" t="s">
        <v>3559</v>
      </c>
      <c r="B741" s="4" t="s">
        <v>3560</v>
      </c>
      <c r="C741" s="4">
        <v>0</v>
      </c>
      <c r="D741" s="89">
        <v>0</v>
      </c>
      <c r="E741" s="89">
        <v>0</v>
      </c>
    </row>
    <row r="742" spans="1:5" ht="64" customHeight="1" x14ac:dyDescent="0.2">
      <c r="A742" s="4" t="s">
        <v>3561</v>
      </c>
      <c r="B742" s="4" t="s">
        <v>3562</v>
      </c>
      <c r="C742" s="4">
        <v>0</v>
      </c>
      <c r="D742" s="89" t="s">
        <v>3563</v>
      </c>
      <c r="E742" s="89" t="s">
        <v>3564</v>
      </c>
    </row>
    <row r="743" spans="1:5" ht="64" customHeight="1" x14ac:dyDescent="0.2">
      <c r="A743" s="4" t="s">
        <v>3565</v>
      </c>
      <c r="B743" s="4" t="s">
        <v>3566</v>
      </c>
      <c r="C743" s="4">
        <v>0</v>
      </c>
      <c r="D743" s="89" t="s">
        <v>1789</v>
      </c>
    </row>
    <row r="744" spans="1:5" ht="64" customHeight="1" x14ac:dyDescent="0.2">
      <c r="A744" s="4" t="s">
        <v>3567</v>
      </c>
      <c r="B744" s="4" t="s">
        <v>3568</v>
      </c>
      <c r="C744" s="4">
        <v>0</v>
      </c>
      <c r="D744" s="89" t="s">
        <v>2649</v>
      </c>
      <c r="E744" s="89" t="s">
        <v>2650</v>
      </c>
    </row>
    <row r="745" spans="1:5" ht="64" customHeight="1" x14ac:dyDescent="0.2">
      <c r="A745" s="4" t="s">
        <v>3569</v>
      </c>
      <c r="B745" s="4" t="s">
        <v>3570</v>
      </c>
      <c r="C745" s="4">
        <v>0</v>
      </c>
      <c r="D745" s="89" t="s">
        <v>3571</v>
      </c>
      <c r="E745" s="89" t="s">
        <v>3511</v>
      </c>
    </row>
    <row r="746" spans="1:5" ht="64" customHeight="1" x14ac:dyDescent="0.2">
      <c r="A746" s="4" t="s">
        <v>3572</v>
      </c>
      <c r="B746" s="4" t="s">
        <v>3573</v>
      </c>
      <c r="C746" s="4">
        <v>0</v>
      </c>
      <c r="D746" s="89" t="s">
        <v>3357</v>
      </c>
      <c r="E746" s="89" t="s">
        <v>3318</v>
      </c>
    </row>
    <row r="747" spans="1:5" ht="64" customHeight="1" x14ac:dyDescent="0.2">
      <c r="A747" s="4" t="s">
        <v>3574</v>
      </c>
      <c r="B747" s="4" t="s">
        <v>3575</v>
      </c>
      <c r="C747" s="4">
        <v>0</v>
      </c>
      <c r="D747" s="89" t="s">
        <v>3576</v>
      </c>
      <c r="E747" s="89" t="s">
        <v>3564</v>
      </c>
    </row>
    <row r="748" spans="1:5" ht="64" customHeight="1" thickBot="1" x14ac:dyDescent="0.25">
      <c r="A748" s="4" t="s">
        <v>3577</v>
      </c>
      <c r="B748" s="4" t="s">
        <v>3578</v>
      </c>
      <c r="C748" s="4">
        <v>0</v>
      </c>
      <c r="D748" s="89" t="s">
        <v>1789</v>
      </c>
    </row>
    <row r="749" spans="1:5" ht="35" customHeight="1" thickTop="1" thickBot="1" x14ac:dyDescent="0.25">
      <c r="A749" s="174" t="s">
        <v>3579</v>
      </c>
      <c r="B749" s="174"/>
      <c r="C749" s="174"/>
      <c r="D749" s="174"/>
      <c r="E749" s="174"/>
    </row>
    <row r="750" spans="1:5" ht="64" customHeight="1" thickTop="1" x14ac:dyDescent="0.2">
      <c r="A750" s="4" t="s">
        <v>3580</v>
      </c>
      <c r="B750" s="4" t="s">
        <v>196</v>
      </c>
      <c r="C750" s="4">
        <v>0</v>
      </c>
      <c r="D750" s="89" t="s">
        <v>1789</v>
      </c>
    </row>
    <row r="751" spans="1:5" ht="64" customHeight="1" x14ac:dyDescent="0.2">
      <c r="A751" s="4" t="s">
        <v>3581</v>
      </c>
      <c r="B751" s="4" t="s">
        <v>3582</v>
      </c>
      <c r="C751" s="4" t="s">
        <v>3583</v>
      </c>
      <c r="D751" s="89" t="s">
        <v>3584</v>
      </c>
      <c r="E751" s="89" t="s">
        <v>3585</v>
      </c>
    </row>
    <row r="752" spans="1:5" ht="64" customHeight="1" x14ac:dyDescent="0.2">
      <c r="A752" s="4" t="s">
        <v>3586</v>
      </c>
      <c r="B752" s="4" t="s">
        <v>3587</v>
      </c>
      <c r="C752" s="4">
        <v>0</v>
      </c>
      <c r="D752" s="89" t="s">
        <v>3584</v>
      </c>
      <c r="E752" s="89" t="s">
        <v>3585</v>
      </c>
    </row>
    <row r="753" spans="1:5" ht="64" customHeight="1" x14ac:dyDescent="0.2">
      <c r="A753" s="4" t="s">
        <v>3588</v>
      </c>
      <c r="B753" s="4" t="s">
        <v>3589</v>
      </c>
      <c r="C753" s="4">
        <v>0</v>
      </c>
      <c r="D753" s="89" t="s">
        <v>3584</v>
      </c>
      <c r="E753" s="89" t="s">
        <v>3585</v>
      </c>
    </row>
    <row r="754" spans="1:5" ht="64" customHeight="1" x14ac:dyDescent="0.2">
      <c r="A754" s="4" t="s">
        <v>3590</v>
      </c>
      <c r="B754" s="4" t="s">
        <v>3591</v>
      </c>
      <c r="C754" s="4">
        <v>0</v>
      </c>
      <c r="D754" s="89" t="s">
        <v>3584</v>
      </c>
      <c r="E754" s="89" t="s">
        <v>3585</v>
      </c>
    </row>
    <row r="755" spans="1:5" ht="64" customHeight="1" x14ac:dyDescent="0.2">
      <c r="A755" s="4" t="s">
        <v>3592</v>
      </c>
      <c r="B755" s="4" t="s">
        <v>3593</v>
      </c>
      <c r="C755" s="4">
        <v>0</v>
      </c>
      <c r="D755" s="89" t="s">
        <v>3584</v>
      </c>
      <c r="E755" s="89" t="s">
        <v>3585</v>
      </c>
    </row>
    <row r="756" spans="1:5" ht="64" customHeight="1" x14ac:dyDescent="0.2">
      <c r="A756" s="4" t="s">
        <v>3594</v>
      </c>
      <c r="B756" s="4" t="s">
        <v>3595</v>
      </c>
      <c r="C756" s="4">
        <v>0</v>
      </c>
      <c r="D756" s="89" t="s">
        <v>3596</v>
      </c>
      <c r="E756" s="89" t="s">
        <v>3597</v>
      </c>
    </row>
    <row r="757" spans="1:5" ht="64" customHeight="1" x14ac:dyDescent="0.2">
      <c r="A757" s="4" t="s">
        <v>3598</v>
      </c>
      <c r="B757" s="4" t="s">
        <v>3599</v>
      </c>
      <c r="C757" s="4">
        <v>0</v>
      </c>
      <c r="D757" s="89" t="s">
        <v>3600</v>
      </c>
      <c r="E757" s="89" t="s">
        <v>3585</v>
      </c>
    </row>
    <row r="758" spans="1:5" ht="64" customHeight="1" x14ac:dyDescent="0.2">
      <c r="A758" s="4" t="s">
        <v>3601</v>
      </c>
      <c r="B758" s="4" t="s">
        <v>3602</v>
      </c>
      <c r="C758" s="4">
        <v>0</v>
      </c>
      <c r="D758" s="89" t="s">
        <v>3603</v>
      </c>
      <c r="E758" s="89" t="s">
        <v>3585</v>
      </c>
    </row>
    <row r="759" spans="1:5" ht="64" customHeight="1" x14ac:dyDescent="0.2">
      <c r="A759" s="4" t="s">
        <v>3604</v>
      </c>
      <c r="B759" s="4" t="s">
        <v>3605</v>
      </c>
      <c r="C759" s="4">
        <v>0</v>
      </c>
      <c r="D759" s="89" t="s">
        <v>3606</v>
      </c>
      <c r="E759" s="89" t="s">
        <v>3585</v>
      </c>
    </row>
    <row r="760" spans="1:5" ht="64" customHeight="1" x14ac:dyDescent="0.2">
      <c r="A760" s="4" t="s">
        <v>3607</v>
      </c>
      <c r="B760" s="4" t="s">
        <v>3608</v>
      </c>
      <c r="C760" s="4">
        <v>0</v>
      </c>
      <c r="D760" s="89" t="s">
        <v>3609</v>
      </c>
      <c r="E760" s="89" t="s">
        <v>3585</v>
      </c>
    </row>
    <row r="761" spans="1:5" ht="64" customHeight="1" x14ac:dyDescent="0.2">
      <c r="A761" s="4" t="s">
        <v>3610</v>
      </c>
      <c r="B761" s="4" t="s">
        <v>3611</v>
      </c>
      <c r="C761" s="4">
        <v>0</v>
      </c>
      <c r="D761" s="89" t="s">
        <v>3584</v>
      </c>
      <c r="E761" s="89" t="s">
        <v>3585</v>
      </c>
    </row>
    <row r="762" spans="1:5" ht="64" customHeight="1" x14ac:dyDescent="0.2">
      <c r="A762" s="4" t="s">
        <v>3612</v>
      </c>
      <c r="B762" s="4" t="s">
        <v>3613</v>
      </c>
      <c r="C762" s="4">
        <v>0</v>
      </c>
      <c r="D762" s="89" t="s">
        <v>3614</v>
      </c>
      <c r="E762" s="89" t="s">
        <v>3615</v>
      </c>
    </row>
    <row r="763" spans="1:5" ht="64" customHeight="1" x14ac:dyDescent="0.2">
      <c r="A763" s="4" t="s">
        <v>3616</v>
      </c>
      <c r="B763" s="4" t="s">
        <v>3617</v>
      </c>
      <c r="C763" s="4">
        <v>0</v>
      </c>
      <c r="D763" s="89" t="s">
        <v>1789</v>
      </c>
    </row>
    <row r="764" spans="1:5" ht="64" customHeight="1" x14ac:dyDescent="0.2">
      <c r="A764" s="4" t="s">
        <v>3618</v>
      </c>
      <c r="B764" s="4" t="s">
        <v>3619</v>
      </c>
      <c r="C764" s="4">
        <v>0</v>
      </c>
      <c r="D764" s="89" t="s">
        <v>3584</v>
      </c>
      <c r="E764" s="89" t="s">
        <v>3585</v>
      </c>
    </row>
    <row r="765" spans="1:5" ht="64" customHeight="1" x14ac:dyDescent="0.2">
      <c r="A765" s="4" t="s">
        <v>3620</v>
      </c>
      <c r="B765" s="4" t="s">
        <v>3621</v>
      </c>
      <c r="C765" s="4">
        <v>0</v>
      </c>
      <c r="D765" s="89" t="s">
        <v>3622</v>
      </c>
      <c r="E765" s="89" t="s">
        <v>3623</v>
      </c>
    </row>
    <row r="766" spans="1:5" ht="64" customHeight="1" x14ac:dyDescent="0.2">
      <c r="A766" s="4" t="s">
        <v>3624</v>
      </c>
      <c r="B766" s="4" t="s">
        <v>3625</v>
      </c>
      <c r="C766" s="4">
        <v>0</v>
      </c>
      <c r="D766" s="89" t="s">
        <v>3626</v>
      </c>
      <c r="E766" s="89" t="s">
        <v>3623</v>
      </c>
    </row>
    <row r="767" spans="1:5" ht="64" customHeight="1" x14ac:dyDescent="0.2">
      <c r="A767" s="4" t="s">
        <v>3627</v>
      </c>
      <c r="B767" s="4" t="s">
        <v>3628</v>
      </c>
      <c r="C767" s="4">
        <v>0</v>
      </c>
      <c r="D767" s="89" t="s">
        <v>3629</v>
      </c>
      <c r="E767" s="89" t="s">
        <v>3623</v>
      </c>
    </row>
    <row r="768" spans="1:5" ht="64" customHeight="1" x14ac:dyDescent="0.2">
      <c r="A768" s="4" t="s">
        <v>3630</v>
      </c>
      <c r="B768" s="4" t="s">
        <v>3631</v>
      </c>
      <c r="C768" s="4">
        <v>0</v>
      </c>
      <c r="D768" s="89" t="s">
        <v>3632</v>
      </c>
      <c r="E768" s="89" t="s">
        <v>3623</v>
      </c>
    </row>
    <row r="769" spans="1:5" ht="64" customHeight="1" x14ac:dyDescent="0.2">
      <c r="A769" s="4" t="s">
        <v>3633</v>
      </c>
      <c r="B769" s="4" t="s">
        <v>3634</v>
      </c>
      <c r="C769" s="4">
        <v>0</v>
      </c>
      <c r="D769" s="89" t="s">
        <v>3635</v>
      </c>
      <c r="E769" s="89" t="s">
        <v>3623</v>
      </c>
    </row>
    <row r="770" spans="1:5" ht="64" customHeight="1" x14ac:dyDescent="0.2">
      <c r="A770" s="4" t="s">
        <v>3636</v>
      </c>
      <c r="B770" s="4" t="s">
        <v>3637</v>
      </c>
      <c r="C770" s="4">
        <v>0</v>
      </c>
      <c r="D770" s="89" t="s">
        <v>3638</v>
      </c>
      <c r="E770" s="89" t="s">
        <v>3623</v>
      </c>
    </row>
    <row r="771" spans="1:5" ht="64" customHeight="1" x14ac:dyDescent="0.2">
      <c r="A771" s="4" t="s">
        <v>3639</v>
      </c>
      <c r="B771" s="4" t="s">
        <v>3640</v>
      </c>
      <c r="C771" s="4">
        <v>0</v>
      </c>
      <c r="D771" s="89" t="s">
        <v>3638</v>
      </c>
      <c r="E771" s="89" t="s">
        <v>3623</v>
      </c>
    </row>
    <row r="772" spans="1:5" ht="64" customHeight="1" x14ac:dyDescent="0.2">
      <c r="A772" s="4" t="s">
        <v>3641</v>
      </c>
      <c r="B772" s="4" t="s">
        <v>3642</v>
      </c>
      <c r="C772" s="4">
        <v>0</v>
      </c>
      <c r="D772" s="89" t="s">
        <v>3643</v>
      </c>
      <c r="E772" s="89" t="s">
        <v>3623</v>
      </c>
    </row>
    <row r="773" spans="1:5" ht="64" customHeight="1" x14ac:dyDescent="0.2">
      <c r="A773" s="4" t="s">
        <v>3644</v>
      </c>
      <c r="B773" s="4" t="s">
        <v>3645</v>
      </c>
      <c r="C773" s="4">
        <v>0</v>
      </c>
      <c r="D773" s="89" t="s">
        <v>3646</v>
      </c>
      <c r="E773" s="89" t="s">
        <v>3623</v>
      </c>
    </row>
    <row r="774" spans="1:5" ht="64" customHeight="1" x14ac:dyDescent="0.2">
      <c r="A774" s="4" t="s">
        <v>3647</v>
      </c>
      <c r="B774" s="4" t="s">
        <v>3648</v>
      </c>
      <c r="C774" s="4">
        <v>0</v>
      </c>
      <c r="D774" s="89" t="s">
        <v>3649</v>
      </c>
      <c r="E774" s="89" t="s">
        <v>3623</v>
      </c>
    </row>
    <row r="775" spans="1:5" ht="64" customHeight="1" x14ac:dyDescent="0.2">
      <c r="A775" s="4" t="s">
        <v>3650</v>
      </c>
      <c r="B775" s="4" t="s">
        <v>3651</v>
      </c>
      <c r="C775" s="4">
        <v>0</v>
      </c>
      <c r="D775" s="89" t="s">
        <v>3652</v>
      </c>
      <c r="E775" s="89" t="s">
        <v>3623</v>
      </c>
    </row>
    <row r="776" spans="1:5" ht="64" customHeight="1" x14ac:dyDescent="0.2">
      <c r="A776" s="4" t="s">
        <v>3653</v>
      </c>
      <c r="B776" s="4" t="s">
        <v>3654</v>
      </c>
      <c r="C776" s="4">
        <v>0</v>
      </c>
      <c r="D776" s="89" t="s">
        <v>3655</v>
      </c>
      <c r="E776" s="89" t="s">
        <v>3623</v>
      </c>
    </row>
    <row r="777" spans="1:5" ht="64" customHeight="1" x14ac:dyDescent="0.2">
      <c r="A777" s="4" t="s">
        <v>3656</v>
      </c>
      <c r="B777" s="4" t="s">
        <v>3657</v>
      </c>
      <c r="C777" s="4">
        <v>0</v>
      </c>
      <c r="D777" s="89" t="s">
        <v>3655</v>
      </c>
      <c r="E777" s="89" t="s">
        <v>3623</v>
      </c>
    </row>
    <row r="778" spans="1:5" ht="64" customHeight="1" x14ac:dyDescent="0.2">
      <c r="A778" s="4" t="s">
        <v>3658</v>
      </c>
      <c r="B778" s="4" t="s">
        <v>3659</v>
      </c>
      <c r="C778" s="4">
        <v>0</v>
      </c>
      <c r="D778" s="89" t="s">
        <v>3660</v>
      </c>
      <c r="E778" s="89" t="s">
        <v>3661</v>
      </c>
    </row>
    <row r="779" spans="1:5" ht="64" customHeight="1" x14ac:dyDescent="0.2">
      <c r="A779" s="4" t="s">
        <v>3662</v>
      </c>
      <c r="B779" s="4" t="s">
        <v>3663</v>
      </c>
      <c r="C779" s="4">
        <v>0</v>
      </c>
      <c r="D779" s="89">
        <v>0</v>
      </c>
      <c r="E779" s="89">
        <v>0</v>
      </c>
    </row>
    <row r="780" spans="1:5" ht="64" customHeight="1" x14ac:dyDescent="0.2">
      <c r="A780" s="4" t="s">
        <v>3664</v>
      </c>
      <c r="B780" s="4" t="s">
        <v>3665</v>
      </c>
      <c r="C780" s="4">
        <v>0</v>
      </c>
      <c r="D780" s="89" t="s">
        <v>3660</v>
      </c>
      <c r="E780" s="89" t="s">
        <v>3661</v>
      </c>
    </row>
    <row r="781" spans="1:5" ht="64" customHeight="1" x14ac:dyDescent="0.2">
      <c r="A781" s="4" t="s">
        <v>3666</v>
      </c>
      <c r="B781" s="4" t="s">
        <v>3667</v>
      </c>
      <c r="C781" s="4">
        <v>0</v>
      </c>
      <c r="D781" s="89" t="s">
        <v>1789</v>
      </c>
    </row>
    <row r="782" spans="1:5" ht="64" customHeight="1" x14ac:dyDescent="0.2">
      <c r="A782" s="4" t="s">
        <v>3668</v>
      </c>
      <c r="B782" s="4" t="s">
        <v>3669</v>
      </c>
      <c r="C782" s="4">
        <v>0</v>
      </c>
      <c r="D782" s="89" t="s">
        <v>3670</v>
      </c>
      <c r="E782" s="89" t="s">
        <v>3585</v>
      </c>
    </row>
    <row r="783" spans="1:5" ht="64" customHeight="1" x14ac:dyDescent="0.2">
      <c r="A783" s="4" t="s">
        <v>3671</v>
      </c>
      <c r="B783" s="4" t="s">
        <v>3672</v>
      </c>
      <c r="C783" s="4">
        <v>0</v>
      </c>
      <c r="D783" s="89" t="s">
        <v>3673</v>
      </c>
      <c r="E783" s="89" t="s">
        <v>3585</v>
      </c>
    </row>
    <row r="784" spans="1:5" ht="64" customHeight="1" x14ac:dyDescent="0.2">
      <c r="A784" s="4" t="s">
        <v>3674</v>
      </c>
      <c r="B784" s="4" t="s">
        <v>3675</v>
      </c>
      <c r="C784" s="4">
        <v>0</v>
      </c>
      <c r="D784" s="89" t="s">
        <v>3676</v>
      </c>
      <c r="E784" s="89" t="s">
        <v>3585</v>
      </c>
    </row>
    <row r="785" spans="1:5" ht="64" customHeight="1" x14ac:dyDescent="0.2">
      <c r="A785" s="4" t="s">
        <v>3677</v>
      </c>
      <c r="B785" s="4" t="s">
        <v>3678</v>
      </c>
      <c r="C785" s="4">
        <v>0</v>
      </c>
      <c r="D785" s="89" t="s">
        <v>3679</v>
      </c>
      <c r="E785" s="89" t="s">
        <v>3585</v>
      </c>
    </row>
    <row r="786" spans="1:5" ht="64" customHeight="1" x14ac:dyDescent="0.2">
      <c r="A786" s="4" t="s">
        <v>3680</v>
      </c>
      <c r="B786" s="4" t="s">
        <v>3681</v>
      </c>
      <c r="C786" s="4">
        <v>0</v>
      </c>
      <c r="D786" s="89" t="s">
        <v>3682</v>
      </c>
      <c r="E786" s="89" t="s">
        <v>3585</v>
      </c>
    </row>
    <row r="787" spans="1:5" ht="64" customHeight="1" x14ac:dyDescent="0.2">
      <c r="A787" s="4" t="s">
        <v>3683</v>
      </c>
      <c r="B787" s="4" t="s">
        <v>3684</v>
      </c>
      <c r="C787" s="4">
        <v>0</v>
      </c>
      <c r="D787" s="89" t="s">
        <v>3685</v>
      </c>
      <c r="E787" s="89" t="s">
        <v>3585</v>
      </c>
    </row>
    <row r="788" spans="1:5" ht="64" customHeight="1" x14ac:dyDescent="0.2">
      <c r="A788" s="4" t="s">
        <v>3686</v>
      </c>
      <c r="B788" s="4" t="s">
        <v>3687</v>
      </c>
      <c r="C788" s="4">
        <v>0</v>
      </c>
      <c r="D788" s="89" t="s">
        <v>3688</v>
      </c>
      <c r="E788" s="89" t="s">
        <v>3585</v>
      </c>
    </row>
    <row r="789" spans="1:5" ht="64" customHeight="1" x14ac:dyDescent="0.2">
      <c r="A789" s="4" t="s">
        <v>3689</v>
      </c>
      <c r="B789" s="4" t="s">
        <v>3690</v>
      </c>
      <c r="C789" s="4">
        <v>0</v>
      </c>
      <c r="D789" s="89" t="s">
        <v>3691</v>
      </c>
      <c r="E789" s="89" t="s">
        <v>3585</v>
      </c>
    </row>
    <row r="790" spans="1:5" ht="64" customHeight="1" thickBot="1" x14ac:dyDescent="0.25">
      <c r="A790" s="4" t="s">
        <v>3692</v>
      </c>
      <c r="B790" s="4" t="s">
        <v>3693</v>
      </c>
      <c r="C790" s="4">
        <v>0</v>
      </c>
      <c r="D790" s="89" t="s">
        <v>1789</v>
      </c>
    </row>
    <row r="791" spans="1:5" ht="32" customHeight="1" thickTop="1" thickBot="1" x14ac:dyDescent="0.25">
      <c r="A791" s="174" t="s">
        <v>3694</v>
      </c>
      <c r="B791" s="174"/>
      <c r="C791" s="174"/>
      <c r="D791" s="174"/>
      <c r="E791" s="174"/>
    </row>
    <row r="792" spans="1:5" ht="64" customHeight="1" thickTop="1" x14ac:dyDescent="0.2">
      <c r="A792" s="4" t="s">
        <v>3695</v>
      </c>
      <c r="B792" s="4" t="s">
        <v>197</v>
      </c>
      <c r="C792" s="4" t="s">
        <v>2192</v>
      </c>
      <c r="D792" s="89" t="s">
        <v>1789</v>
      </c>
      <c r="E792" s="89">
        <v>0</v>
      </c>
    </row>
    <row r="793" spans="1:5" ht="64" customHeight="1" x14ac:dyDescent="0.2">
      <c r="A793" s="4" t="s">
        <v>3696</v>
      </c>
      <c r="B793" s="4" t="s">
        <v>3697</v>
      </c>
      <c r="C793" s="4">
        <v>0</v>
      </c>
      <c r="D793" s="89" t="s">
        <v>1789</v>
      </c>
      <c r="E793" s="89">
        <v>0</v>
      </c>
    </row>
    <row r="794" spans="1:5" ht="64" customHeight="1" x14ac:dyDescent="0.2">
      <c r="A794" s="4" t="s">
        <v>3698</v>
      </c>
      <c r="B794" s="4" t="s">
        <v>3699</v>
      </c>
      <c r="C794" s="4">
        <v>0</v>
      </c>
      <c r="D794" s="89" t="s">
        <v>1827</v>
      </c>
      <c r="E794" s="89" t="s">
        <v>3700</v>
      </c>
    </row>
    <row r="795" spans="1:5" ht="64" customHeight="1" x14ac:dyDescent="0.2">
      <c r="A795" s="4" t="s">
        <v>3701</v>
      </c>
      <c r="B795" s="4" t="s">
        <v>3702</v>
      </c>
      <c r="C795" s="4">
        <v>0</v>
      </c>
      <c r="D795" s="89" t="s">
        <v>1789</v>
      </c>
    </row>
    <row r="796" spans="1:5" ht="64" customHeight="1" x14ac:dyDescent="0.2">
      <c r="A796" s="4" t="s">
        <v>3703</v>
      </c>
      <c r="B796" s="4" t="s">
        <v>3704</v>
      </c>
      <c r="C796" s="4">
        <v>0</v>
      </c>
      <c r="D796" s="89" t="s">
        <v>1789</v>
      </c>
    </row>
    <row r="797" spans="1:5" ht="64" customHeight="1" x14ac:dyDescent="0.2">
      <c r="A797" s="4" t="s">
        <v>3705</v>
      </c>
      <c r="B797" s="4" t="s">
        <v>3706</v>
      </c>
      <c r="C797" s="4">
        <v>0</v>
      </c>
      <c r="D797" s="89" t="s">
        <v>3707</v>
      </c>
      <c r="E797" s="89" t="s">
        <v>3708</v>
      </c>
    </row>
    <row r="798" spans="1:5" ht="64" customHeight="1" x14ac:dyDescent="0.2">
      <c r="A798" s="4" t="s">
        <v>3709</v>
      </c>
      <c r="B798" s="4" t="s">
        <v>3710</v>
      </c>
      <c r="C798" s="4">
        <v>0</v>
      </c>
      <c r="D798" s="89" t="s">
        <v>3711</v>
      </c>
      <c r="E798" s="89" t="s">
        <v>3708</v>
      </c>
    </row>
    <row r="799" spans="1:5" ht="64" customHeight="1" x14ac:dyDescent="0.2">
      <c r="A799" s="4" t="s">
        <v>3712</v>
      </c>
      <c r="B799" s="4" t="s">
        <v>3713</v>
      </c>
      <c r="C799" s="4">
        <v>0</v>
      </c>
      <c r="D799" s="89" t="s">
        <v>3714</v>
      </c>
      <c r="E799" s="89" t="s">
        <v>3708</v>
      </c>
    </row>
    <row r="800" spans="1:5" ht="64" customHeight="1" x14ac:dyDescent="0.2">
      <c r="A800" s="4" t="s">
        <v>3715</v>
      </c>
      <c r="B800" s="4" t="s">
        <v>3716</v>
      </c>
      <c r="C800" s="4">
        <v>0</v>
      </c>
      <c r="D800" s="89" t="s">
        <v>3717</v>
      </c>
      <c r="E800" s="89" t="s">
        <v>3708</v>
      </c>
    </row>
    <row r="801" spans="1:5" ht="64" customHeight="1" x14ac:dyDescent="0.2">
      <c r="A801" s="4" t="s">
        <v>3718</v>
      </c>
      <c r="B801" s="4" t="s">
        <v>3719</v>
      </c>
      <c r="C801" s="4">
        <v>0</v>
      </c>
      <c r="D801" s="89" t="s">
        <v>3720</v>
      </c>
      <c r="E801" s="89" t="s">
        <v>3708</v>
      </c>
    </row>
    <row r="802" spans="1:5" ht="64" customHeight="1" x14ac:dyDescent="0.2">
      <c r="A802" s="4" t="s">
        <v>3721</v>
      </c>
      <c r="B802" s="4" t="s">
        <v>3722</v>
      </c>
      <c r="C802" s="4">
        <v>0</v>
      </c>
      <c r="D802" s="89" t="s">
        <v>1789</v>
      </c>
    </row>
    <row r="803" spans="1:5" ht="64" customHeight="1" x14ac:dyDescent="0.2">
      <c r="A803" s="4" t="s">
        <v>3723</v>
      </c>
      <c r="B803" s="4" t="s">
        <v>3724</v>
      </c>
      <c r="C803" s="4">
        <v>0</v>
      </c>
      <c r="D803" s="89" t="s">
        <v>3725</v>
      </c>
      <c r="E803" s="89" t="s">
        <v>2185</v>
      </c>
    </row>
    <row r="804" spans="1:5" ht="64" customHeight="1" x14ac:dyDescent="0.2">
      <c r="A804" s="4" t="s">
        <v>3726</v>
      </c>
      <c r="B804" s="4" t="s">
        <v>3727</v>
      </c>
      <c r="C804" s="4">
        <v>0</v>
      </c>
      <c r="D804" s="89" t="s">
        <v>3725</v>
      </c>
      <c r="E804" s="89" t="s">
        <v>2185</v>
      </c>
    </row>
    <row r="805" spans="1:5" ht="64" customHeight="1" x14ac:dyDescent="0.2">
      <c r="A805" s="4" t="s">
        <v>3728</v>
      </c>
      <c r="B805" s="4" t="s">
        <v>3729</v>
      </c>
      <c r="C805" s="4">
        <v>0</v>
      </c>
      <c r="D805" s="89" t="s">
        <v>3730</v>
      </c>
      <c r="E805" s="89" t="s">
        <v>3731</v>
      </c>
    </row>
    <row r="806" spans="1:5" ht="64" customHeight="1" x14ac:dyDescent="0.2">
      <c r="A806" s="4" t="s">
        <v>3732</v>
      </c>
      <c r="B806" s="4" t="s">
        <v>3733</v>
      </c>
      <c r="C806" s="4">
        <v>0</v>
      </c>
      <c r="D806" s="89" t="s">
        <v>1789</v>
      </c>
    </row>
    <row r="807" spans="1:5" ht="64" customHeight="1" x14ac:dyDescent="0.2">
      <c r="A807" s="4" t="s">
        <v>3734</v>
      </c>
      <c r="B807" s="4" t="s">
        <v>3735</v>
      </c>
      <c r="C807" s="4">
        <v>0</v>
      </c>
      <c r="D807" s="89" t="s">
        <v>3736</v>
      </c>
      <c r="E807" s="89" t="s">
        <v>3708</v>
      </c>
    </row>
    <row r="808" spans="1:5" ht="64" customHeight="1" x14ac:dyDescent="0.2">
      <c r="A808" s="4" t="s">
        <v>3737</v>
      </c>
      <c r="B808" s="4" t="s">
        <v>3738</v>
      </c>
      <c r="C808" s="4">
        <v>0</v>
      </c>
      <c r="D808" s="89" t="s">
        <v>1789</v>
      </c>
      <c r="E808" s="89">
        <v>0</v>
      </c>
    </row>
    <row r="809" spans="1:5" ht="64" customHeight="1" x14ac:dyDescent="0.2">
      <c r="A809" s="4" t="s">
        <v>3739</v>
      </c>
      <c r="B809" s="4" t="s">
        <v>3740</v>
      </c>
      <c r="C809" s="4">
        <v>0</v>
      </c>
      <c r="D809" s="89" t="s">
        <v>3730</v>
      </c>
      <c r="E809" s="89" t="s">
        <v>3731</v>
      </c>
    </row>
    <row r="810" spans="1:5" ht="64" customHeight="1" x14ac:dyDescent="0.2">
      <c r="A810" s="4" t="s">
        <v>3741</v>
      </c>
      <c r="B810" s="4" t="s">
        <v>3742</v>
      </c>
      <c r="C810" s="4">
        <v>0</v>
      </c>
      <c r="D810" s="89" t="s">
        <v>3720</v>
      </c>
      <c r="E810" s="89" t="s">
        <v>3708</v>
      </c>
    </row>
    <row r="811" spans="1:5" ht="64" customHeight="1" x14ac:dyDescent="0.2">
      <c r="A811" s="4" t="s">
        <v>3743</v>
      </c>
      <c r="B811" s="4" t="s">
        <v>3744</v>
      </c>
      <c r="C811" s="4">
        <v>0</v>
      </c>
      <c r="D811" s="89" t="s">
        <v>3745</v>
      </c>
      <c r="E811" s="89" t="s">
        <v>3708</v>
      </c>
    </row>
    <row r="812" spans="1:5" ht="64" customHeight="1" x14ac:dyDescent="0.2">
      <c r="A812" s="4" t="s">
        <v>3746</v>
      </c>
      <c r="B812" s="4" t="s">
        <v>3747</v>
      </c>
      <c r="C812" s="4">
        <v>0</v>
      </c>
      <c r="D812" s="89" t="s">
        <v>3730</v>
      </c>
      <c r="E812" s="89" t="s">
        <v>3731</v>
      </c>
    </row>
    <row r="813" spans="1:5" ht="64" customHeight="1" x14ac:dyDescent="0.2">
      <c r="A813" s="4" t="s">
        <v>3748</v>
      </c>
      <c r="B813" s="4" t="s">
        <v>3749</v>
      </c>
      <c r="C813" s="4">
        <v>0</v>
      </c>
      <c r="D813" s="89" t="s">
        <v>3730</v>
      </c>
      <c r="E813" s="89" t="s">
        <v>3731</v>
      </c>
    </row>
    <row r="814" spans="1:5" ht="64" customHeight="1" x14ac:dyDescent="0.2">
      <c r="A814" s="4" t="s">
        <v>3750</v>
      </c>
      <c r="B814" s="4" t="s">
        <v>3751</v>
      </c>
      <c r="C814" s="4">
        <v>0</v>
      </c>
      <c r="D814" s="89" t="s">
        <v>3752</v>
      </c>
      <c r="E814" s="89" t="s">
        <v>3731</v>
      </c>
    </row>
    <row r="815" spans="1:5" ht="64" customHeight="1" x14ac:dyDescent="0.2">
      <c r="A815" s="4" t="s">
        <v>3753</v>
      </c>
      <c r="B815" s="4" t="s">
        <v>3754</v>
      </c>
      <c r="C815" s="4">
        <v>0</v>
      </c>
      <c r="D815" s="89" t="s">
        <v>1789</v>
      </c>
    </row>
    <row r="816" spans="1:5" ht="64" customHeight="1" x14ac:dyDescent="0.2">
      <c r="A816" s="4" t="s">
        <v>3755</v>
      </c>
      <c r="B816" s="4" t="s">
        <v>3756</v>
      </c>
      <c r="C816" s="4">
        <v>0</v>
      </c>
      <c r="D816" s="89" t="s">
        <v>3757</v>
      </c>
      <c r="E816" s="89" t="s">
        <v>3758</v>
      </c>
    </row>
    <row r="817" spans="1:5" ht="64" customHeight="1" x14ac:dyDescent="0.2">
      <c r="A817" s="4" t="s">
        <v>3759</v>
      </c>
      <c r="B817" s="4" t="s">
        <v>3760</v>
      </c>
      <c r="C817" s="4">
        <v>0</v>
      </c>
      <c r="D817" s="89" t="s">
        <v>3761</v>
      </c>
      <c r="E817" s="89" t="s">
        <v>3758</v>
      </c>
    </row>
    <row r="818" spans="1:5" ht="64" customHeight="1" x14ac:dyDescent="0.2">
      <c r="A818" s="4" t="s">
        <v>3762</v>
      </c>
      <c r="B818" s="4" t="s">
        <v>3763</v>
      </c>
      <c r="C818" s="4">
        <v>0</v>
      </c>
      <c r="D818" s="89" t="s">
        <v>1789</v>
      </c>
    </row>
    <row r="819" spans="1:5" ht="64" customHeight="1" x14ac:dyDescent="0.2">
      <c r="A819" s="4" t="s">
        <v>3764</v>
      </c>
      <c r="B819" s="4" t="s">
        <v>3765</v>
      </c>
      <c r="C819" s="4">
        <v>0</v>
      </c>
      <c r="D819" s="89" t="s">
        <v>1789</v>
      </c>
    </row>
    <row r="820" spans="1:5" ht="64" customHeight="1" x14ac:dyDescent="0.2">
      <c r="A820" s="4" t="s">
        <v>3766</v>
      </c>
      <c r="B820" s="4" t="s">
        <v>3767</v>
      </c>
      <c r="C820" s="4">
        <v>0</v>
      </c>
      <c r="D820" s="89" t="s">
        <v>1789</v>
      </c>
    </row>
    <row r="821" spans="1:5" ht="64" customHeight="1" x14ac:dyDescent="0.2">
      <c r="A821" s="4" t="s">
        <v>3768</v>
      </c>
      <c r="B821" s="4" t="s">
        <v>3769</v>
      </c>
      <c r="C821" s="4">
        <v>0</v>
      </c>
      <c r="D821" s="89" t="s">
        <v>3770</v>
      </c>
      <c r="E821" s="89" t="s">
        <v>3758</v>
      </c>
    </row>
    <row r="822" spans="1:5" ht="64" customHeight="1" x14ac:dyDescent="0.2">
      <c r="A822" s="4" t="s">
        <v>3771</v>
      </c>
      <c r="B822" s="4" t="s">
        <v>3772</v>
      </c>
      <c r="C822" s="4">
        <v>0</v>
      </c>
      <c r="D822" s="89" t="s">
        <v>1789</v>
      </c>
    </row>
    <row r="823" spans="1:5" ht="64" customHeight="1" x14ac:dyDescent="0.2">
      <c r="A823" s="4" t="s">
        <v>3773</v>
      </c>
      <c r="B823" s="4" t="s">
        <v>3774</v>
      </c>
      <c r="C823" s="4">
        <v>0</v>
      </c>
      <c r="D823" s="89" t="s">
        <v>1789</v>
      </c>
    </row>
    <row r="824" spans="1:5" ht="64" customHeight="1" x14ac:dyDescent="0.2">
      <c r="A824" s="4" t="s">
        <v>3775</v>
      </c>
      <c r="B824" s="4" t="s">
        <v>3776</v>
      </c>
      <c r="C824" s="4">
        <v>0</v>
      </c>
      <c r="D824" s="89" t="s">
        <v>3777</v>
      </c>
      <c r="E824" s="89" t="s">
        <v>3758</v>
      </c>
    </row>
    <row r="825" spans="1:5" ht="64" customHeight="1" x14ac:dyDescent="0.2">
      <c r="A825" s="4" t="s">
        <v>3778</v>
      </c>
      <c r="B825" s="4" t="s">
        <v>3779</v>
      </c>
      <c r="C825" s="4">
        <v>0</v>
      </c>
      <c r="D825" s="89" t="s">
        <v>3780</v>
      </c>
      <c r="E825" s="89" t="s">
        <v>3758</v>
      </c>
    </row>
    <row r="826" spans="1:5" ht="64" customHeight="1" x14ac:dyDescent="0.2">
      <c r="A826" s="4" t="s">
        <v>3781</v>
      </c>
      <c r="B826" s="4" t="s">
        <v>3782</v>
      </c>
      <c r="C826" s="4">
        <v>0</v>
      </c>
      <c r="D826" s="89">
        <v>0</v>
      </c>
      <c r="E826" s="89">
        <v>0</v>
      </c>
    </row>
    <row r="827" spans="1:5" ht="64" customHeight="1" x14ac:dyDescent="0.2">
      <c r="A827" s="4" t="s">
        <v>3783</v>
      </c>
      <c r="B827" s="4" t="s">
        <v>3784</v>
      </c>
      <c r="C827" s="4">
        <v>0</v>
      </c>
      <c r="D827" s="89" t="s">
        <v>3780</v>
      </c>
      <c r="E827" s="89" t="s">
        <v>3758</v>
      </c>
    </row>
    <row r="828" spans="1:5" ht="64" customHeight="1" x14ac:dyDescent="0.2">
      <c r="A828" s="4" t="s">
        <v>3785</v>
      </c>
      <c r="B828" s="4" t="s">
        <v>3786</v>
      </c>
      <c r="C828" s="4">
        <v>0</v>
      </c>
      <c r="D828" s="89" t="s">
        <v>3780</v>
      </c>
      <c r="E828" s="89" t="s">
        <v>3758</v>
      </c>
    </row>
    <row r="829" spans="1:5" ht="64" customHeight="1" x14ac:dyDescent="0.2">
      <c r="A829" s="4" t="s">
        <v>3787</v>
      </c>
      <c r="B829" s="4" t="s">
        <v>3788</v>
      </c>
      <c r="C829" s="4">
        <v>0</v>
      </c>
      <c r="D829" s="89" t="s">
        <v>3789</v>
      </c>
      <c r="E829" s="89" t="s">
        <v>3758</v>
      </c>
    </row>
    <row r="830" spans="1:5" ht="64" customHeight="1" x14ac:dyDescent="0.2">
      <c r="A830" s="4" t="s">
        <v>3790</v>
      </c>
      <c r="B830" s="4" t="s">
        <v>3791</v>
      </c>
      <c r="C830" s="4">
        <v>0</v>
      </c>
      <c r="D830" s="89" t="s">
        <v>3792</v>
      </c>
      <c r="E830" s="89" t="s">
        <v>3758</v>
      </c>
    </row>
    <row r="831" spans="1:5" ht="64" customHeight="1" x14ac:dyDescent="0.2">
      <c r="A831" s="4" t="s">
        <v>3793</v>
      </c>
      <c r="B831" s="4" t="s">
        <v>3794</v>
      </c>
      <c r="C831" s="4">
        <v>0</v>
      </c>
      <c r="D831" s="89" t="s">
        <v>1785</v>
      </c>
      <c r="E831" s="89" t="s">
        <v>1786</v>
      </c>
    </row>
    <row r="832" spans="1:5" ht="64" customHeight="1" x14ac:dyDescent="0.2">
      <c r="A832" s="4" t="s">
        <v>3795</v>
      </c>
      <c r="B832" s="4" t="s">
        <v>3796</v>
      </c>
      <c r="C832" s="4">
        <v>0</v>
      </c>
      <c r="D832" s="89" t="s">
        <v>1789</v>
      </c>
      <c r="E832" s="89">
        <v>0</v>
      </c>
    </row>
    <row r="833" spans="1:5" ht="64" customHeight="1" x14ac:dyDescent="0.2">
      <c r="A833" s="4" t="s">
        <v>3797</v>
      </c>
      <c r="B833" s="4" t="s">
        <v>3798</v>
      </c>
      <c r="C833" s="4">
        <v>0</v>
      </c>
      <c r="D833" s="89" t="s">
        <v>1789</v>
      </c>
      <c r="E833" s="89">
        <v>0</v>
      </c>
    </row>
    <row r="834" spans="1:5" ht="64" customHeight="1" x14ac:dyDescent="0.2">
      <c r="A834" s="4" t="s">
        <v>3799</v>
      </c>
      <c r="B834" s="4" t="s">
        <v>3800</v>
      </c>
      <c r="C834" s="4">
        <v>0</v>
      </c>
      <c r="D834" s="89" t="s">
        <v>1789</v>
      </c>
      <c r="E834" s="89">
        <v>0</v>
      </c>
    </row>
    <row r="835" spans="1:5" ht="64" customHeight="1" x14ac:dyDescent="0.2">
      <c r="A835" s="4" t="s">
        <v>3801</v>
      </c>
      <c r="B835" s="4" t="s">
        <v>3802</v>
      </c>
      <c r="C835" s="4">
        <v>0</v>
      </c>
      <c r="D835" s="89" t="s">
        <v>1789</v>
      </c>
      <c r="E835" s="89">
        <v>0</v>
      </c>
    </row>
    <row r="836" spans="1:5" ht="64" customHeight="1" x14ac:dyDescent="0.2">
      <c r="A836" s="4" t="s">
        <v>3803</v>
      </c>
      <c r="B836" s="4" t="s">
        <v>3804</v>
      </c>
      <c r="C836" s="4">
        <v>0</v>
      </c>
      <c r="D836" s="89" t="s">
        <v>1789</v>
      </c>
      <c r="E836" s="89">
        <v>0</v>
      </c>
    </row>
    <row r="837" spans="1:5" ht="64" customHeight="1" x14ac:dyDescent="0.2">
      <c r="A837" s="4" t="s">
        <v>3805</v>
      </c>
      <c r="B837" s="4" t="s">
        <v>3806</v>
      </c>
      <c r="C837" s="4">
        <v>0</v>
      </c>
      <c r="D837" s="89" t="s">
        <v>1789</v>
      </c>
      <c r="E837" s="89">
        <v>0</v>
      </c>
    </row>
    <row r="838" spans="1:5" ht="64" customHeight="1" x14ac:dyDescent="0.2">
      <c r="A838" s="4" t="s">
        <v>3807</v>
      </c>
      <c r="B838" s="4" t="s">
        <v>3808</v>
      </c>
      <c r="C838" s="4">
        <v>0</v>
      </c>
      <c r="D838" s="89" t="s">
        <v>1789</v>
      </c>
      <c r="E838" s="89">
        <v>0</v>
      </c>
    </row>
    <row r="839" spans="1:5" ht="64" customHeight="1" x14ac:dyDescent="0.2">
      <c r="A839" s="4" t="s">
        <v>3809</v>
      </c>
      <c r="B839" s="4" t="s">
        <v>3810</v>
      </c>
      <c r="C839" s="4">
        <v>0</v>
      </c>
      <c r="D839" s="89" t="s">
        <v>1789</v>
      </c>
      <c r="E839" s="89">
        <v>0</v>
      </c>
    </row>
    <row r="840" spans="1:5" ht="64" customHeight="1" x14ac:dyDescent="0.2">
      <c r="A840" s="4" t="s">
        <v>3811</v>
      </c>
      <c r="B840" s="4" t="s">
        <v>3812</v>
      </c>
      <c r="C840" s="4">
        <v>0</v>
      </c>
      <c r="D840" s="89" t="s">
        <v>1789</v>
      </c>
      <c r="E840" s="89">
        <v>0</v>
      </c>
    </row>
    <row r="841" spans="1:5" ht="64" customHeight="1" x14ac:dyDescent="0.2">
      <c r="A841" s="4" t="s">
        <v>3813</v>
      </c>
      <c r="B841" s="4" t="s">
        <v>3814</v>
      </c>
      <c r="C841" s="4">
        <v>0</v>
      </c>
      <c r="D841" s="89" t="s">
        <v>1789</v>
      </c>
      <c r="E841" s="89">
        <v>0</v>
      </c>
    </row>
    <row r="842" spans="1:5" ht="64" customHeight="1" x14ac:dyDescent="0.2">
      <c r="A842" s="4" t="s">
        <v>3815</v>
      </c>
      <c r="B842" s="4" t="s">
        <v>3816</v>
      </c>
      <c r="C842" s="4">
        <v>0</v>
      </c>
      <c r="D842" s="89" t="s">
        <v>1789</v>
      </c>
      <c r="E842" s="89">
        <v>0</v>
      </c>
    </row>
    <row r="843" spans="1:5" ht="64" customHeight="1" x14ac:dyDescent="0.2">
      <c r="A843" s="4" t="s">
        <v>3817</v>
      </c>
      <c r="B843" s="4" t="s">
        <v>3818</v>
      </c>
      <c r="C843" s="4">
        <v>0</v>
      </c>
      <c r="D843" s="89" t="s">
        <v>1785</v>
      </c>
      <c r="E843" s="89" t="s">
        <v>1786</v>
      </c>
    </row>
    <row r="844" spans="1:5" ht="64" customHeight="1" x14ac:dyDescent="0.2">
      <c r="A844" s="4" t="s">
        <v>3819</v>
      </c>
      <c r="B844" s="4" t="s">
        <v>3820</v>
      </c>
      <c r="C844" s="4">
        <v>0</v>
      </c>
      <c r="D844" s="89" t="s">
        <v>1785</v>
      </c>
      <c r="E844" s="89" t="s">
        <v>1786</v>
      </c>
    </row>
    <row r="845" spans="1:5" ht="64" customHeight="1" x14ac:dyDescent="0.2">
      <c r="A845" s="4" t="s">
        <v>3821</v>
      </c>
      <c r="B845" s="4" t="s">
        <v>3822</v>
      </c>
      <c r="C845" s="4">
        <v>0</v>
      </c>
      <c r="D845" s="89" t="s">
        <v>3823</v>
      </c>
      <c r="E845" s="89" t="s">
        <v>2185</v>
      </c>
    </row>
    <row r="846" spans="1:5" ht="64" customHeight="1" x14ac:dyDescent="0.2">
      <c r="A846" s="4" t="s">
        <v>3824</v>
      </c>
      <c r="B846" s="4" t="s">
        <v>3825</v>
      </c>
      <c r="C846" s="4">
        <v>0</v>
      </c>
      <c r="D846" s="89" t="s">
        <v>1789</v>
      </c>
    </row>
    <row r="847" spans="1:5" ht="64" customHeight="1" x14ac:dyDescent="0.2">
      <c r="A847" s="4" t="s">
        <v>3826</v>
      </c>
      <c r="B847" s="4" t="s">
        <v>3827</v>
      </c>
      <c r="C847" s="4">
        <v>0</v>
      </c>
      <c r="D847" s="89" t="s">
        <v>1789</v>
      </c>
    </row>
    <row r="848" spans="1:5" ht="64" customHeight="1" x14ac:dyDescent="0.2">
      <c r="A848" s="4" t="s">
        <v>3828</v>
      </c>
      <c r="B848" s="4" t="s">
        <v>3829</v>
      </c>
      <c r="C848" s="4">
        <v>0</v>
      </c>
      <c r="D848" s="89" t="s">
        <v>1789</v>
      </c>
    </row>
    <row r="849" spans="1:5" ht="64" customHeight="1" thickBot="1" x14ac:dyDescent="0.25">
      <c r="A849" s="4" t="s">
        <v>3830</v>
      </c>
      <c r="B849" s="4" t="s">
        <v>3831</v>
      </c>
      <c r="C849" s="4">
        <v>0</v>
      </c>
      <c r="D849" s="89" t="s">
        <v>1789</v>
      </c>
    </row>
    <row r="850" spans="1:5" ht="28" customHeight="1" thickTop="1" thickBot="1" x14ac:dyDescent="0.25">
      <c r="A850" s="174" t="s">
        <v>3832</v>
      </c>
      <c r="B850" s="174"/>
      <c r="C850" s="174"/>
      <c r="D850" s="174"/>
      <c r="E850" s="174"/>
    </row>
    <row r="851" spans="1:5" ht="64" customHeight="1" thickTop="1" x14ac:dyDescent="0.2">
      <c r="A851" s="4" t="s">
        <v>3833</v>
      </c>
      <c r="B851" s="4" t="s">
        <v>202</v>
      </c>
      <c r="C851" s="4">
        <v>0</v>
      </c>
      <c r="D851" s="89" t="s">
        <v>1945</v>
      </c>
      <c r="E851" s="89" t="s">
        <v>1946</v>
      </c>
    </row>
    <row r="852" spans="1:5" ht="64" customHeight="1" x14ac:dyDescent="0.2">
      <c r="A852" s="4" t="s">
        <v>3834</v>
      </c>
      <c r="B852" s="4" t="s">
        <v>3835</v>
      </c>
      <c r="C852" s="4">
        <v>0</v>
      </c>
      <c r="D852" s="89" t="s">
        <v>1789</v>
      </c>
    </row>
    <row r="853" spans="1:5" ht="64" customHeight="1" x14ac:dyDescent="0.2">
      <c r="A853" s="4" t="s">
        <v>3836</v>
      </c>
      <c r="B853" s="4" t="s">
        <v>3837</v>
      </c>
      <c r="C853" s="4">
        <v>0</v>
      </c>
      <c r="D853" s="89" t="s">
        <v>1789</v>
      </c>
      <c r="E853" s="89">
        <v>0</v>
      </c>
    </row>
    <row r="854" spans="1:5" ht="64" customHeight="1" x14ac:dyDescent="0.2">
      <c r="A854" s="4" t="s">
        <v>3838</v>
      </c>
      <c r="B854" s="4" t="s">
        <v>3839</v>
      </c>
      <c r="C854" s="4">
        <v>0</v>
      </c>
      <c r="D854" s="89" t="s">
        <v>3840</v>
      </c>
      <c r="E854" s="89" t="s">
        <v>3841</v>
      </c>
    </row>
    <row r="855" spans="1:5" ht="64" customHeight="1" x14ac:dyDescent="0.2">
      <c r="A855" s="4" t="s">
        <v>3842</v>
      </c>
      <c r="B855" s="4" t="s">
        <v>3843</v>
      </c>
      <c r="C855" s="4">
        <v>0</v>
      </c>
      <c r="D855" s="89" t="s">
        <v>3844</v>
      </c>
      <c r="E855" s="89" t="s">
        <v>3845</v>
      </c>
    </row>
    <row r="856" spans="1:5" ht="64" customHeight="1" x14ac:dyDescent="0.2">
      <c r="A856" s="4" t="s">
        <v>3846</v>
      </c>
      <c r="B856" s="4" t="s">
        <v>3847</v>
      </c>
      <c r="C856" s="4">
        <v>0</v>
      </c>
      <c r="D856" s="89" t="s">
        <v>1789</v>
      </c>
    </row>
    <row r="857" spans="1:5" ht="64" customHeight="1" x14ac:dyDescent="0.2">
      <c r="A857" s="4" t="s">
        <v>3848</v>
      </c>
      <c r="B857" s="4" t="s">
        <v>3849</v>
      </c>
      <c r="C857" s="4">
        <v>0</v>
      </c>
      <c r="D857" s="89" t="s">
        <v>1960</v>
      </c>
      <c r="E857" s="89" t="s">
        <v>3046</v>
      </c>
    </row>
    <row r="858" spans="1:5" ht="64" customHeight="1" x14ac:dyDescent="0.2">
      <c r="A858" s="4" t="s">
        <v>3850</v>
      </c>
      <c r="B858" s="4" t="s">
        <v>3851</v>
      </c>
      <c r="C858" s="4">
        <v>0</v>
      </c>
      <c r="D858" s="89" t="s">
        <v>1960</v>
      </c>
      <c r="E858" s="89" t="s">
        <v>3046</v>
      </c>
    </row>
    <row r="859" spans="1:5" ht="64" customHeight="1" x14ac:dyDescent="0.2">
      <c r="A859" s="4" t="s">
        <v>3852</v>
      </c>
      <c r="B859" s="4" t="s">
        <v>3853</v>
      </c>
      <c r="C859" s="4" t="s">
        <v>3854</v>
      </c>
      <c r="D859" s="89" t="s">
        <v>2759</v>
      </c>
      <c r="E859" s="89" t="s">
        <v>2760</v>
      </c>
    </row>
    <row r="860" spans="1:5" ht="64" customHeight="1" x14ac:dyDescent="0.2">
      <c r="A860" s="4" t="s">
        <v>3855</v>
      </c>
      <c r="B860" s="4" t="s">
        <v>3856</v>
      </c>
      <c r="C860" s="4" t="s">
        <v>3854</v>
      </c>
      <c r="D860" s="89" t="s">
        <v>2759</v>
      </c>
      <c r="E860" s="89" t="s">
        <v>2760</v>
      </c>
    </row>
    <row r="861" spans="1:5" ht="64" customHeight="1" x14ac:dyDescent="0.2">
      <c r="A861" s="4" t="s">
        <v>3857</v>
      </c>
      <c r="B861" s="4" t="s">
        <v>3858</v>
      </c>
      <c r="C861" s="4">
        <v>0</v>
      </c>
      <c r="D861" s="89" t="s">
        <v>3859</v>
      </c>
      <c r="E861" s="89" t="s">
        <v>3860</v>
      </c>
    </row>
    <row r="862" spans="1:5" ht="64" customHeight="1" thickBot="1" x14ac:dyDescent="0.25">
      <c r="A862" s="4" t="s">
        <v>3861</v>
      </c>
      <c r="B862" s="4" t="s">
        <v>3862</v>
      </c>
      <c r="C862" s="4">
        <v>0</v>
      </c>
      <c r="D862" s="89" t="s">
        <v>3551</v>
      </c>
      <c r="E862" s="89" t="s">
        <v>3552</v>
      </c>
    </row>
    <row r="863" spans="1:5" ht="28" customHeight="1" thickTop="1" thickBot="1" x14ac:dyDescent="0.25">
      <c r="A863" s="174" t="s">
        <v>3863</v>
      </c>
      <c r="B863" s="174"/>
      <c r="C863" s="174"/>
      <c r="D863" s="174"/>
      <c r="E863" s="174"/>
    </row>
    <row r="864" spans="1:5" ht="64" customHeight="1" thickTop="1" x14ac:dyDescent="0.2">
      <c r="A864" s="4" t="s">
        <v>3864</v>
      </c>
      <c r="B864" s="4" t="s">
        <v>203</v>
      </c>
      <c r="C864" s="4">
        <v>0</v>
      </c>
      <c r="D864" s="89">
        <v>0</v>
      </c>
      <c r="E864" s="89">
        <v>0</v>
      </c>
    </row>
    <row r="865" spans="1:5" ht="64" customHeight="1" x14ac:dyDescent="0.2">
      <c r="A865" s="4" t="s">
        <v>3865</v>
      </c>
      <c r="B865" s="4" t="s">
        <v>204</v>
      </c>
      <c r="C865" s="4">
        <v>0</v>
      </c>
      <c r="D865" s="89">
        <v>0</v>
      </c>
      <c r="E865" s="89">
        <v>0</v>
      </c>
    </row>
    <row r="866" spans="1:5" ht="64" customHeight="1" x14ac:dyDescent="0.2">
      <c r="A866" s="4" t="s">
        <v>3866</v>
      </c>
      <c r="B866" s="4" t="s">
        <v>3867</v>
      </c>
      <c r="C866" s="4">
        <v>0</v>
      </c>
      <c r="D866" s="89">
        <v>0</v>
      </c>
      <c r="E866" s="89">
        <v>0</v>
      </c>
    </row>
    <row r="867" spans="1:5" ht="64" customHeight="1" x14ac:dyDescent="0.2">
      <c r="A867" s="4" t="s">
        <v>3868</v>
      </c>
      <c r="B867" s="4" t="s">
        <v>3869</v>
      </c>
      <c r="C867" s="4">
        <v>0</v>
      </c>
      <c r="D867" s="89">
        <v>0</v>
      </c>
      <c r="E867" s="89">
        <v>0</v>
      </c>
    </row>
    <row r="868" spans="1:5" ht="64" customHeight="1" x14ac:dyDescent="0.2">
      <c r="A868" s="4" t="s">
        <v>3870</v>
      </c>
      <c r="B868" s="4" t="s">
        <v>3871</v>
      </c>
      <c r="C868" s="4">
        <v>0</v>
      </c>
      <c r="D868" s="89">
        <v>0</v>
      </c>
      <c r="E868" s="89">
        <v>0</v>
      </c>
    </row>
    <row r="869" spans="1:5" ht="64" customHeight="1" x14ac:dyDescent="0.2">
      <c r="A869" s="4" t="s">
        <v>3872</v>
      </c>
      <c r="B869" s="4" t="s">
        <v>205</v>
      </c>
      <c r="C869" s="4">
        <v>0</v>
      </c>
      <c r="D869" s="89">
        <v>0</v>
      </c>
      <c r="E869" s="89">
        <v>0</v>
      </c>
    </row>
    <row r="870" spans="1:5" ht="64" customHeight="1" x14ac:dyDescent="0.2">
      <c r="A870" s="4" t="s">
        <v>3873</v>
      </c>
      <c r="B870" s="4" t="s">
        <v>3874</v>
      </c>
      <c r="C870" s="4">
        <v>0</v>
      </c>
      <c r="D870" s="89">
        <v>0</v>
      </c>
      <c r="E870" s="89">
        <v>0</v>
      </c>
    </row>
    <row r="871" spans="1:5" ht="64" customHeight="1" x14ac:dyDescent="0.2">
      <c r="A871" s="4" t="s">
        <v>3875</v>
      </c>
      <c r="B871" s="4" t="s">
        <v>3876</v>
      </c>
      <c r="C871" s="4">
        <v>0</v>
      </c>
      <c r="D871" s="89">
        <v>0</v>
      </c>
      <c r="E871" s="89">
        <v>0</v>
      </c>
    </row>
    <row r="872" spans="1:5" ht="64" customHeight="1" x14ac:dyDescent="0.2">
      <c r="A872" s="4" t="s">
        <v>3877</v>
      </c>
      <c r="B872" s="4" t="s">
        <v>206</v>
      </c>
      <c r="C872" s="4">
        <v>0</v>
      </c>
      <c r="D872" s="89">
        <v>0</v>
      </c>
      <c r="E872" s="89">
        <v>0</v>
      </c>
    </row>
    <row r="873" spans="1:5" ht="64" customHeight="1" x14ac:dyDescent="0.2">
      <c r="A873" s="4" t="s">
        <v>3878</v>
      </c>
      <c r="B873" s="4" t="s">
        <v>3879</v>
      </c>
      <c r="C873" s="4">
        <v>0</v>
      </c>
      <c r="D873" s="89">
        <v>0</v>
      </c>
      <c r="E873" s="89">
        <v>0</v>
      </c>
    </row>
    <row r="874" spans="1:5" ht="64" customHeight="1" x14ac:dyDescent="0.2">
      <c r="A874" s="4" t="s">
        <v>3880</v>
      </c>
      <c r="B874" s="4" t="s">
        <v>3881</v>
      </c>
      <c r="C874" s="4">
        <v>0</v>
      </c>
      <c r="D874" s="89">
        <v>0</v>
      </c>
      <c r="E874" s="89">
        <v>0</v>
      </c>
    </row>
    <row r="875" spans="1:5" ht="64" customHeight="1" x14ac:dyDescent="0.2">
      <c r="A875" s="4" t="s">
        <v>3882</v>
      </c>
      <c r="B875" s="4" t="s">
        <v>3883</v>
      </c>
      <c r="C875" s="4">
        <v>0</v>
      </c>
      <c r="D875" s="89">
        <v>0</v>
      </c>
      <c r="E875" s="89">
        <v>0</v>
      </c>
    </row>
    <row r="876" spans="1:5" ht="64" customHeight="1" x14ac:dyDescent="0.2">
      <c r="A876" s="4" t="s">
        <v>3884</v>
      </c>
      <c r="B876" s="4" t="s">
        <v>207</v>
      </c>
      <c r="C876" s="4">
        <v>0</v>
      </c>
      <c r="D876" s="89">
        <v>0</v>
      </c>
      <c r="E876" s="89">
        <v>0</v>
      </c>
    </row>
    <row r="877" spans="1:5" ht="64" customHeight="1" x14ac:dyDescent="0.2">
      <c r="A877" s="4" t="s">
        <v>3885</v>
      </c>
      <c r="B877" s="4" t="s">
        <v>208</v>
      </c>
      <c r="C877" s="4">
        <v>0</v>
      </c>
      <c r="D877" s="89">
        <v>0</v>
      </c>
      <c r="E877" s="89">
        <v>0</v>
      </c>
    </row>
    <row r="878" spans="1:5" ht="64" customHeight="1" x14ac:dyDescent="0.2">
      <c r="A878" s="4" t="s">
        <v>3886</v>
      </c>
      <c r="B878" s="4" t="s">
        <v>3887</v>
      </c>
      <c r="C878" s="4">
        <v>0</v>
      </c>
      <c r="D878" s="89">
        <v>0</v>
      </c>
      <c r="E878" s="89">
        <v>0</v>
      </c>
    </row>
    <row r="879" spans="1:5" ht="64" customHeight="1" x14ac:dyDescent="0.2">
      <c r="A879" s="4" t="s">
        <v>3888</v>
      </c>
      <c r="B879" s="4" t="s">
        <v>209</v>
      </c>
      <c r="C879" s="4">
        <v>0</v>
      </c>
      <c r="D879" s="89">
        <v>0</v>
      </c>
      <c r="E879" s="89">
        <v>0</v>
      </c>
    </row>
    <row r="880" spans="1:5" ht="64" customHeight="1" x14ac:dyDescent="0.2">
      <c r="A880" s="4" t="s">
        <v>3889</v>
      </c>
      <c r="B880" s="4" t="s">
        <v>3890</v>
      </c>
      <c r="C880" s="4">
        <v>0</v>
      </c>
      <c r="D880" s="89">
        <v>0</v>
      </c>
      <c r="E880" s="89">
        <v>0</v>
      </c>
    </row>
    <row r="881" spans="1:5" ht="64" customHeight="1" x14ac:dyDescent="0.2">
      <c r="A881" s="4" t="s">
        <v>3891</v>
      </c>
      <c r="B881" s="4" t="s">
        <v>3892</v>
      </c>
      <c r="C881" s="4">
        <v>0</v>
      </c>
      <c r="D881" s="89">
        <v>0</v>
      </c>
      <c r="E881" s="89">
        <v>0</v>
      </c>
    </row>
    <row r="882" spans="1:5" ht="64" customHeight="1" x14ac:dyDescent="0.2">
      <c r="A882" s="4" t="s">
        <v>3893</v>
      </c>
      <c r="B882" s="4" t="s">
        <v>3894</v>
      </c>
      <c r="C882" s="4">
        <v>0</v>
      </c>
      <c r="D882" s="89">
        <v>0</v>
      </c>
      <c r="E882" s="89">
        <v>0</v>
      </c>
    </row>
    <row r="883" spans="1:5" ht="64" customHeight="1" x14ac:dyDescent="0.2">
      <c r="A883" s="4" t="s">
        <v>3895</v>
      </c>
      <c r="B883" s="4" t="s">
        <v>3896</v>
      </c>
      <c r="C883" s="4">
        <v>0</v>
      </c>
      <c r="D883" s="89">
        <v>0</v>
      </c>
      <c r="E883" s="89">
        <v>0</v>
      </c>
    </row>
    <row r="884" spans="1:5" ht="64" customHeight="1" x14ac:dyDescent="0.2">
      <c r="A884" s="4" t="s">
        <v>3897</v>
      </c>
      <c r="B884" s="4" t="s">
        <v>3898</v>
      </c>
      <c r="C884" s="4">
        <v>0</v>
      </c>
      <c r="D884" s="89">
        <v>0</v>
      </c>
      <c r="E884" s="89">
        <v>0</v>
      </c>
    </row>
    <row r="885" spans="1:5" ht="64" customHeight="1" x14ac:dyDescent="0.2">
      <c r="A885" s="4" t="s">
        <v>3899</v>
      </c>
      <c r="B885" s="4" t="s">
        <v>3900</v>
      </c>
      <c r="C885" s="4">
        <v>0</v>
      </c>
      <c r="D885" s="89">
        <v>0</v>
      </c>
      <c r="E885" s="89">
        <v>0</v>
      </c>
    </row>
    <row r="886" spans="1:5" ht="64" customHeight="1" x14ac:dyDescent="0.2">
      <c r="A886" s="4" t="s">
        <v>3901</v>
      </c>
      <c r="B886" s="4" t="s">
        <v>3902</v>
      </c>
      <c r="C886" s="4">
        <v>0</v>
      </c>
      <c r="D886" s="89">
        <v>0</v>
      </c>
      <c r="E886" s="89">
        <v>0</v>
      </c>
    </row>
    <row r="887" spans="1:5" ht="64" customHeight="1" x14ac:dyDescent="0.2">
      <c r="A887" s="4" t="s">
        <v>3903</v>
      </c>
      <c r="B887" s="4" t="s">
        <v>3904</v>
      </c>
      <c r="C887" s="4">
        <v>0</v>
      </c>
      <c r="D887" s="89">
        <v>0</v>
      </c>
      <c r="E887" s="89">
        <v>0</v>
      </c>
    </row>
    <row r="888" spans="1:5" ht="64" customHeight="1" x14ac:dyDescent="0.2">
      <c r="A888" s="4" t="s">
        <v>3905</v>
      </c>
      <c r="B888" s="4" t="s">
        <v>3906</v>
      </c>
      <c r="C888" s="4">
        <v>0</v>
      </c>
      <c r="D888" s="89">
        <v>0</v>
      </c>
      <c r="E888" s="89">
        <v>0</v>
      </c>
    </row>
    <row r="889" spans="1:5" ht="64" customHeight="1" x14ac:dyDescent="0.2">
      <c r="A889" s="4" t="s">
        <v>3907</v>
      </c>
      <c r="B889" s="4" t="s">
        <v>3908</v>
      </c>
      <c r="C889" s="4">
        <v>0</v>
      </c>
      <c r="D889" s="89">
        <v>0</v>
      </c>
      <c r="E889" s="89">
        <v>0</v>
      </c>
    </row>
    <row r="890" spans="1:5" ht="64" customHeight="1" x14ac:dyDescent="0.2">
      <c r="A890" s="4" t="s">
        <v>3909</v>
      </c>
      <c r="B890" s="4" t="s">
        <v>3910</v>
      </c>
      <c r="C890" s="4">
        <v>0</v>
      </c>
      <c r="D890" s="89">
        <v>0</v>
      </c>
      <c r="E890" s="89">
        <v>0</v>
      </c>
    </row>
    <row r="891" spans="1:5" ht="64" customHeight="1" x14ac:dyDescent="0.2">
      <c r="A891" s="4" t="s">
        <v>3911</v>
      </c>
      <c r="B891" s="4" t="s">
        <v>3912</v>
      </c>
      <c r="C891" s="4">
        <v>0</v>
      </c>
      <c r="D891" s="89">
        <v>0</v>
      </c>
      <c r="E891" s="89">
        <v>0</v>
      </c>
    </row>
    <row r="892" spans="1:5" ht="64" customHeight="1" x14ac:dyDescent="0.2">
      <c r="A892" s="4" t="s">
        <v>3913</v>
      </c>
      <c r="B892" s="4" t="s">
        <v>3914</v>
      </c>
      <c r="C892" s="4">
        <v>0</v>
      </c>
      <c r="D892" s="89">
        <v>0</v>
      </c>
      <c r="E892" s="89">
        <v>0</v>
      </c>
    </row>
    <row r="893" spans="1:5" ht="64" customHeight="1" x14ac:dyDescent="0.2">
      <c r="A893" s="4" t="s">
        <v>3915</v>
      </c>
      <c r="B893" s="4" t="s">
        <v>3916</v>
      </c>
      <c r="C893" s="4">
        <v>0</v>
      </c>
      <c r="D893" s="89">
        <v>0</v>
      </c>
      <c r="E893" s="89">
        <v>0</v>
      </c>
    </row>
    <row r="894" spans="1:5" ht="64" customHeight="1" x14ac:dyDescent="0.2">
      <c r="A894" s="4" t="s">
        <v>3917</v>
      </c>
      <c r="B894" s="4" t="s">
        <v>3918</v>
      </c>
      <c r="C894" s="4">
        <v>0</v>
      </c>
      <c r="D894" s="89">
        <v>0</v>
      </c>
      <c r="E894" s="89">
        <v>0</v>
      </c>
    </row>
    <row r="895" spans="1:5" ht="64" customHeight="1" x14ac:dyDescent="0.2">
      <c r="A895" s="4" t="s">
        <v>3919</v>
      </c>
      <c r="B895" s="4" t="s">
        <v>3920</v>
      </c>
      <c r="C895" s="4">
        <v>0</v>
      </c>
      <c r="D895" s="89">
        <v>0</v>
      </c>
      <c r="E895" s="89">
        <v>0</v>
      </c>
    </row>
    <row r="896" spans="1:5" ht="64" customHeight="1" x14ac:dyDescent="0.2">
      <c r="A896" s="4" t="s">
        <v>3921</v>
      </c>
      <c r="B896" s="4" t="s">
        <v>3922</v>
      </c>
      <c r="C896" s="4">
        <v>0</v>
      </c>
      <c r="D896" s="89">
        <v>0</v>
      </c>
      <c r="E896" s="89">
        <v>0</v>
      </c>
    </row>
    <row r="897" spans="1:5" ht="64" customHeight="1" x14ac:dyDescent="0.2">
      <c r="A897" s="4" t="s">
        <v>3923</v>
      </c>
      <c r="B897" s="4" t="s">
        <v>3924</v>
      </c>
      <c r="C897" s="4">
        <v>0</v>
      </c>
      <c r="D897" s="89">
        <v>0</v>
      </c>
      <c r="E897" s="89">
        <v>0</v>
      </c>
    </row>
    <row r="898" spans="1:5" ht="64" customHeight="1" x14ac:dyDescent="0.2">
      <c r="A898" s="4" t="s">
        <v>3925</v>
      </c>
      <c r="B898" s="4" t="s">
        <v>3926</v>
      </c>
      <c r="C898" s="4">
        <v>0</v>
      </c>
      <c r="D898" s="89">
        <v>0</v>
      </c>
      <c r="E898" s="89">
        <v>0</v>
      </c>
    </row>
    <row r="899" spans="1:5" ht="64" customHeight="1" x14ac:dyDescent="0.2">
      <c r="A899" s="4" t="s">
        <v>3927</v>
      </c>
      <c r="B899" s="4" t="s">
        <v>3928</v>
      </c>
      <c r="C899" s="4">
        <v>0</v>
      </c>
      <c r="D899" s="89">
        <v>0</v>
      </c>
      <c r="E899" s="89">
        <v>0</v>
      </c>
    </row>
    <row r="900" spans="1:5" ht="64" customHeight="1" x14ac:dyDescent="0.2">
      <c r="A900" s="4" t="s">
        <v>3929</v>
      </c>
      <c r="B900" s="4" t="s">
        <v>3930</v>
      </c>
      <c r="C900" s="4">
        <v>0</v>
      </c>
      <c r="D900" s="89">
        <v>0</v>
      </c>
      <c r="E900" s="89">
        <v>0</v>
      </c>
    </row>
    <row r="901" spans="1:5" ht="64" customHeight="1" x14ac:dyDescent="0.2">
      <c r="A901" s="4" t="s">
        <v>3931</v>
      </c>
      <c r="B901" s="4" t="s">
        <v>3932</v>
      </c>
      <c r="C901" s="4">
        <v>0</v>
      </c>
      <c r="D901" s="89">
        <v>0</v>
      </c>
      <c r="E901" s="89">
        <v>0</v>
      </c>
    </row>
    <row r="902" spans="1:5" ht="64" customHeight="1" x14ac:dyDescent="0.2">
      <c r="A902" s="4" t="s">
        <v>3933</v>
      </c>
      <c r="B902" s="4" t="s">
        <v>3934</v>
      </c>
      <c r="C902" s="4">
        <v>0</v>
      </c>
      <c r="D902" s="89">
        <v>0</v>
      </c>
      <c r="E902" s="89">
        <v>0</v>
      </c>
    </row>
    <row r="903" spans="1:5" ht="64" customHeight="1" x14ac:dyDescent="0.2">
      <c r="A903" s="4" t="s">
        <v>3935</v>
      </c>
      <c r="B903" s="4" t="s">
        <v>3936</v>
      </c>
      <c r="C903" s="4">
        <v>0</v>
      </c>
      <c r="D903" s="89">
        <v>0</v>
      </c>
      <c r="E903" s="89">
        <v>0</v>
      </c>
    </row>
    <row r="904" spans="1:5" ht="64" customHeight="1" x14ac:dyDescent="0.2">
      <c r="A904" s="4" t="s">
        <v>3937</v>
      </c>
      <c r="B904" s="4" t="s">
        <v>3938</v>
      </c>
      <c r="C904" s="4">
        <v>0</v>
      </c>
      <c r="D904" s="89">
        <v>0</v>
      </c>
      <c r="E904" s="89">
        <v>0</v>
      </c>
    </row>
    <row r="905" spans="1:5" ht="64" customHeight="1" x14ac:dyDescent="0.2">
      <c r="A905" s="4" t="s">
        <v>3939</v>
      </c>
      <c r="B905" s="4" t="s">
        <v>210</v>
      </c>
      <c r="C905" s="4">
        <v>0</v>
      </c>
      <c r="D905" s="89">
        <v>0</v>
      </c>
      <c r="E905" s="89">
        <v>0</v>
      </c>
    </row>
    <row r="906" spans="1:5" ht="64" customHeight="1" x14ac:dyDescent="0.2">
      <c r="A906" s="4" t="s">
        <v>3940</v>
      </c>
      <c r="B906" s="4" t="s">
        <v>211</v>
      </c>
      <c r="C906" s="4">
        <v>0</v>
      </c>
      <c r="D906" s="89">
        <v>0</v>
      </c>
      <c r="E906" s="89">
        <v>0</v>
      </c>
    </row>
    <row r="907" spans="1:5" ht="64" customHeight="1" x14ac:dyDescent="0.2">
      <c r="A907" s="4" t="s">
        <v>3941</v>
      </c>
      <c r="B907" s="4" t="s">
        <v>3942</v>
      </c>
      <c r="C907" s="4">
        <v>0</v>
      </c>
      <c r="D907" s="89">
        <v>0</v>
      </c>
      <c r="E907" s="89">
        <v>0</v>
      </c>
    </row>
    <row r="908" spans="1:5" ht="64" customHeight="1" x14ac:dyDescent="0.2">
      <c r="A908" s="4" t="s">
        <v>3943</v>
      </c>
      <c r="B908" s="4" t="s">
        <v>3944</v>
      </c>
      <c r="C908" s="4">
        <v>0</v>
      </c>
      <c r="D908" s="89">
        <v>0</v>
      </c>
      <c r="E908" s="89">
        <v>0</v>
      </c>
    </row>
    <row r="909" spans="1:5" ht="64" customHeight="1" x14ac:dyDescent="0.2">
      <c r="A909" s="4" t="s">
        <v>3945</v>
      </c>
      <c r="B909" s="4" t="s">
        <v>3946</v>
      </c>
      <c r="C909" s="4">
        <v>0</v>
      </c>
      <c r="D909" s="89">
        <v>0</v>
      </c>
      <c r="E909" s="89">
        <v>0</v>
      </c>
    </row>
    <row r="910" spans="1:5" ht="64" customHeight="1" x14ac:dyDescent="0.2">
      <c r="A910" s="4" t="s">
        <v>3947</v>
      </c>
      <c r="B910" s="4" t="s">
        <v>3948</v>
      </c>
      <c r="C910" s="4">
        <v>0</v>
      </c>
      <c r="D910" s="89">
        <v>0</v>
      </c>
      <c r="E910" s="89">
        <v>0</v>
      </c>
    </row>
    <row r="911" spans="1:5" ht="64" customHeight="1" x14ac:dyDescent="0.2">
      <c r="A911" s="4" t="s">
        <v>3949</v>
      </c>
      <c r="B911" s="4" t="s">
        <v>3950</v>
      </c>
      <c r="C911" s="4">
        <v>0</v>
      </c>
      <c r="D911" s="89">
        <v>0</v>
      </c>
      <c r="E911" s="89">
        <v>0</v>
      </c>
    </row>
    <row r="912" spans="1:5" ht="64" customHeight="1" x14ac:dyDescent="0.2">
      <c r="A912" s="4" t="s">
        <v>3951</v>
      </c>
      <c r="B912" s="4" t="s">
        <v>212</v>
      </c>
      <c r="C912" s="4">
        <v>0</v>
      </c>
      <c r="D912" s="89">
        <v>0</v>
      </c>
      <c r="E912" s="89">
        <v>0</v>
      </c>
    </row>
    <row r="913" spans="1:5" ht="64" customHeight="1" x14ac:dyDescent="0.2">
      <c r="A913" s="4" t="s">
        <v>3952</v>
      </c>
      <c r="B913" s="4" t="s">
        <v>213</v>
      </c>
      <c r="C913" s="4">
        <v>0</v>
      </c>
      <c r="D913" s="89">
        <v>0</v>
      </c>
      <c r="E913" s="89">
        <v>0</v>
      </c>
    </row>
    <row r="914" spans="1:5" ht="64" customHeight="1" x14ac:dyDescent="0.2">
      <c r="A914" s="4" t="s">
        <v>3953</v>
      </c>
      <c r="B914" s="4" t="s">
        <v>214</v>
      </c>
      <c r="C914" s="4">
        <v>0</v>
      </c>
      <c r="D914" s="89">
        <v>0</v>
      </c>
      <c r="E914" s="89">
        <v>0</v>
      </c>
    </row>
    <row r="915" spans="1:5" ht="64" customHeight="1" x14ac:dyDescent="0.2">
      <c r="A915" s="4" t="s">
        <v>3954</v>
      </c>
      <c r="B915" s="4" t="s">
        <v>3955</v>
      </c>
      <c r="C915" s="4">
        <v>0</v>
      </c>
      <c r="D915" s="89">
        <v>0</v>
      </c>
      <c r="E915" s="89">
        <v>0</v>
      </c>
    </row>
    <row r="916" spans="1:5" ht="64" customHeight="1" x14ac:dyDescent="0.2">
      <c r="A916" s="4" t="s">
        <v>3956</v>
      </c>
      <c r="B916" s="4" t="s">
        <v>3957</v>
      </c>
      <c r="C916" s="4">
        <v>0</v>
      </c>
      <c r="D916" s="89">
        <v>0</v>
      </c>
      <c r="E916" s="89">
        <v>0</v>
      </c>
    </row>
    <row r="917" spans="1:5" ht="64" customHeight="1" x14ac:dyDescent="0.2">
      <c r="A917" s="4" t="s">
        <v>3958</v>
      </c>
      <c r="B917" s="4" t="s">
        <v>3959</v>
      </c>
      <c r="C917" s="4">
        <v>0</v>
      </c>
      <c r="D917" s="89">
        <v>0</v>
      </c>
      <c r="E917" s="89">
        <v>0</v>
      </c>
    </row>
    <row r="918" spans="1:5" ht="64" customHeight="1" x14ac:dyDescent="0.2">
      <c r="A918" s="4" t="s">
        <v>3960</v>
      </c>
      <c r="B918" s="4" t="s">
        <v>215</v>
      </c>
      <c r="C918" s="4">
        <v>0</v>
      </c>
      <c r="D918" s="89">
        <v>0</v>
      </c>
      <c r="E918" s="89">
        <v>0</v>
      </c>
    </row>
    <row r="919" spans="1:5" ht="64" customHeight="1" x14ac:dyDescent="0.2">
      <c r="A919" s="4" t="s">
        <v>3961</v>
      </c>
      <c r="B919" s="4" t="s">
        <v>216</v>
      </c>
      <c r="C919" s="4">
        <v>0</v>
      </c>
      <c r="D919" s="89">
        <v>0</v>
      </c>
      <c r="E919" s="89">
        <v>0</v>
      </c>
    </row>
    <row r="920" spans="1:5" ht="64" customHeight="1" x14ac:dyDescent="0.2">
      <c r="A920" s="4" t="s">
        <v>3962</v>
      </c>
      <c r="B920" s="4" t="s">
        <v>217</v>
      </c>
      <c r="C920" s="4">
        <v>0</v>
      </c>
      <c r="D920" s="89">
        <v>0</v>
      </c>
      <c r="E920" s="89">
        <v>0</v>
      </c>
    </row>
    <row r="921" spans="1:5" ht="64" customHeight="1" x14ac:dyDescent="0.2">
      <c r="A921" s="4" t="s">
        <v>3963</v>
      </c>
      <c r="B921" s="4" t="s">
        <v>218</v>
      </c>
      <c r="C921" s="4">
        <v>0</v>
      </c>
      <c r="D921" s="89">
        <v>0</v>
      </c>
      <c r="E921" s="89">
        <v>0</v>
      </c>
    </row>
    <row r="922" spans="1:5" ht="64" customHeight="1" x14ac:dyDescent="0.2">
      <c r="A922" s="4" t="s">
        <v>3964</v>
      </c>
      <c r="B922" s="4" t="s">
        <v>3965</v>
      </c>
      <c r="C922" s="4">
        <v>0</v>
      </c>
      <c r="D922" s="89">
        <v>0</v>
      </c>
      <c r="E922" s="89">
        <v>0</v>
      </c>
    </row>
    <row r="923" spans="1:5" ht="64" customHeight="1" x14ac:dyDescent="0.2">
      <c r="A923" s="4" t="s">
        <v>3966</v>
      </c>
      <c r="B923" s="4" t="s">
        <v>3967</v>
      </c>
      <c r="C923" s="4">
        <v>0</v>
      </c>
      <c r="D923" s="89">
        <v>0</v>
      </c>
      <c r="E923" s="89">
        <v>0</v>
      </c>
    </row>
    <row r="924" spans="1:5" ht="64" customHeight="1" x14ac:dyDescent="0.2">
      <c r="A924" s="4" t="s">
        <v>3968</v>
      </c>
      <c r="B924" s="4" t="s">
        <v>219</v>
      </c>
      <c r="C924" s="4">
        <v>0</v>
      </c>
      <c r="D924" s="89">
        <v>0</v>
      </c>
      <c r="E924" s="89">
        <v>0</v>
      </c>
    </row>
    <row r="925" spans="1:5" ht="64" customHeight="1" x14ac:dyDescent="0.2">
      <c r="A925" s="4" t="s">
        <v>3969</v>
      </c>
      <c r="B925" s="4" t="s">
        <v>220</v>
      </c>
      <c r="C925" s="4">
        <v>0</v>
      </c>
      <c r="D925" s="89">
        <v>0</v>
      </c>
      <c r="E925" s="89">
        <v>0</v>
      </c>
    </row>
    <row r="926" spans="1:5" ht="64" customHeight="1" x14ac:dyDescent="0.2">
      <c r="A926" s="4" t="s">
        <v>3970</v>
      </c>
      <c r="B926" s="4" t="s">
        <v>221</v>
      </c>
      <c r="C926" s="4">
        <v>0</v>
      </c>
      <c r="D926" s="89">
        <v>0</v>
      </c>
      <c r="E926" s="89">
        <v>0</v>
      </c>
    </row>
    <row r="927" spans="1:5" ht="64" customHeight="1" x14ac:dyDescent="0.2">
      <c r="A927" s="4" t="s">
        <v>3971</v>
      </c>
      <c r="B927" s="4" t="s">
        <v>222</v>
      </c>
      <c r="C927" s="4">
        <v>0</v>
      </c>
      <c r="D927" s="89">
        <v>0</v>
      </c>
      <c r="E927" s="89">
        <v>0</v>
      </c>
    </row>
    <row r="928" spans="1:5" ht="64" customHeight="1" thickBot="1" x14ac:dyDescent="0.25">
      <c r="A928" s="4" t="s">
        <v>3972</v>
      </c>
      <c r="B928" s="4" t="s">
        <v>223</v>
      </c>
      <c r="C928" s="4">
        <v>0</v>
      </c>
      <c r="D928" s="89">
        <v>0</v>
      </c>
      <c r="E928" s="89">
        <v>0</v>
      </c>
    </row>
    <row r="929" spans="1:5" ht="33" customHeight="1" thickTop="1" thickBot="1" x14ac:dyDescent="0.25">
      <c r="A929" s="174" t="s">
        <v>3973</v>
      </c>
      <c r="B929" s="174"/>
      <c r="C929" s="174"/>
      <c r="D929" s="174"/>
      <c r="E929" s="174"/>
    </row>
    <row r="930" spans="1:5" ht="64" customHeight="1" thickTop="1" x14ac:dyDescent="0.2">
      <c r="A930" s="4" t="s">
        <v>3974</v>
      </c>
      <c r="B930" s="4" t="s">
        <v>3975</v>
      </c>
      <c r="C930" s="4" t="s">
        <v>1780</v>
      </c>
      <c r="D930" s="89">
        <v>4.0999999999999996</v>
      </c>
      <c r="E930" s="89" t="s">
        <v>1781</v>
      </c>
    </row>
    <row r="931" spans="1:5" ht="64" customHeight="1" x14ac:dyDescent="0.2">
      <c r="B931" s="4" t="s">
        <v>1812</v>
      </c>
      <c r="C931" s="4">
        <v>0</v>
      </c>
      <c r="D931" s="89">
        <v>0</v>
      </c>
      <c r="E931" s="89">
        <v>0</v>
      </c>
    </row>
    <row r="932" spans="1:5" ht="64" customHeight="1" x14ac:dyDescent="0.2">
      <c r="A932" s="4" t="s">
        <v>3976</v>
      </c>
      <c r="B932" s="4" t="s">
        <v>159</v>
      </c>
      <c r="C932" s="4">
        <v>0</v>
      </c>
      <c r="D932" s="89" t="s">
        <v>1815</v>
      </c>
      <c r="E932" s="89" t="s">
        <v>1816</v>
      </c>
    </row>
    <row r="933" spans="1:5" ht="64" customHeight="1" x14ac:dyDescent="0.2">
      <c r="A933" s="4" t="s">
        <v>3977</v>
      </c>
      <c r="B933" s="4" t="s">
        <v>160</v>
      </c>
      <c r="C933" s="4" t="s">
        <v>1890</v>
      </c>
      <c r="D933" s="89" t="s">
        <v>1891</v>
      </c>
      <c r="E933" s="89" t="s">
        <v>1892</v>
      </c>
    </row>
    <row r="934" spans="1:5" ht="64" customHeight="1" x14ac:dyDescent="0.2">
      <c r="B934" s="4" t="s">
        <v>1927</v>
      </c>
      <c r="C934" s="4">
        <v>0</v>
      </c>
      <c r="D934" s="89">
        <v>0</v>
      </c>
      <c r="E934" s="89">
        <v>0</v>
      </c>
    </row>
    <row r="935" spans="1:5" ht="64" customHeight="1" x14ac:dyDescent="0.2">
      <c r="A935" s="4" t="s">
        <v>3978</v>
      </c>
      <c r="B935" s="4" t="s">
        <v>161</v>
      </c>
      <c r="C935" s="4">
        <v>0</v>
      </c>
      <c r="D935" s="89" t="s">
        <v>1930</v>
      </c>
      <c r="E935" s="89" t="s">
        <v>1931</v>
      </c>
    </row>
    <row r="936" spans="1:5" ht="64" customHeight="1" x14ac:dyDescent="0.2">
      <c r="A936" s="4" t="s">
        <v>3979</v>
      </c>
      <c r="B936" s="4" t="s">
        <v>162</v>
      </c>
      <c r="C936" s="4">
        <v>0</v>
      </c>
      <c r="D936" s="89">
        <v>6.2</v>
      </c>
      <c r="E936" s="89" t="s">
        <v>1966</v>
      </c>
    </row>
    <row r="937" spans="1:5" ht="64" customHeight="1" x14ac:dyDescent="0.2">
      <c r="B937" s="4" t="s">
        <v>2090</v>
      </c>
      <c r="C937" s="4">
        <v>0</v>
      </c>
      <c r="D937" s="89">
        <v>0</v>
      </c>
      <c r="E937" s="89">
        <v>0</v>
      </c>
    </row>
    <row r="938" spans="1:5" ht="64" customHeight="1" x14ac:dyDescent="0.2">
      <c r="A938" s="4" t="s">
        <v>3980</v>
      </c>
      <c r="B938" s="4" t="s">
        <v>163</v>
      </c>
      <c r="C938" s="4">
        <v>0</v>
      </c>
      <c r="D938" s="89">
        <v>7.1</v>
      </c>
      <c r="E938" s="89" t="s">
        <v>2092</v>
      </c>
    </row>
    <row r="939" spans="1:5" ht="64" customHeight="1" x14ac:dyDescent="0.2">
      <c r="A939" s="4" t="s">
        <v>3981</v>
      </c>
      <c r="B939" s="4" t="s">
        <v>164</v>
      </c>
      <c r="C939" s="4">
        <v>0</v>
      </c>
      <c r="D939" s="89" t="s">
        <v>2127</v>
      </c>
      <c r="E939" s="89" t="s">
        <v>2128</v>
      </c>
    </row>
    <row r="940" spans="1:5" ht="64" customHeight="1" x14ac:dyDescent="0.2">
      <c r="A940" s="4" t="s">
        <v>3982</v>
      </c>
      <c r="B940" s="4" t="s">
        <v>165</v>
      </c>
      <c r="C940" s="4">
        <v>0</v>
      </c>
      <c r="D940" s="89" t="s">
        <v>2184</v>
      </c>
      <c r="E940" s="89" t="s">
        <v>2185</v>
      </c>
    </row>
    <row r="941" spans="1:5" ht="64" customHeight="1" x14ac:dyDescent="0.2">
      <c r="B941" s="4" t="s">
        <v>2190</v>
      </c>
      <c r="C941" s="4">
        <v>0</v>
      </c>
      <c r="D941" s="89">
        <v>0</v>
      </c>
      <c r="E941" s="89">
        <v>0</v>
      </c>
    </row>
    <row r="942" spans="1:5" ht="64" customHeight="1" x14ac:dyDescent="0.2">
      <c r="A942" s="4" t="s">
        <v>3983</v>
      </c>
      <c r="B942" s="4" t="s">
        <v>166</v>
      </c>
      <c r="C942" s="4" t="s">
        <v>2192</v>
      </c>
      <c r="D942" s="89" t="s">
        <v>2193</v>
      </c>
      <c r="E942" s="89" t="s">
        <v>2194</v>
      </c>
    </row>
    <row r="943" spans="1:5" ht="64" customHeight="1" x14ac:dyDescent="0.2">
      <c r="A943" s="4" t="s">
        <v>3984</v>
      </c>
      <c r="B943" s="4" t="s">
        <v>167</v>
      </c>
      <c r="C943" s="4" t="s">
        <v>2197</v>
      </c>
      <c r="D943" s="89" t="s">
        <v>2198</v>
      </c>
      <c r="E943" s="89" t="s">
        <v>2199</v>
      </c>
    </row>
    <row r="944" spans="1:5" ht="64" customHeight="1" x14ac:dyDescent="0.2">
      <c r="A944" s="4" t="s">
        <v>3985</v>
      </c>
      <c r="B944" s="4" t="s">
        <v>168</v>
      </c>
      <c r="C944" s="4">
        <v>0</v>
      </c>
      <c r="D944" s="89" t="s">
        <v>2218</v>
      </c>
      <c r="E944" s="89" t="s">
        <v>2219</v>
      </c>
    </row>
    <row r="945" spans="1:5" ht="64" customHeight="1" x14ac:dyDescent="0.2">
      <c r="A945" s="4" t="s">
        <v>3986</v>
      </c>
      <c r="B945" s="4" t="s">
        <v>169</v>
      </c>
      <c r="C945" s="4" t="s">
        <v>2238</v>
      </c>
      <c r="D945" s="89" t="s">
        <v>2239</v>
      </c>
      <c r="E945" s="89" t="s">
        <v>2240</v>
      </c>
    </row>
    <row r="946" spans="1:5" ht="64" customHeight="1" x14ac:dyDescent="0.2">
      <c r="A946" s="4" t="s">
        <v>3987</v>
      </c>
      <c r="B946" s="4" t="s">
        <v>170</v>
      </c>
      <c r="C946" s="4">
        <v>0</v>
      </c>
      <c r="D946" s="89" t="s">
        <v>2255</v>
      </c>
      <c r="E946" s="89" t="s">
        <v>2256</v>
      </c>
    </row>
    <row r="947" spans="1:5" ht="64" customHeight="1" x14ac:dyDescent="0.2">
      <c r="A947" s="4" t="s">
        <v>3988</v>
      </c>
      <c r="B947" s="4" t="s">
        <v>171</v>
      </c>
      <c r="C947" s="4">
        <v>0</v>
      </c>
      <c r="D947" s="89" t="s">
        <v>2258</v>
      </c>
      <c r="E947" s="89" t="s">
        <v>2259</v>
      </c>
    </row>
    <row r="948" spans="1:5" ht="64" customHeight="1" x14ac:dyDescent="0.2">
      <c r="B948" s="4" t="s">
        <v>2289</v>
      </c>
      <c r="C948" s="4">
        <v>0</v>
      </c>
      <c r="D948" s="89">
        <v>0</v>
      </c>
      <c r="E948" s="89">
        <v>0</v>
      </c>
    </row>
    <row r="949" spans="1:5" ht="64" customHeight="1" x14ac:dyDescent="0.2">
      <c r="A949" s="4" t="s">
        <v>3989</v>
      </c>
      <c r="B949" s="4" t="s">
        <v>172</v>
      </c>
      <c r="C949" s="4">
        <v>0</v>
      </c>
      <c r="D949" s="89" t="s">
        <v>1815</v>
      </c>
      <c r="E949" s="89" t="s">
        <v>1816</v>
      </c>
    </row>
    <row r="950" spans="1:5" ht="64" customHeight="1" x14ac:dyDescent="0.2">
      <c r="A950" s="4" t="s">
        <v>3990</v>
      </c>
      <c r="B950" s="4" t="s">
        <v>173</v>
      </c>
      <c r="C950" s="4" t="s">
        <v>2295</v>
      </c>
      <c r="D950" s="89" t="s">
        <v>2296</v>
      </c>
      <c r="E950" s="89" t="s">
        <v>2297</v>
      </c>
    </row>
    <row r="951" spans="1:5" ht="64" customHeight="1" x14ac:dyDescent="0.2">
      <c r="A951" s="4" t="s">
        <v>3991</v>
      </c>
      <c r="B951" s="4" t="s">
        <v>174</v>
      </c>
      <c r="C951" s="4">
        <v>0</v>
      </c>
      <c r="D951" s="89" t="s">
        <v>2311</v>
      </c>
      <c r="E951" s="89" t="s">
        <v>2312</v>
      </c>
    </row>
    <row r="952" spans="1:5" ht="64" customHeight="1" x14ac:dyDescent="0.2">
      <c r="B952" s="4" t="s">
        <v>2596</v>
      </c>
      <c r="C952" s="4">
        <v>0</v>
      </c>
      <c r="D952" s="89">
        <v>0</v>
      </c>
      <c r="E952" s="89">
        <v>0</v>
      </c>
    </row>
    <row r="953" spans="1:5" ht="64" customHeight="1" x14ac:dyDescent="0.2">
      <c r="A953" s="4" t="s">
        <v>3992</v>
      </c>
      <c r="B953" s="4" t="s">
        <v>175</v>
      </c>
      <c r="C953" s="4">
        <v>0</v>
      </c>
      <c r="D953" s="89" t="s">
        <v>2437</v>
      </c>
      <c r="E953" s="89" t="s">
        <v>2599</v>
      </c>
    </row>
    <row r="954" spans="1:5" ht="64" customHeight="1" x14ac:dyDescent="0.2">
      <c r="A954" s="4" t="s">
        <v>3993</v>
      </c>
      <c r="B954" s="4" t="s">
        <v>176</v>
      </c>
      <c r="C954" s="4" t="s">
        <v>2604</v>
      </c>
      <c r="D954" s="89" t="s">
        <v>2605</v>
      </c>
      <c r="E954" s="89" t="s">
        <v>2606</v>
      </c>
    </row>
    <row r="955" spans="1:5" ht="64" customHeight="1" x14ac:dyDescent="0.2">
      <c r="A955" s="4" t="s">
        <v>3994</v>
      </c>
      <c r="B955" s="4" t="s">
        <v>177</v>
      </c>
      <c r="C955" s="4">
        <v>0</v>
      </c>
      <c r="D955" s="89">
        <v>12.5</v>
      </c>
      <c r="E955" s="89" t="s">
        <v>2653</v>
      </c>
    </row>
    <row r="956" spans="1:5" ht="64" customHeight="1" x14ac:dyDescent="0.2">
      <c r="A956" s="4" t="s">
        <v>3995</v>
      </c>
      <c r="B956" s="4" t="s">
        <v>178</v>
      </c>
      <c r="C956" s="4">
        <v>0</v>
      </c>
      <c r="D956" s="89" t="s">
        <v>1789</v>
      </c>
    </row>
    <row r="957" spans="1:5" ht="64" customHeight="1" x14ac:dyDescent="0.2">
      <c r="A957" s="4" t="s">
        <v>3996</v>
      </c>
      <c r="B957" s="4" t="s">
        <v>179</v>
      </c>
      <c r="C957" s="4">
        <v>0</v>
      </c>
      <c r="D957" s="89" t="s">
        <v>2715</v>
      </c>
      <c r="E957" s="89" t="s">
        <v>2716</v>
      </c>
    </row>
    <row r="958" spans="1:5" ht="64" customHeight="1" x14ac:dyDescent="0.2">
      <c r="A958" s="4" t="s">
        <v>3997</v>
      </c>
      <c r="B958" s="4" t="s">
        <v>180</v>
      </c>
      <c r="C958" s="4">
        <v>0</v>
      </c>
      <c r="D958" s="89" t="s">
        <v>2729</v>
      </c>
      <c r="E958" s="89" t="s">
        <v>2730</v>
      </c>
    </row>
    <row r="959" spans="1:5" ht="64" customHeight="1" x14ac:dyDescent="0.2">
      <c r="A959" s="4" t="s">
        <v>3998</v>
      </c>
      <c r="B959" s="4" t="s">
        <v>181</v>
      </c>
      <c r="C959" s="4">
        <v>0</v>
      </c>
      <c r="D959" s="89" t="s">
        <v>1789</v>
      </c>
    </row>
    <row r="960" spans="1:5" ht="64" customHeight="1" x14ac:dyDescent="0.2">
      <c r="A960" s="4" t="s">
        <v>3999</v>
      </c>
      <c r="B960" s="4" t="s">
        <v>182</v>
      </c>
      <c r="C960" s="4" t="s">
        <v>2861</v>
      </c>
      <c r="D960" s="89" t="s">
        <v>2862</v>
      </c>
      <c r="E960" s="89" t="s">
        <v>2756</v>
      </c>
    </row>
    <row r="961" spans="1:5" ht="64" customHeight="1" x14ac:dyDescent="0.2">
      <c r="A961" s="4" t="s">
        <v>4000</v>
      </c>
      <c r="B961" s="4" t="s">
        <v>183</v>
      </c>
      <c r="C961" s="4">
        <v>0</v>
      </c>
      <c r="D961" s="89" t="s">
        <v>2146</v>
      </c>
      <c r="E961" s="89" t="s">
        <v>2147</v>
      </c>
    </row>
    <row r="962" spans="1:5" ht="64" customHeight="1" x14ac:dyDescent="0.2">
      <c r="A962" s="4" t="s">
        <v>4001</v>
      </c>
      <c r="B962" s="4" t="s">
        <v>184</v>
      </c>
      <c r="C962" s="4">
        <v>0</v>
      </c>
      <c r="D962" s="89" t="s">
        <v>2743</v>
      </c>
      <c r="E962" s="89" t="s">
        <v>2744</v>
      </c>
    </row>
    <row r="963" spans="1:5" ht="64" customHeight="1" x14ac:dyDescent="0.2">
      <c r="A963" s="4" t="s">
        <v>4002</v>
      </c>
      <c r="B963" s="4" t="s">
        <v>185</v>
      </c>
      <c r="C963" s="4">
        <v>0</v>
      </c>
      <c r="D963" s="89" t="s">
        <v>1789</v>
      </c>
    </row>
    <row r="964" spans="1:5" ht="64" customHeight="1" x14ac:dyDescent="0.2">
      <c r="B964" s="4" t="s">
        <v>3230</v>
      </c>
      <c r="C964" s="4">
        <v>0</v>
      </c>
      <c r="D964" s="89">
        <v>0</v>
      </c>
      <c r="E964" s="89">
        <v>0</v>
      </c>
    </row>
    <row r="965" spans="1:5" ht="64" customHeight="1" x14ac:dyDescent="0.2">
      <c r="A965" s="4" t="s">
        <v>4003</v>
      </c>
      <c r="B965" s="4" t="s">
        <v>186</v>
      </c>
      <c r="C965" s="4">
        <v>0</v>
      </c>
      <c r="D965" s="89" t="s">
        <v>1789</v>
      </c>
    </row>
    <row r="966" spans="1:5" ht="64" customHeight="1" x14ac:dyDescent="0.2">
      <c r="A966" s="4" t="s">
        <v>4004</v>
      </c>
      <c r="B966" s="4" t="s">
        <v>187</v>
      </c>
      <c r="C966" s="4">
        <v>0</v>
      </c>
      <c r="D966" s="89" t="s">
        <v>3239</v>
      </c>
      <c r="E966" s="89" t="s">
        <v>3177</v>
      </c>
    </row>
    <row r="967" spans="1:5" ht="64" customHeight="1" x14ac:dyDescent="0.2">
      <c r="A967" s="4" t="s">
        <v>4005</v>
      </c>
      <c r="B967" s="4" t="s">
        <v>177</v>
      </c>
      <c r="C967" s="4">
        <v>0</v>
      </c>
      <c r="D967" s="89">
        <v>11.6</v>
      </c>
      <c r="E967" s="89" t="s">
        <v>3305</v>
      </c>
    </row>
    <row r="968" spans="1:5" ht="64" customHeight="1" x14ac:dyDescent="0.2">
      <c r="A968" s="4" t="s">
        <v>4006</v>
      </c>
      <c r="B968" s="4" t="s">
        <v>188</v>
      </c>
      <c r="C968" s="4">
        <v>0</v>
      </c>
      <c r="D968" s="89" t="s">
        <v>3317</v>
      </c>
      <c r="E968" s="89" t="s">
        <v>3318</v>
      </c>
    </row>
    <row r="969" spans="1:5" ht="64" customHeight="1" x14ac:dyDescent="0.2">
      <c r="A969" s="4" t="s">
        <v>4007</v>
      </c>
      <c r="B969" s="4" t="s">
        <v>189</v>
      </c>
      <c r="C969" s="4">
        <v>0</v>
      </c>
      <c r="D969" s="89">
        <v>11.7</v>
      </c>
      <c r="E969" s="89" t="s">
        <v>3361</v>
      </c>
    </row>
    <row r="970" spans="1:5" ht="64" customHeight="1" x14ac:dyDescent="0.2">
      <c r="B970" s="4" t="s">
        <v>3377</v>
      </c>
      <c r="C970" s="4">
        <v>0</v>
      </c>
      <c r="D970" s="89">
        <v>0</v>
      </c>
      <c r="E970" s="89">
        <v>0</v>
      </c>
    </row>
    <row r="971" spans="1:5" ht="64" customHeight="1" x14ac:dyDescent="0.2">
      <c r="A971" s="4" t="s">
        <v>4008</v>
      </c>
      <c r="B971" s="4" t="s">
        <v>190</v>
      </c>
      <c r="C971" s="4">
        <v>0</v>
      </c>
      <c r="D971" s="89" t="s">
        <v>3380</v>
      </c>
      <c r="E971" s="89" t="s">
        <v>3381</v>
      </c>
    </row>
    <row r="972" spans="1:5" ht="64" customHeight="1" x14ac:dyDescent="0.2">
      <c r="A972" s="4" t="s">
        <v>4009</v>
      </c>
      <c r="B972" s="4" t="s">
        <v>177</v>
      </c>
      <c r="C972" s="4">
        <v>0</v>
      </c>
      <c r="D972" s="89">
        <v>12.5</v>
      </c>
      <c r="E972" s="89" t="s">
        <v>2653</v>
      </c>
    </row>
    <row r="973" spans="1:5" ht="64" customHeight="1" x14ac:dyDescent="0.2">
      <c r="A973" s="4" t="s">
        <v>4010</v>
      </c>
      <c r="B973" s="4" t="s">
        <v>191</v>
      </c>
      <c r="C973" s="4">
        <v>0</v>
      </c>
      <c r="D973" s="89">
        <v>12.5</v>
      </c>
      <c r="E973" s="89" t="s">
        <v>2653</v>
      </c>
    </row>
    <row r="974" spans="1:5" ht="64" customHeight="1" x14ac:dyDescent="0.2">
      <c r="A974" s="4" t="s">
        <v>4011</v>
      </c>
      <c r="B974" s="4" t="s">
        <v>192</v>
      </c>
      <c r="C974" s="4" t="s">
        <v>3010</v>
      </c>
      <c r="D974" s="89" t="s">
        <v>3514</v>
      </c>
      <c r="E974" s="89" t="s">
        <v>2796</v>
      </c>
    </row>
    <row r="975" spans="1:5" ht="64" customHeight="1" x14ac:dyDescent="0.2">
      <c r="A975" s="4" t="s">
        <v>4012</v>
      </c>
      <c r="B975" s="4" t="s">
        <v>193</v>
      </c>
      <c r="C975" s="4">
        <v>0</v>
      </c>
      <c r="D975" s="89" t="s">
        <v>1789</v>
      </c>
      <c r="E975" s="89">
        <v>0</v>
      </c>
    </row>
    <row r="976" spans="1:5" ht="64" customHeight="1" x14ac:dyDescent="0.2">
      <c r="A976" s="4" t="s">
        <v>4013</v>
      </c>
      <c r="B976" s="4" t="s">
        <v>194</v>
      </c>
      <c r="C976" s="4" t="s">
        <v>3533</v>
      </c>
      <c r="D976" s="89" t="s">
        <v>2759</v>
      </c>
      <c r="E976" s="89" t="s">
        <v>2760</v>
      </c>
    </row>
    <row r="977" spans="1:5" ht="64" customHeight="1" x14ac:dyDescent="0.2">
      <c r="A977" s="4" t="s">
        <v>4014</v>
      </c>
      <c r="B977" s="4" t="s">
        <v>195</v>
      </c>
      <c r="C977" s="4">
        <v>0</v>
      </c>
      <c r="D977" s="89" t="s">
        <v>1789</v>
      </c>
    </row>
    <row r="978" spans="1:5" ht="64" customHeight="1" x14ac:dyDescent="0.2">
      <c r="B978" s="4" t="s">
        <v>3579</v>
      </c>
      <c r="C978" s="4">
        <v>0</v>
      </c>
      <c r="D978" s="89">
        <v>0</v>
      </c>
      <c r="E978" s="89">
        <v>0</v>
      </c>
    </row>
    <row r="979" spans="1:5" ht="64" customHeight="1" x14ac:dyDescent="0.2">
      <c r="A979" s="4" t="s">
        <v>4015</v>
      </c>
      <c r="B979" s="4" t="s">
        <v>196</v>
      </c>
      <c r="C979" s="4">
        <v>0</v>
      </c>
      <c r="D979" s="89" t="s">
        <v>1789</v>
      </c>
    </row>
    <row r="980" spans="1:5" ht="64" customHeight="1" x14ac:dyDescent="0.2">
      <c r="B980" s="4" t="s">
        <v>3694</v>
      </c>
      <c r="C980" s="4">
        <v>0</v>
      </c>
      <c r="D980" s="89">
        <v>0</v>
      </c>
      <c r="E980" s="89">
        <v>0</v>
      </c>
    </row>
    <row r="981" spans="1:5" ht="64" customHeight="1" x14ac:dyDescent="0.2">
      <c r="A981" s="4" t="s">
        <v>4016</v>
      </c>
      <c r="B981" s="4" t="s">
        <v>197</v>
      </c>
      <c r="C981" s="4" t="s">
        <v>2192</v>
      </c>
      <c r="D981" s="89" t="s">
        <v>1789</v>
      </c>
      <c r="E981" s="89">
        <v>0</v>
      </c>
    </row>
    <row r="982" spans="1:5" ht="64" customHeight="1" x14ac:dyDescent="0.2">
      <c r="A982" s="4" t="s">
        <v>4017</v>
      </c>
      <c r="B982" s="4" t="s">
        <v>198</v>
      </c>
      <c r="C982" s="4">
        <v>0</v>
      </c>
      <c r="D982" s="89" t="s">
        <v>3757</v>
      </c>
      <c r="E982" s="89" t="s">
        <v>3758</v>
      </c>
    </row>
    <row r="983" spans="1:5" ht="64" customHeight="1" x14ac:dyDescent="0.2">
      <c r="A983" s="4" t="s">
        <v>4018</v>
      </c>
      <c r="B983" s="4" t="s">
        <v>199</v>
      </c>
      <c r="C983" s="4">
        <v>0</v>
      </c>
      <c r="D983" s="89" t="s">
        <v>1789</v>
      </c>
    </row>
    <row r="984" spans="1:5" ht="64" customHeight="1" x14ac:dyDescent="0.2">
      <c r="A984" s="4" t="s">
        <v>4019</v>
      </c>
      <c r="B984" s="4" t="s">
        <v>200</v>
      </c>
      <c r="C984" s="4">
        <v>0</v>
      </c>
      <c r="D984" s="89" t="s">
        <v>1785</v>
      </c>
      <c r="E984" s="89" t="s">
        <v>1786</v>
      </c>
    </row>
    <row r="985" spans="1:5" ht="64" customHeight="1" x14ac:dyDescent="0.2">
      <c r="A985" s="4" t="s">
        <v>4020</v>
      </c>
      <c r="B985" s="4" t="s">
        <v>201</v>
      </c>
      <c r="C985" s="4">
        <v>0</v>
      </c>
      <c r="D985" s="89" t="s">
        <v>1785</v>
      </c>
      <c r="E985" s="89" t="s">
        <v>1786</v>
      </c>
    </row>
    <row r="986" spans="1:5" ht="64" customHeight="1" x14ac:dyDescent="0.2">
      <c r="B986" s="4" t="s">
        <v>3832</v>
      </c>
      <c r="C986" s="4">
        <v>0</v>
      </c>
      <c r="D986" s="89">
        <v>0</v>
      </c>
      <c r="E986" s="89">
        <v>0</v>
      </c>
    </row>
    <row r="987" spans="1:5" ht="64" customHeight="1" x14ac:dyDescent="0.2">
      <c r="A987" s="4" t="s">
        <v>4021</v>
      </c>
      <c r="B987" s="4" t="s">
        <v>202</v>
      </c>
      <c r="C987" s="4">
        <v>0</v>
      </c>
      <c r="D987" s="89" t="s">
        <v>1945</v>
      </c>
      <c r="E987" s="89" t="s">
        <v>1946</v>
      </c>
    </row>
    <row r="988" spans="1:5" ht="64" customHeight="1" x14ac:dyDescent="0.2">
      <c r="B988" s="4" t="s">
        <v>3863</v>
      </c>
      <c r="C988" s="4">
        <v>0</v>
      </c>
      <c r="D988" s="89">
        <v>0</v>
      </c>
      <c r="E988" s="89">
        <v>0</v>
      </c>
    </row>
    <row r="989" spans="1:5" ht="64" customHeight="1" x14ac:dyDescent="0.2">
      <c r="A989" s="4" t="s">
        <v>4022</v>
      </c>
      <c r="B989" s="4" t="s">
        <v>203</v>
      </c>
      <c r="C989" s="4">
        <v>0</v>
      </c>
      <c r="D989" s="89">
        <v>0</v>
      </c>
      <c r="E989" s="89">
        <v>0</v>
      </c>
    </row>
    <row r="990" spans="1:5" ht="64" customHeight="1" x14ac:dyDescent="0.2">
      <c r="A990" s="4" t="s">
        <v>4023</v>
      </c>
      <c r="B990" s="4" t="s">
        <v>204</v>
      </c>
      <c r="C990" s="4">
        <v>0</v>
      </c>
      <c r="D990" s="89">
        <v>0</v>
      </c>
      <c r="E990" s="89">
        <v>0</v>
      </c>
    </row>
    <row r="991" spans="1:5" ht="64" customHeight="1" x14ac:dyDescent="0.2">
      <c r="A991" s="4" t="s">
        <v>4024</v>
      </c>
      <c r="B991" s="4" t="s">
        <v>205</v>
      </c>
      <c r="C991" s="4">
        <v>0</v>
      </c>
      <c r="D991" s="89">
        <v>0</v>
      </c>
      <c r="E991" s="89">
        <v>0</v>
      </c>
    </row>
    <row r="992" spans="1:5" ht="64" customHeight="1" x14ac:dyDescent="0.2">
      <c r="A992" s="4" t="s">
        <v>4025</v>
      </c>
      <c r="B992" s="4" t="s">
        <v>206</v>
      </c>
      <c r="C992" s="4">
        <v>0</v>
      </c>
      <c r="D992" s="89">
        <v>0</v>
      </c>
      <c r="E992" s="89">
        <v>0</v>
      </c>
    </row>
    <row r="993" spans="1:5" ht="64" customHeight="1" x14ac:dyDescent="0.2">
      <c r="A993" s="4" t="s">
        <v>4026</v>
      </c>
      <c r="B993" s="4" t="s">
        <v>207</v>
      </c>
      <c r="C993" s="4">
        <v>0</v>
      </c>
      <c r="D993" s="89">
        <v>0</v>
      </c>
      <c r="E993" s="89">
        <v>0</v>
      </c>
    </row>
    <row r="994" spans="1:5" ht="64" customHeight="1" x14ac:dyDescent="0.2">
      <c r="A994" s="4" t="s">
        <v>4027</v>
      </c>
      <c r="B994" s="4" t="s">
        <v>208</v>
      </c>
      <c r="C994" s="4">
        <v>0</v>
      </c>
      <c r="D994" s="89">
        <v>0</v>
      </c>
      <c r="E994" s="89">
        <v>0</v>
      </c>
    </row>
    <row r="995" spans="1:5" ht="64" customHeight="1" x14ac:dyDescent="0.2">
      <c r="A995" s="4" t="s">
        <v>4028</v>
      </c>
      <c r="B995" s="4" t="s">
        <v>209</v>
      </c>
      <c r="C995" s="4">
        <v>0</v>
      </c>
      <c r="D995" s="89">
        <v>0</v>
      </c>
      <c r="E995" s="89">
        <v>0</v>
      </c>
    </row>
    <row r="996" spans="1:5" ht="64" customHeight="1" x14ac:dyDescent="0.2">
      <c r="A996" s="4" t="s">
        <v>4029</v>
      </c>
      <c r="B996" s="4" t="s">
        <v>210</v>
      </c>
      <c r="C996" s="4">
        <v>0</v>
      </c>
      <c r="D996" s="89">
        <v>0</v>
      </c>
      <c r="E996" s="89">
        <v>0</v>
      </c>
    </row>
    <row r="997" spans="1:5" ht="64" customHeight="1" x14ac:dyDescent="0.2">
      <c r="A997" s="4" t="s">
        <v>4030</v>
      </c>
      <c r="B997" s="4" t="s">
        <v>211</v>
      </c>
      <c r="C997" s="4">
        <v>0</v>
      </c>
      <c r="D997" s="89">
        <v>0</v>
      </c>
      <c r="E997" s="89">
        <v>0</v>
      </c>
    </row>
    <row r="998" spans="1:5" ht="64" customHeight="1" x14ac:dyDescent="0.2">
      <c r="A998" s="4" t="s">
        <v>4031</v>
      </c>
      <c r="B998" s="4" t="s">
        <v>212</v>
      </c>
      <c r="C998" s="4">
        <v>0</v>
      </c>
      <c r="D998" s="89">
        <v>0</v>
      </c>
      <c r="E998" s="89">
        <v>0</v>
      </c>
    </row>
    <row r="999" spans="1:5" ht="64" customHeight="1" x14ac:dyDescent="0.2">
      <c r="A999" s="4" t="s">
        <v>4032</v>
      </c>
      <c r="B999" s="4" t="s">
        <v>213</v>
      </c>
      <c r="C999" s="4">
        <v>0</v>
      </c>
      <c r="D999" s="89">
        <v>0</v>
      </c>
      <c r="E999" s="89">
        <v>0</v>
      </c>
    </row>
    <row r="1000" spans="1:5" ht="64" customHeight="1" x14ac:dyDescent="0.2">
      <c r="A1000" s="4" t="s">
        <v>4033</v>
      </c>
      <c r="B1000" s="4" t="s">
        <v>214</v>
      </c>
      <c r="C1000" s="4">
        <v>0</v>
      </c>
      <c r="D1000" s="89">
        <v>0</v>
      </c>
      <c r="E1000" s="89">
        <v>0</v>
      </c>
    </row>
    <row r="1001" spans="1:5" ht="64" customHeight="1" x14ac:dyDescent="0.2">
      <c r="A1001" s="4" t="s">
        <v>4034</v>
      </c>
      <c r="B1001" s="4" t="s">
        <v>215</v>
      </c>
      <c r="C1001" s="4">
        <v>0</v>
      </c>
      <c r="D1001" s="89">
        <v>0</v>
      </c>
      <c r="E1001" s="89">
        <v>0</v>
      </c>
    </row>
    <row r="1002" spans="1:5" ht="64" customHeight="1" x14ac:dyDescent="0.2">
      <c r="A1002" s="4" t="s">
        <v>4035</v>
      </c>
      <c r="B1002" s="4" t="s">
        <v>216</v>
      </c>
      <c r="C1002" s="4">
        <v>0</v>
      </c>
      <c r="D1002" s="89">
        <v>0</v>
      </c>
      <c r="E1002" s="89">
        <v>0</v>
      </c>
    </row>
    <row r="1003" spans="1:5" ht="64" customHeight="1" x14ac:dyDescent="0.2">
      <c r="A1003" s="4" t="s">
        <v>4036</v>
      </c>
      <c r="B1003" s="4" t="s">
        <v>217</v>
      </c>
      <c r="C1003" s="4">
        <v>0</v>
      </c>
      <c r="D1003" s="89">
        <v>0</v>
      </c>
      <c r="E1003" s="89">
        <v>0</v>
      </c>
    </row>
    <row r="1004" spans="1:5" ht="64" customHeight="1" x14ac:dyDescent="0.2">
      <c r="A1004" s="4" t="s">
        <v>4037</v>
      </c>
      <c r="B1004" s="4" t="s">
        <v>218</v>
      </c>
      <c r="C1004" s="4">
        <v>0</v>
      </c>
      <c r="D1004" s="89">
        <v>0</v>
      </c>
      <c r="E1004" s="89">
        <v>0</v>
      </c>
    </row>
    <row r="1005" spans="1:5" ht="64" customHeight="1" x14ac:dyDescent="0.2">
      <c r="A1005" s="4" t="s">
        <v>4038</v>
      </c>
      <c r="B1005" s="4" t="s">
        <v>219</v>
      </c>
      <c r="C1005" s="4">
        <v>0</v>
      </c>
      <c r="D1005" s="89">
        <v>0</v>
      </c>
      <c r="E1005" s="89">
        <v>0</v>
      </c>
    </row>
    <row r="1006" spans="1:5" ht="64" customHeight="1" x14ac:dyDescent="0.2">
      <c r="A1006" s="4" t="s">
        <v>4039</v>
      </c>
      <c r="B1006" s="4" t="s">
        <v>220</v>
      </c>
      <c r="C1006" s="4">
        <v>0</v>
      </c>
      <c r="D1006" s="89">
        <v>0</v>
      </c>
      <c r="E1006" s="89">
        <v>0</v>
      </c>
    </row>
    <row r="1007" spans="1:5" ht="64" customHeight="1" x14ac:dyDescent="0.2">
      <c r="A1007" s="4" t="s">
        <v>4040</v>
      </c>
      <c r="B1007" s="4" t="s">
        <v>221</v>
      </c>
      <c r="C1007" s="4">
        <v>0</v>
      </c>
      <c r="D1007" s="89">
        <v>0</v>
      </c>
      <c r="E1007" s="89">
        <v>0</v>
      </c>
    </row>
    <row r="1008" spans="1:5" ht="64" customHeight="1" x14ac:dyDescent="0.2">
      <c r="A1008" s="4" t="s">
        <v>4041</v>
      </c>
      <c r="B1008" s="4" t="s">
        <v>222</v>
      </c>
      <c r="C1008" s="4">
        <v>0</v>
      </c>
      <c r="D1008" s="89">
        <v>0</v>
      </c>
      <c r="E1008" s="89">
        <v>0</v>
      </c>
    </row>
    <row r="1009" spans="1:5" ht="64" customHeight="1" x14ac:dyDescent="0.2">
      <c r="A1009" s="4" t="s">
        <v>4042</v>
      </c>
      <c r="B1009" s="4" t="s">
        <v>223</v>
      </c>
      <c r="C1009" s="4">
        <v>0</v>
      </c>
      <c r="D1009" s="89">
        <v>0</v>
      </c>
      <c r="E1009" s="89">
        <v>0</v>
      </c>
    </row>
    <row r="1010" spans="1:5" ht="64" customHeight="1" x14ac:dyDescent="0.2">
      <c r="A1010" s="4">
        <v>0</v>
      </c>
      <c r="B1010" s="4">
        <v>0</v>
      </c>
      <c r="C1010" s="4">
        <v>0</v>
      </c>
      <c r="D1010" s="89">
        <v>0</v>
      </c>
      <c r="E1010" s="89">
        <v>0</v>
      </c>
    </row>
  </sheetData>
  <autoFilter ref="A1:E16"/>
  <mergeCells count="14">
    <mergeCell ref="A863:E863"/>
    <mergeCell ref="A929:E929"/>
    <mergeCell ref="A344:E344"/>
    <mergeCell ref="A611:E611"/>
    <mergeCell ref="A672:E672"/>
    <mergeCell ref="A749:E749"/>
    <mergeCell ref="A791:E791"/>
    <mergeCell ref="A850:E850"/>
    <mergeCell ref="A201:E201"/>
    <mergeCell ref="A2:E2"/>
    <mergeCell ref="A17:E17"/>
    <mergeCell ref="A68:E68"/>
    <mergeCell ref="A125:E125"/>
    <mergeCell ref="A161:E161"/>
  </mergeCell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38"/>
  <sheetViews>
    <sheetView showGridLines="0" zoomScale="160" zoomScaleNormal="160" zoomScalePageLayoutView="160" workbookViewId="0">
      <pane xSplit="2" ySplit="2" topLeftCell="C3" activePane="bottomRight" state="frozenSplit"/>
      <selection pane="topRight"/>
      <selection pane="bottomLeft"/>
      <selection pane="bottomRight" activeCell="B3" sqref="B3"/>
    </sheetView>
  </sheetViews>
  <sheetFormatPr baseColWidth="10" defaultColWidth="3.5" defaultRowHeight="18" customHeight="1" x14ac:dyDescent="0.2"/>
  <cols>
    <col min="1" max="1" width="0.25" style="3" customWidth="1"/>
    <col min="2" max="2" width="3.5" style="3" customWidth="1"/>
    <col min="3" max="3" width="5.75" style="3" customWidth="1"/>
    <col min="4" max="4" width="12.25" style="3" customWidth="1"/>
    <col min="5" max="5" width="5.5" style="3" customWidth="1"/>
    <col min="6" max="6" width="23.5" style="3" customWidth="1"/>
    <col min="7" max="7" width="47.875" style="3" customWidth="1"/>
    <col min="8" max="254" width="3.5" style="3" customWidth="1"/>
    <col min="255" max="16384" width="3.5" style="4"/>
  </cols>
  <sheetData>
    <row r="1" spans="2:7" ht="2" customHeight="1" x14ac:dyDescent="0.2"/>
    <row r="2" spans="2:7" ht="20" customHeight="1" x14ac:dyDescent="0.2">
      <c r="B2" s="8"/>
      <c r="C2" s="9"/>
      <c r="D2" s="8"/>
      <c r="E2" s="8"/>
      <c r="F2" s="8"/>
      <c r="G2" s="8"/>
    </row>
    <row r="3" spans="2:7" ht="20" customHeight="1" x14ac:dyDescent="0.2">
      <c r="B3" s="18"/>
      <c r="C3" s="12" t="s">
        <v>22</v>
      </c>
      <c r="D3" s="17" t="s">
        <v>23</v>
      </c>
      <c r="E3" s="17" t="s">
        <v>24</v>
      </c>
      <c r="F3" s="17" t="s">
        <v>25</v>
      </c>
      <c r="G3" s="17" t="s">
        <v>26</v>
      </c>
    </row>
    <row r="4" spans="2:7" ht="44" customHeight="1" x14ac:dyDescent="0.2">
      <c r="B4" s="1"/>
      <c r="C4" s="11">
        <v>5</v>
      </c>
      <c r="D4" s="19" t="s">
        <v>27</v>
      </c>
      <c r="E4" s="5">
        <v>5.0999999999999996</v>
      </c>
      <c r="F4" s="5" t="s">
        <v>28</v>
      </c>
      <c r="G4" s="5" t="s">
        <v>29</v>
      </c>
    </row>
    <row r="5" spans="2:7" ht="80" customHeight="1" x14ac:dyDescent="0.2">
      <c r="B5" s="1"/>
      <c r="C5" s="14">
        <f>C4+1</f>
        <v>6</v>
      </c>
      <c r="D5" s="2" t="s">
        <v>30</v>
      </c>
      <c r="E5" s="2">
        <v>6.1</v>
      </c>
      <c r="F5" s="2" t="s">
        <v>31</v>
      </c>
      <c r="G5" s="2" t="s">
        <v>32</v>
      </c>
    </row>
    <row r="6" spans="2:7" ht="56" customHeight="1" x14ac:dyDescent="0.2">
      <c r="B6" s="1"/>
      <c r="C6" s="11">
        <v>6</v>
      </c>
      <c r="D6" s="5" t="s">
        <v>30</v>
      </c>
      <c r="E6" s="5">
        <v>6.2</v>
      </c>
      <c r="F6" s="5" t="s">
        <v>33</v>
      </c>
      <c r="G6" s="5" t="s">
        <v>34</v>
      </c>
    </row>
    <row r="7" spans="2:7" ht="56" customHeight="1" x14ac:dyDescent="0.2">
      <c r="B7" s="1"/>
      <c r="C7" s="14">
        <f>C5+1</f>
        <v>7</v>
      </c>
      <c r="D7" s="2" t="s">
        <v>36</v>
      </c>
      <c r="E7" s="2">
        <v>7.1</v>
      </c>
      <c r="F7" s="2" t="s">
        <v>37</v>
      </c>
      <c r="G7" s="2" t="s">
        <v>38</v>
      </c>
    </row>
    <row r="8" spans="2:7" ht="44" customHeight="1" x14ac:dyDescent="0.2">
      <c r="B8" s="1"/>
      <c r="C8" s="11">
        <f>C6+1</f>
        <v>7</v>
      </c>
      <c r="D8" s="5" t="s">
        <v>36</v>
      </c>
      <c r="E8" s="5">
        <v>7.2</v>
      </c>
      <c r="F8" s="5" t="s">
        <v>39</v>
      </c>
      <c r="G8" s="5" t="s">
        <v>40</v>
      </c>
    </row>
    <row r="9" spans="2:7" ht="56" customHeight="1" x14ac:dyDescent="0.2">
      <c r="B9" s="1"/>
      <c r="C9" s="14">
        <v>7</v>
      </c>
      <c r="D9" s="2" t="s">
        <v>36</v>
      </c>
      <c r="E9" s="2">
        <v>7.3</v>
      </c>
      <c r="F9" s="2" t="s">
        <v>41</v>
      </c>
      <c r="G9" s="2" t="s">
        <v>42</v>
      </c>
    </row>
    <row r="10" spans="2:7" ht="44" customHeight="1" x14ac:dyDescent="0.2">
      <c r="B10" s="1"/>
      <c r="C10" s="11">
        <f>C7+1</f>
        <v>8</v>
      </c>
      <c r="D10" s="5" t="s">
        <v>43</v>
      </c>
      <c r="E10" s="5">
        <v>8.1</v>
      </c>
      <c r="F10" s="5" t="s">
        <v>44</v>
      </c>
      <c r="G10" s="5" t="s">
        <v>45</v>
      </c>
    </row>
    <row r="11" spans="2:7" ht="32" customHeight="1" x14ac:dyDescent="0.2">
      <c r="B11" s="1"/>
      <c r="C11" s="14">
        <v>8</v>
      </c>
      <c r="D11" s="2" t="s">
        <v>43</v>
      </c>
      <c r="E11" s="2">
        <v>8.1999999999999993</v>
      </c>
      <c r="F11" s="2" t="s">
        <v>46</v>
      </c>
      <c r="G11" s="2" t="s">
        <v>47</v>
      </c>
    </row>
    <row r="12" spans="2:7" ht="32" customHeight="1" x14ac:dyDescent="0.2">
      <c r="B12" s="1"/>
      <c r="C12" s="11">
        <v>8</v>
      </c>
      <c r="D12" s="5" t="s">
        <v>43</v>
      </c>
      <c r="E12" s="5">
        <v>8.3000000000000007</v>
      </c>
      <c r="F12" s="5" t="s">
        <v>48</v>
      </c>
      <c r="G12" s="5" t="s">
        <v>49</v>
      </c>
    </row>
    <row r="13" spans="2:7" ht="44" customHeight="1" x14ac:dyDescent="0.2">
      <c r="B13" s="1"/>
      <c r="C13" s="14">
        <v>9</v>
      </c>
      <c r="D13" s="2" t="s">
        <v>50</v>
      </c>
      <c r="E13" s="2">
        <v>9.1</v>
      </c>
      <c r="F13" s="2" t="s">
        <v>51</v>
      </c>
      <c r="G13" s="2" t="s">
        <v>52</v>
      </c>
    </row>
    <row r="14" spans="2:7" ht="68" customHeight="1" x14ac:dyDescent="0.2">
      <c r="B14" s="1"/>
      <c r="C14" s="11">
        <v>9</v>
      </c>
      <c r="D14" s="5" t="s">
        <v>50</v>
      </c>
      <c r="E14" s="5">
        <v>9.1999999999999993</v>
      </c>
      <c r="F14" s="5" t="s">
        <v>53</v>
      </c>
      <c r="G14" s="5" t="s">
        <v>54</v>
      </c>
    </row>
    <row r="15" spans="2:7" ht="32" customHeight="1" x14ac:dyDescent="0.2">
      <c r="B15" s="1"/>
      <c r="C15" s="14">
        <v>9</v>
      </c>
      <c r="D15" s="2" t="s">
        <v>50</v>
      </c>
      <c r="E15" s="2">
        <v>9.3000000000000007</v>
      </c>
      <c r="F15" s="2" t="s">
        <v>55</v>
      </c>
      <c r="G15" s="2" t="s">
        <v>56</v>
      </c>
    </row>
    <row r="16" spans="2:7" ht="44" customHeight="1" x14ac:dyDescent="0.2">
      <c r="B16" s="1"/>
      <c r="C16" s="11">
        <v>9</v>
      </c>
      <c r="D16" s="5" t="s">
        <v>50</v>
      </c>
      <c r="E16" s="5">
        <v>9.4</v>
      </c>
      <c r="F16" s="5" t="s">
        <v>57</v>
      </c>
      <c r="G16" s="5" t="s">
        <v>58</v>
      </c>
    </row>
    <row r="17" spans="2:7" ht="44" customHeight="1" x14ac:dyDescent="0.2">
      <c r="B17" s="1"/>
      <c r="C17" s="14">
        <v>10</v>
      </c>
      <c r="D17" s="2" t="s">
        <v>59</v>
      </c>
      <c r="E17" s="2">
        <v>10.1</v>
      </c>
      <c r="F17" s="2" t="s">
        <v>60</v>
      </c>
      <c r="G17" s="2" t="s">
        <v>61</v>
      </c>
    </row>
    <row r="18" spans="2:7" ht="56" customHeight="1" x14ac:dyDescent="0.2">
      <c r="B18" s="1"/>
      <c r="C18" s="11">
        <f>C17+1</f>
        <v>11</v>
      </c>
      <c r="D18" s="5" t="s">
        <v>62</v>
      </c>
      <c r="E18" s="5">
        <v>11.1</v>
      </c>
      <c r="F18" s="5" t="s">
        <v>63</v>
      </c>
      <c r="G18" s="5" t="s">
        <v>64</v>
      </c>
    </row>
    <row r="19" spans="2:7" ht="80" customHeight="1" x14ac:dyDescent="0.2">
      <c r="B19" s="1"/>
      <c r="C19" s="14">
        <v>11</v>
      </c>
      <c r="D19" s="2" t="s">
        <v>62</v>
      </c>
      <c r="E19" s="2">
        <v>11.2</v>
      </c>
      <c r="F19" s="2" t="s">
        <v>65</v>
      </c>
      <c r="G19" s="2" t="s">
        <v>66</v>
      </c>
    </row>
    <row r="20" spans="2:7" ht="44" customHeight="1" x14ac:dyDescent="0.2">
      <c r="B20" s="1"/>
      <c r="C20" s="11">
        <f>C18+1</f>
        <v>12</v>
      </c>
      <c r="D20" s="5" t="s">
        <v>67</v>
      </c>
      <c r="E20" s="5">
        <v>12.1</v>
      </c>
      <c r="F20" s="5" t="s">
        <v>68</v>
      </c>
      <c r="G20" s="5" t="s">
        <v>69</v>
      </c>
    </row>
    <row r="21" spans="2:7" ht="32" customHeight="1" x14ac:dyDescent="0.2">
      <c r="B21" s="1"/>
      <c r="C21" s="14">
        <f>C19+1</f>
        <v>12</v>
      </c>
      <c r="D21" s="2" t="s">
        <v>67</v>
      </c>
      <c r="E21" s="2">
        <v>12.2</v>
      </c>
      <c r="F21" s="2" t="s">
        <v>70</v>
      </c>
      <c r="G21" s="2" t="s">
        <v>71</v>
      </c>
    </row>
    <row r="22" spans="2:7" ht="32" customHeight="1" x14ac:dyDescent="0.2">
      <c r="B22" s="1"/>
      <c r="C22" s="11">
        <v>12</v>
      </c>
      <c r="D22" s="5" t="s">
        <v>67</v>
      </c>
      <c r="E22" s="5">
        <v>12.3</v>
      </c>
      <c r="F22" s="5" t="s">
        <v>72</v>
      </c>
      <c r="G22" s="5" t="s">
        <v>73</v>
      </c>
    </row>
    <row r="23" spans="2:7" ht="32" customHeight="1" x14ac:dyDescent="0.2">
      <c r="B23" s="1"/>
      <c r="C23" s="14">
        <v>12</v>
      </c>
      <c r="D23" s="2" t="s">
        <v>67</v>
      </c>
      <c r="E23" s="2">
        <v>12.4</v>
      </c>
      <c r="F23" s="2" t="s">
        <v>74</v>
      </c>
      <c r="G23" s="2" t="s">
        <v>75</v>
      </c>
    </row>
    <row r="24" spans="2:7" ht="32" customHeight="1" x14ac:dyDescent="0.2">
      <c r="B24" s="1"/>
      <c r="C24" s="11">
        <v>12</v>
      </c>
      <c r="D24" s="5" t="s">
        <v>67</v>
      </c>
      <c r="E24" s="5">
        <v>12.5</v>
      </c>
      <c r="F24" s="5" t="s">
        <v>76</v>
      </c>
      <c r="G24" s="5" t="s">
        <v>77</v>
      </c>
    </row>
    <row r="25" spans="2:7" ht="32" customHeight="1" x14ac:dyDescent="0.2">
      <c r="B25" s="1"/>
      <c r="C25" s="14">
        <v>12</v>
      </c>
      <c r="D25" s="2" t="s">
        <v>67</v>
      </c>
      <c r="E25" s="2">
        <v>12.6</v>
      </c>
      <c r="F25" s="2" t="s">
        <v>78</v>
      </c>
      <c r="G25" s="2" t="s">
        <v>79</v>
      </c>
    </row>
    <row r="26" spans="2:7" ht="32" customHeight="1" x14ac:dyDescent="0.2">
      <c r="B26" s="1"/>
      <c r="C26" s="11">
        <v>12</v>
      </c>
      <c r="D26" s="5" t="s">
        <v>67</v>
      </c>
      <c r="E26" s="5">
        <v>12.7</v>
      </c>
      <c r="F26" s="5" t="s">
        <v>80</v>
      </c>
      <c r="G26" s="5" t="s">
        <v>81</v>
      </c>
    </row>
    <row r="27" spans="2:7" ht="32" customHeight="1" x14ac:dyDescent="0.2">
      <c r="B27" s="1"/>
      <c r="C27" s="14">
        <f>C26+1</f>
        <v>13</v>
      </c>
      <c r="D27" s="2" t="s">
        <v>82</v>
      </c>
      <c r="E27" s="2">
        <v>13.1</v>
      </c>
      <c r="F27" s="2" t="s">
        <v>83</v>
      </c>
      <c r="G27" s="2" t="s">
        <v>84</v>
      </c>
    </row>
    <row r="28" spans="2:7" ht="44" customHeight="1" x14ac:dyDescent="0.2">
      <c r="B28" s="1"/>
      <c r="C28" s="11">
        <v>13</v>
      </c>
      <c r="D28" s="5" t="s">
        <v>82</v>
      </c>
      <c r="E28" s="5">
        <v>13.2</v>
      </c>
      <c r="F28" s="5" t="s">
        <v>85</v>
      </c>
      <c r="G28" s="5" t="s">
        <v>86</v>
      </c>
    </row>
    <row r="29" spans="2:7" ht="44" customHeight="1" x14ac:dyDescent="0.2">
      <c r="B29" s="1"/>
      <c r="C29" s="14">
        <v>14</v>
      </c>
      <c r="D29" s="2" t="s">
        <v>87</v>
      </c>
      <c r="E29" s="2">
        <v>14.1</v>
      </c>
      <c r="F29" s="2" t="s">
        <v>88</v>
      </c>
      <c r="G29" s="2" t="s">
        <v>89</v>
      </c>
    </row>
    <row r="30" spans="2:7" ht="80" customHeight="1" x14ac:dyDescent="0.2">
      <c r="B30" s="1"/>
      <c r="C30" s="11">
        <v>14</v>
      </c>
      <c r="D30" s="5" t="s">
        <v>87</v>
      </c>
      <c r="E30" s="5">
        <v>14.2</v>
      </c>
      <c r="F30" s="5" t="s">
        <v>90</v>
      </c>
      <c r="G30" s="5" t="s">
        <v>91</v>
      </c>
    </row>
    <row r="31" spans="2:7" ht="44" customHeight="1" x14ac:dyDescent="0.2">
      <c r="B31" s="1"/>
      <c r="C31" s="14">
        <v>14</v>
      </c>
      <c r="D31" s="2" t="s">
        <v>87</v>
      </c>
      <c r="E31" s="2">
        <v>14.3</v>
      </c>
      <c r="F31" s="2" t="s">
        <v>92</v>
      </c>
      <c r="G31" s="2" t="s">
        <v>93</v>
      </c>
    </row>
    <row r="32" spans="2:7" ht="44" customHeight="1" x14ac:dyDescent="0.2">
      <c r="B32" s="1"/>
      <c r="C32" s="11">
        <v>15</v>
      </c>
      <c r="D32" s="5" t="s">
        <v>94</v>
      </c>
      <c r="E32" s="5">
        <v>15.1</v>
      </c>
      <c r="F32" s="5" t="s">
        <v>95</v>
      </c>
      <c r="G32" s="5" t="s">
        <v>96</v>
      </c>
    </row>
    <row r="33" spans="2:7" ht="44" customHeight="1" x14ac:dyDescent="0.2">
      <c r="B33" s="1"/>
      <c r="C33" s="14">
        <v>15</v>
      </c>
      <c r="D33" s="2" t="s">
        <v>94</v>
      </c>
      <c r="E33" s="2">
        <v>15.2</v>
      </c>
      <c r="F33" s="2" t="s">
        <v>97</v>
      </c>
      <c r="G33" s="2" t="s">
        <v>98</v>
      </c>
    </row>
    <row r="34" spans="2:7" ht="44" customHeight="1" x14ac:dyDescent="0.2">
      <c r="B34" s="1"/>
      <c r="C34" s="11">
        <v>16</v>
      </c>
      <c r="D34" s="5" t="s">
        <v>99</v>
      </c>
      <c r="E34" s="5">
        <v>16.100000000000001</v>
      </c>
      <c r="F34" s="5" t="s">
        <v>100</v>
      </c>
      <c r="G34" s="5" t="s">
        <v>101</v>
      </c>
    </row>
    <row r="35" spans="2:7" ht="56" customHeight="1" x14ac:dyDescent="0.2">
      <c r="B35" s="1"/>
      <c r="C35" s="14">
        <v>17</v>
      </c>
      <c r="D35" s="2" t="s">
        <v>102</v>
      </c>
      <c r="E35" s="2">
        <v>17.100000000000001</v>
      </c>
      <c r="F35" s="2" t="s">
        <v>103</v>
      </c>
      <c r="G35" s="2" t="s">
        <v>104</v>
      </c>
    </row>
    <row r="36" spans="2:7" ht="56" customHeight="1" x14ac:dyDescent="0.2">
      <c r="B36" s="1"/>
      <c r="C36" s="11">
        <v>17</v>
      </c>
      <c r="D36" s="5" t="s">
        <v>102</v>
      </c>
      <c r="E36" s="5">
        <v>17.2</v>
      </c>
      <c r="F36" s="5" t="s">
        <v>105</v>
      </c>
      <c r="G36" s="5" t="s">
        <v>106</v>
      </c>
    </row>
    <row r="37" spans="2:7" ht="56" customHeight="1" x14ac:dyDescent="0.2">
      <c r="B37" s="1"/>
      <c r="C37" s="14">
        <v>18</v>
      </c>
      <c r="D37" s="2" t="s">
        <v>107</v>
      </c>
      <c r="E37" s="2">
        <v>18.100000000000001</v>
      </c>
      <c r="F37" s="2" t="s">
        <v>108</v>
      </c>
      <c r="G37" s="2" t="s">
        <v>109</v>
      </c>
    </row>
    <row r="38" spans="2:7" ht="56" customHeight="1" x14ac:dyDescent="0.2">
      <c r="B38" s="1"/>
      <c r="C38" s="11">
        <v>18</v>
      </c>
      <c r="D38" s="5" t="s">
        <v>107</v>
      </c>
      <c r="E38" s="5">
        <v>18.2</v>
      </c>
      <c r="F38" s="5" t="s">
        <v>110</v>
      </c>
      <c r="G38" s="5" t="s">
        <v>111</v>
      </c>
    </row>
  </sheetData>
  <pageMargins left="0" right="0" top="0" bottom="0" header="0" footer="0"/>
  <pageSetup scale="41" orientation="portrait"/>
  <headerFooter>
    <oddFooter>&amp;"Helvetica,Regular"&amp;11&amp;P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30"/>
  <sheetViews>
    <sheetView showGridLines="0" zoomScale="160" zoomScaleNormal="160" zoomScalePageLayoutView="160" workbookViewId="0">
      <pane xSplit="1" ySplit="1" topLeftCell="B2" activePane="bottomRight" state="frozenSplit"/>
      <selection pane="topRight"/>
      <selection pane="bottomLeft"/>
      <selection pane="bottomRight" activeCell="B2" sqref="B2"/>
    </sheetView>
  </sheetViews>
  <sheetFormatPr baseColWidth="10" defaultColWidth="12.25" defaultRowHeight="18" customHeight="1" x14ac:dyDescent="0.2"/>
  <cols>
    <col min="1" max="1" width="0.25" style="3" customWidth="1"/>
    <col min="2" max="2" width="11.375" style="3" customWidth="1"/>
    <col min="3" max="3" width="48.875" style="3" customWidth="1"/>
    <col min="4" max="252" width="12.25" style="3" customWidth="1"/>
    <col min="253" max="16384" width="12.25" style="4"/>
  </cols>
  <sheetData>
    <row r="1" spans="2:3" ht="2" customHeight="1" x14ac:dyDescent="0.2"/>
    <row r="2" spans="2:3" ht="22" customHeight="1" x14ac:dyDescent="0.2">
      <c r="B2" s="10" t="s">
        <v>131</v>
      </c>
      <c r="C2" s="6"/>
    </row>
    <row r="3" spans="2:3" ht="20" customHeight="1" x14ac:dyDescent="0.2">
      <c r="B3" s="11"/>
      <c r="C3" s="5"/>
    </row>
    <row r="4" spans="2:3" ht="20" customHeight="1" x14ac:dyDescent="0.2">
      <c r="B4" s="12" t="s">
        <v>132</v>
      </c>
      <c r="C4" s="2" t="s">
        <v>133</v>
      </c>
    </row>
    <row r="5" spans="2:3" ht="20" customHeight="1" x14ac:dyDescent="0.2">
      <c r="B5" s="13" t="s">
        <v>134</v>
      </c>
      <c r="C5" s="5" t="s">
        <v>135</v>
      </c>
    </row>
    <row r="6" spans="2:3" ht="20" customHeight="1" x14ac:dyDescent="0.2">
      <c r="B6" s="14"/>
      <c r="C6" s="2"/>
    </row>
    <row r="7" spans="2:3" ht="20" customHeight="1" x14ac:dyDescent="0.2">
      <c r="B7" s="13" t="s">
        <v>136</v>
      </c>
      <c r="C7" s="7" t="s">
        <v>137</v>
      </c>
    </row>
    <row r="8" spans="2:3" ht="20" customHeight="1" x14ac:dyDescent="0.2">
      <c r="B8" s="14">
        <v>1</v>
      </c>
      <c r="C8" s="2" t="s">
        <v>35</v>
      </c>
    </row>
    <row r="9" spans="2:3" ht="20" customHeight="1" x14ac:dyDescent="0.2">
      <c r="B9" s="11">
        <f t="shared" ref="B9:B27" si="0">B8+1</f>
        <v>2</v>
      </c>
      <c r="C9" s="5" t="s">
        <v>138</v>
      </c>
    </row>
    <row r="10" spans="2:3" ht="32" customHeight="1" x14ac:dyDescent="0.2">
      <c r="B10" s="14">
        <f t="shared" si="0"/>
        <v>3</v>
      </c>
      <c r="C10" s="2" t="s">
        <v>139</v>
      </c>
    </row>
    <row r="11" spans="2:3" ht="20" customHeight="1" x14ac:dyDescent="0.2">
      <c r="B11" s="11">
        <f t="shared" si="0"/>
        <v>4</v>
      </c>
      <c r="C11" s="5" t="s">
        <v>140</v>
      </c>
    </row>
    <row r="12" spans="2:3" ht="20" customHeight="1" x14ac:dyDescent="0.2">
      <c r="B12" s="14">
        <f t="shared" si="0"/>
        <v>5</v>
      </c>
      <c r="C12" s="2" t="s">
        <v>141</v>
      </c>
    </row>
    <row r="13" spans="2:3" ht="20" customHeight="1" x14ac:dyDescent="0.2">
      <c r="B13" s="11">
        <f t="shared" si="0"/>
        <v>6</v>
      </c>
      <c r="C13" s="5" t="s">
        <v>142</v>
      </c>
    </row>
    <row r="14" spans="2:3" ht="20" customHeight="1" x14ac:dyDescent="0.2">
      <c r="B14" s="14">
        <f t="shared" si="0"/>
        <v>7</v>
      </c>
      <c r="C14" s="2" t="s">
        <v>143</v>
      </c>
    </row>
    <row r="15" spans="2:3" ht="20" customHeight="1" x14ac:dyDescent="0.2">
      <c r="B15" s="11">
        <f t="shared" si="0"/>
        <v>8</v>
      </c>
      <c r="C15" s="5" t="s">
        <v>144</v>
      </c>
    </row>
    <row r="16" spans="2:3" ht="20" customHeight="1" x14ac:dyDescent="0.2">
      <c r="B16" s="14">
        <f t="shared" si="0"/>
        <v>9</v>
      </c>
      <c r="C16" s="2" t="s">
        <v>145</v>
      </c>
    </row>
    <row r="17" spans="2:3" ht="32" customHeight="1" x14ac:dyDescent="0.2">
      <c r="B17" s="11">
        <f t="shared" si="0"/>
        <v>10</v>
      </c>
      <c r="C17" s="5" t="s">
        <v>146</v>
      </c>
    </row>
    <row r="18" spans="2:3" ht="20" customHeight="1" x14ac:dyDescent="0.2">
      <c r="B18" s="14">
        <f t="shared" si="0"/>
        <v>11</v>
      </c>
      <c r="C18" s="2" t="s">
        <v>147</v>
      </c>
    </row>
    <row r="19" spans="2:3" ht="20" customHeight="1" x14ac:dyDescent="0.2">
      <c r="B19" s="11">
        <f t="shared" si="0"/>
        <v>12</v>
      </c>
      <c r="C19" s="5" t="s">
        <v>148</v>
      </c>
    </row>
    <row r="20" spans="2:3" ht="20" customHeight="1" x14ac:dyDescent="0.2">
      <c r="B20" s="14">
        <f t="shared" si="0"/>
        <v>13</v>
      </c>
      <c r="C20" s="2" t="s">
        <v>149</v>
      </c>
    </row>
    <row r="21" spans="2:3" ht="20" customHeight="1" x14ac:dyDescent="0.2">
      <c r="B21" s="11">
        <f t="shared" si="0"/>
        <v>14</v>
      </c>
      <c r="C21" s="5" t="s">
        <v>150</v>
      </c>
    </row>
    <row r="22" spans="2:3" ht="20" customHeight="1" x14ac:dyDescent="0.2">
      <c r="B22" s="14">
        <f t="shared" si="0"/>
        <v>15</v>
      </c>
      <c r="C22" s="2" t="s">
        <v>151</v>
      </c>
    </row>
    <row r="23" spans="2:3" ht="20" customHeight="1" x14ac:dyDescent="0.2">
      <c r="B23" s="11">
        <f t="shared" si="0"/>
        <v>16</v>
      </c>
      <c r="C23" s="5" t="s">
        <v>152</v>
      </c>
    </row>
    <row r="24" spans="2:3" ht="20" customHeight="1" x14ac:dyDescent="0.2">
      <c r="B24" s="14">
        <f t="shared" si="0"/>
        <v>17</v>
      </c>
      <c r="C24" s="2" t="s">
        <v>153</v>
      </c>
    </row>
    <row r="25" spans="2:3" ht="20" customHeight="1" x14ac:dyDescent="0.2">
      <c r="B25" s="11">
        <f t="shared" si="0"/>
        <v>18</v>
      </c>
      <c r="C25" s="5" t="s">
        <v>154</v>
      </c>
    </row>
    <row r="26" spans="2:3" ht="20" customHeight="1" x14ac:dyDescent="0.2">
      <c r="B26" s="14">
        <f t="shared" si="0"/>
        <v>19</v>
      </c>
      <c r="C26" s="2" t="s">
        <v>155</v>
      </c>
    </row>
    <row r="27" spans="2:3" ht="20" customHeight="1" x14ac:dyDescent="0.2">
      <c r="B27" s="11">
        <f t="shared" si="0"/>
        <v>20</v>
      </c>
      <c r="C27" s="5" t="s">
        <v>156</v>
      </c>
    </row>
    <row r="28" spans="2:3" ht="20" customHeight="1" x14ac:dyDescent="0.2">
      <c r="B28" s="14"/>
      <c r="C28" s="2"/>
    </row>
    <row r="29" spans="2:3" ht="20" customHeight="1" x14ac:dyDescent="0.2">
      <c r="B29" s="15" t="s">
        <v>157</v>
      </c>
      <c r="C29" s="16"/>
    </row>
    <row r="30" spans="2:3" ht="56" customHeight="1" x14ac:dyDescent="0.2">
      <c r="B30" s="177" t="s">
        <v>158</v>
      </c>
      <c r="C30" s="178"/>
    </row>
  </sheetData>
  <mergeCells count="1">
    <mergeCell ref="B30:C30"/>
  </mergeCells>
  <pageMargins left="0" right="0" top="0" bottom="0" header="0" footer="0"/>
  <pageSetup scale="53" orientation="portrait"/>
  <headerFooter>
    <oddFooter>&amp;"Helvetica,Regular"&amp;11&amp;P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06"/>
  <sheetViews>
    <sheetView workbookViewId="0"/>
  </sheetViews>
  <sheetFormatPr baseColWidth="10" defaultRowHeight="16" x14ac:dyDescent="0.2"/>
  <cols>
    <col min="1" max="1" width="10.625" style="21"/>
    <col min="2" max="2" width="22.625" style="21" customWidth="1"/>
    <col min="3" max="3" width="10.625" style="21"/>
    <col min="4" max="4" width="38.625" style="21" customWidth="1"/>
    <col min="5" max="5" width="17.5" style="21" customWidth="1"/>
    <col min="6" max="6" width="6.375" style="21" customWidth="1"/>
    <col min="7" max="7" width="44.5" style="21" customWidth="1"/>
    <col min="8" max="16384" width="10.625" style="21"/>
  </cols>
  <sheetData>
    <row r="1" spans="1:62" s="78" customFormat="1" x14ac:dyDescent="0.2">
      <c r="A1" s="78" t="s">
        <v>1702</v>
      </c>
      <c r="B1" s="78" t="s">
        <v>1701</v>
      </c>
      <c r="C1" s="78" t="s">
        <v>1700</v>
      </c>
      <c r="D1" s="78" t="s">
        <v>1699</v>
      </c>
      <c r="E1" s="78" t="s">
        <v>1698</v>
      </c>
      <c r="F1" s="78" t="s">
        <v>1697</v>
      </c>
      <c r="G1" s="78" t="s">
        <v>114</v>
      </c>
      <c r="H1" s="78" t="s">
        <v>1696</v>
      </c>
      <c r="I1" s="78" t="s">
        <v>1695</v>
      </c>
      <c r="J1" s="78" t="s">
        <v>1694</v>
      </c>
      <c r="K1" s="78" t="s">
        <v>1693</v>
      </c>
      <c r="L1" s="78" t="s">
        <v>1692</v>
      </c>
      <c r="M1" s="78" t="s">
        <v>1691</v>
      </c>
      <c r="N1" s="78" t="s">
        <v>1690</v>
      </c>
      <c r="O1" s="78" t="s">
        <v>1689</v>
      </c>
      <c r="P1" s="78" t="s">
        <v>1688</v>
      </c>
      <c r="Q1" s="78" t="s">
        <v>1687</v>
      </c>
      <c r="R1" s="78" t="s">
        <v>1686</v>
      </c>
      <c r="S1" s="78" t="s">
        <v>1685</v>
      </c>
      <c r="T1" s="78" t="s">
        <v>1684</v>
      </c>
      <c r="U1" s="78" t="s">
        <v>1683</v>
      </c>
      <c r="V1" s="78" t="s">
        <v>1682</v>
      </c>
      <c r="W1" s="78" t="s">
        <v>1681</v>
      </c>
      <c r="X1" s="78" t="s">
        <v>1680</v>
      </c>
      <c r="Y1" s="78" t="s">
        <v>1679</v>
      </c>
      <c r="Z1" s="78" t="s">
        <v>1678</v>
      </c>
      <c r="AA1" s="78" t="s">
        <v>1677</v>
      </c>
      <c r="AB1" s="78" t="s">
        <v>1676</v>
      </c>
      <c r="AC1" s="78" t="s">
        <v>1675</v>
      </c>
      <c r="AD1" s="78" t="s">
        <v>1674</v>
      </c>
      <c r="AE1" s="78" t="s">
        <v>1673</v>
      </c>
      <c r="AF1" s="78" t="s">
        <v>1672</v>
      </c>
      <c r="AG1" s="78" t="s">
        <v>1671</v>
      </c>
      <c r="AH1" s="78" t="s">
        <v>1670</v>
      </c>
      <c r="AI1" s="78" t="s">
        <v>1669</v>
      </c>
      <c r="AJ1" s="78" t="s">
        <v>1668</v>
      </c>
      <c r="AK1" s="78" t="s">
        <v>1667</v>
      </c>
      <c r="AL1" s="78" t="s">
        <v>1666</v>
      </c>
      <c r="AM1" s="78" t="s">
        <v>1665</v>
      </c>
      <c r="AN1" s="78" t="s">
        <v>1664</v>
      </c>
      <c r="AO1" s="78" t="s">
        <v>1663</v>
      </c>
      <c r="AP1" s="78" t="s">
        <v>1662</v>
      </c>
      <c r="AQ1" s="78" t="s">
        <v>1661</v>
      </c>
      <c r="AR1" s="78" t="s">
        <v>1660</v>
      </c>
      <c r="AS1" s="78" t="s">
        <v>1659</v>
      </c>
      <c r="AT1" s="78" t="s">
        <v>1658</v>
      </c>
      <c r="AU1" s="78" t="s">
        <v>1657</v>
      </c>
      <c r="AV1" s="78" t="s">
        <v>1656</v>
      </c>
      <c r="AW1" s="78" t="s">
        <v>1655</v>
      </c>
      <c r="AX1" s="78" t="s">
        <v>1654</v>
      </c>
      <c r="AY1" s="78" t="s">
        <v>1653</v>
      </c>
      <c r="AZ1" s="78" t="s">
        <v>1652</v>
      </c>
      <c r="BA1" s="78" t="s">
        <v>1651</v>
      </c>
      <c r="BB1" s="78" t="s">
        <v>1650</v>
      </c>
      <c r="BC1" s="78" t="s">
        <v>1649</v>
      </c>
      <c r="BD1" s="78" t="s">
        <v>1648</v>
      </c>
      <c r="BE1" s="78" t="s">
        <v>1647</v>
      </c>
      <c r="BF1" s="78" t="s">
        <v>1646</v>
      </c>
      <c r="BG1" s="78" t="s">
        <v>1645</v>
      </c>
      <c r="BH1" s="78" t="s">
        <v>1644</v>
      </c>
      <c r="BI1" s="78" t="s">
        <v>1643</v>
      </c>
      <c r="BJ1" s="78" t="s">
        <v>1642</v>
      </c>
    </row>
    <row r="2" spans="1:62" x14ac:dyDescent="0.2">
      <c r="A2" s="21" t="s">
        <v>345</v>
      </c>
      <c r="B2" s="21" t="s">
        <v>1457</v>
      </c>
      <c r="C2" s="21" t="s">
        <v>1478</v>
      </c>
      <c r="D2" s="21" t="s">
        <v>1477</v>
      </c>
      <c r="E2" s="21" t="s">
        <v>240</v>
      </c>
      <c r="F2" s="21" t="s">
        <v>250</v>
      </c>
      <c r="G2" s="21" t="s">
        <v>1476</v>
      </c>
      <c r="H2" s="21" t="s">
        <v>1475</v>
      </c>
      <c r="I2" s="21" t="s">
        <v>245</v>
      </c>
      <c r="J2" s="21" t="s">
        <v>1474</v>
      </c>
      <c r="L2" s="21" t="s">
        <v>245</v>
      </c>
      <c r="M2" s="21" t="s">
        <v>1473</v>
      </c>
      <c r="O2" s="21" t="s">
        <v>245</v>
      </c>
      <c r="P2" s="21" t="s">
        <v>1472</v>
      </c>
      <c r="Q2" s="21" t="s">
        <v>1471</v>
      </c>
      <c r="R2" s="21" t="s">
        <v>226</v>
      </c>
      <c r="S2" s="21" t="s">
        <v>1470</v>
      </c>
    </row>
    <row r="3" spans="1:62" x14ac:dyDescent="0.2">
      <c r="A3" s="21" t="s">
        <v>345</v>
      </c>
      <c r="B3" s="21" t="s">
        <v>1457</v>
      </c>
      <c r="C3" s="21" t="s">
        <v>1641</v>
      </c>
      <c r="D3" s="21" t="s">
        <v>1640</v>
      </c>
      <c r="E3" s="21" t="s">
        <v>240</v>
      </c>
      <c r="F3" s="21" t="s">
        <v>250</v>
      </c>
      <c r="G3" s="21" t="s">
        <v>1639</v>
      </c>
      <c r="H3" s="21" t="s">
        <v>1638</v>
      </c>
    </row>
    <row r="4" spans="1:62" x14ac:dyDescent="0.2">
      <c r="A4" s="21" t="s">
        <v>345</v>
      </c>
      <c r="B4" s="21" t="s">
        <v>1457</v>
      </c>
      <c r="C4" s="21" t="s">
        <v>1624</v>
      </c>
      <c r="D4" s="21" t="s">
        <v>1623</v>
      </c>
      <c r="E4" s="21" t="s">
        <v>240</v>
      </c>
      <c r="F4" s="21" t="s">
        <v>250</v>
      </c>
      <c r="G4" s="21" t="s">
        <v>1622</v>
      </c>
      <c r="H4" s="21" t="s">
        <v>1621</v>
      </c>
      <c r="I4" s="21" t="s">
        <v>226</v>
      </c>
      <c r="J4" s="21" t="s">
        <v>1620</v>
      </c>
      <c r="L4" s="21" t="s">
        <v>226</v>
      </c>
      <c r="M4" s="21" t="s">
        <v>1619</v>
      </c>
      <c r="N4" s="21" t="s">
        <v>1618</v>
      </c>
      <c r="O4" s="21" t="s">
        <v>226</v>
      </c>
      <c r="P4" s="21" t="s">
        <v>1617</v>
      </c>
      <c r="Q4" s="21" t="s">
        <v>1616</v>
      </c>
      <c r="R4" s="21" t="s">
        <v>226</v>
      </c>
      <c r="S4" s="21" t="s">
        <v>1615</v>
      </c>
      <c r="U4" s="21" t="s">
        <v>226</v>
      </c>
      <c r="V4" s="21" t="s">
        <v>1614</v>
      </c>
      <c r="W4" s="21" t="s">
        <v>1613</v>
      </c>
      <c r="X4" s="21" t="s">
        <v>226</v>
      </c>
      <c r="Y4" s="21" t="s">
        <v>1612</v>
      </c>
      <c r="Z4" s="21" t="s">
        <v>1611</v>
      </c>
    </row>
    <row r="5" spans="1:62" x14ac:dyDescent="0.2">
      <c r="A5" s="21" t="s">
        <v>345</v>
      </c>
      <c r="B5" s="21" t="s">
        <v>1457</v>
      </c>
      <c r="C5" s="21" t="s">
        <v>1637</v>
      </c>
      <c r="D5" s="21" t="s">
        <v>1636</v>
      </c>
      <c r="E5" s="21" t="s">
        <v>240</v>
      </c>
      <c r="F5" s="21" t="s">
        <v>250</v>
      </c>
      <c r="G5" s="21" t="s">
        <v>1635</v>
      </c>
      <c r="H5" s="21" t="s">
        <v>1634</v>
      </c>
      <c r="I5" s="21" t="s">
        <v>245</v>
      </c>
      <c r="J5" s="21" t="s">
        <v>1633</v>
      </c>
      <c r="L5" s="21" t="s">
        <v>245</v>
      </c>
      <c r="M5" s="21" t="s">
        <v>1632</v>
      </c>
      <c r="O5" s="21" t="s">
        <v>245</v>
      </c>
      <c r="P5" s="21" t="s">
        <v>1631</v>
      </c>
      <c r="R5" s="21" t="s">
        <v>245</v>
      </c>
      <c r="S5" s="21" t="s">
        <v>1630</v>
      </c>
      <c r="U5" s="21" t="s">
        <v>226</v>
      </c>
      <c r="V5" s="21" t="s">
        <v>1629</v>
      </c>
      <c r="X5" s="21" t="s">
        <v>226</v>
      </c>
      <c r="Y5" s="21" t="s">
        <v>1628</v>
      </c>
      <c r="Z5" s="21" t="s">
        <v>1627</v>
      </c>
      <c r="AA5" s="21" t="s">
        <v>226</v>
      </c>
      <c r="AB5" s="21" t="s">
        <v>1626</v>
      </c>
      <c r="AC5" s="21" t="s">
        <v>1625</v>
      </c>
    </row>
    <row r="6" spans="1:62" x14ac:dyDescent="0.2">
      <c r="A6" s="21" t="s">
        <v>345</v>
      </c>
      <c r="B6" s="21" t="s">
        <v>1457</v>
      </c>
      <c r="C6" s="21" t="s">
        <v>1523</v>
      </c>
      <c r="D6" s="21" t="s">
        <v>1522</v>
      </c>
      <c r="E6" s="21" t="s">
        <v>226</v>
      </c>
      <c r="G6" s="21" t="s">
        <v>1521</v>
      </c>
    </row>
    <row r="7" spans="1:62" x14ac:dyDescent="0.2">
      <c r="A7" s="21" t="s">
        <v>345</v>
      </c>
      <c r="B7" s="21" t="s">
        <v>1457</v>
      </c>
      <c r="C7" s="21" t="s">
        <v>1543</v>
      </c>
      <c r="D7" s="21" t="s">
        <v>1542</v>
      </c>
      <c r="E7" s="21" t="s">
        <v>259</v>
      </c>
      <c r="F7" s="21" t="s">
        <v>239</v>
      </c>
      <c r="G7" s="21" t="s">
        <v>1541</v>
      </c>
      <c r="H7" s="21" t="s">
        <v>1540</v>
      </c>
    </row>
    <row r="8" spans="1:62" x14ac:dyDescent="0.2">
      <c r="A8" s="21" t="s">
        <v>345</v>
      </c>
      <c r="B8" s="21" t="s">
        <v>1457</v>
      </c>
      <c r="C8" s="21" t="s">
        <v>1610</v>
      </c>
      <c r="D8" s="21" t="s">
        <v>1609</v>
      </c>
      <c r="E8" s="21" t="s">
        <v>245</v>
      </c>
      <c r="F8" s="21" t="s">
        <v>250</v>
      </c>
      <c r="G8" s="21" t="s">
        <v>1608</v>
      </c>
      <c r="H8" s="21" t="s">
        <v>1607</v>
      </c>
      <c r="I8" s="21" t="s">
        <v>226</v>
      </c>
      <c r="J8" s="21" t="s">
        <v>1606</v>
      </c>
      <c r="K8" s="21" t="s">
        <v>1605</v>
      </c>
      <c r="L8" s="21" t="s">
        <v>226</v>
      </c>
      <c r="M8" s="21" t="s">
        <v>1604</v>
      </c>
      <c r="O8" s="21" t="s">
        <v>226</v>
      </c>
      <c r="P8" s="21" t="s">
        <v>1603</v>
      </c>
      <c r="R8" s="21" t="s">
        <v>226</v>
      </c>
      <c r="S8" s="21" t="s">
        <v>1602</v>
      </c>
      <c r="U8" s="21" t="s">
        <v>226</v>
      </c>
      <c r="V8" s="21" t="s">
        <v>1601</v>
      </c>
      <c r="X8" s="21" t="s">
        <v>226</v>
      </c>
      <c r="Y8" s="21" t="s">
        <v>1600</v>
      </c>
      <c r="AA8" s="21" t="s">
        <v>226</v>
      </c>
      <c r="AB8" s="21" t="s">
        <v>1599</v>
      </c>
      <c r="AD8" s="21" t="s">
        <v>226</v>
      </c>
      <c r="AE8" s="21" t="s">
        <v>1598</v>
      </c>
      <c r="AF8" s="21" t="s">
        <v>1597</v>
      </c>
      <c r="AG8" s="21" t="s">
        <v>226</v>
      </c>
      <c r="AH8" s="21" t="s">
        <v>1596</v>
      </c>
      <c r="AJ8" s="21" t="s">
        <v>226</v>
      </c>
      <c r="AK8" s="21" t="s">
        <v>1595</v>
      </c>
      <c r="AM8" s="21" t="s">
        <v>226</v>
      </c>
      <c r="AN8" s="21" t="s">
        <v>1594</v>
      </c>
      <c r="AO8" s="21" t="s">
        <v>1593</v>
      </c>
      <c r="AP8" s="21" t="s">
        <v>226</v>
      </c>
      <c r="AQ8" s="21" t="s">
        <v>1592</v>
      </c>
      <c r="AR8" s="21" t="s">
        <v>1591</v>
      </c>
      <c r="AS8" s="21" t="s">
        <v>226</v>
      </c>
      <c r="AT8" s="21" t="s">
        <v>1590</v>
      </c>
      <c r="AU8" s="21" t="s">
        <v>1589</v>
      </c>
      <c r="AV8" s="21" t="s">
        <v>226</v>
      </c>
      <c r="AW8" s="21" t="s">
        <v>1588</v>
      </c>
      <c r="AX8" s="21" t="s">
        <v>1587</v>
      </c>
      <c r="AY8" s="21" t="s">
        <v>226</v>
      </c>
      <c r="AZ8" s="21" t="s">
        <v>1586</v>
      </c>
      <c r="BA8" s="21" t="s">
        <v>1585</v>
      </c>
      <c r="BB8" s="21" t="s">
        <v>226</v>
      </c>
      <c r="BC8" s="21" t="s">
        <v>1584</v>
      </c>
      <c r="BD8" s="21" t="s">
        <v>1583</v>
      </c>
      <c r="BE8" s="21" t="s">
        <v>226</v>
      </c>
      <c r="BF8" s="21" t="s">
        <v>1582</v>
      </c>
      <c r="BG8" s="21" t="s">
        <v>1581</v>
      </c>
    </row>
    <row r="9" spans="1:62" x14ac:dyDescent="0.2">
      <c r="A9" s="21" t="s">
        <v>345</v>
      </c>
      <c r="B9" s="21" t="s">
        <v>1457</v>
      </c>
      <c r="C9" s="21" t="s">
        <v>1576</v>
      </c>
      <c r="D9" s="21" t="s">
        <v>1575</v>
      </c>
      <c r="E9" s="21" t="s">
        <v>245</v>
      </c>
      <c r="F9" s="21" t="s">
        <v>250</v>
      </c>
      <c r="G9" s="21" t="s">
        <v>1574</v>
      </c>
      <c r="H9" s="21" t="s">
        <v>1573</v>
      </c>
      <c r="I9" s="21" t="s">
        <v>245</v>
      </c>
      <c r="J9" s="21" t="s">
        <v>1572</v>
      </c>
      <c r="K9" s="21" t="s">
        <v>1571</v>
      </c>
      <c r="L9" s="21" t="s">
        <v>245</v>
      </c>
      <c r="M9" s="21" t="s">
        <v>1570</v>
      </c>
      <c r="N9" s="21" t="s">
        <v>1569</v>
      </c>
      <c r="O9" s="21" t="s">
        <v>226</v>
      </c>
      <c r="P9" s="21" t="s">
        <v>1568</v>
      </c>
      <c r="R9" s="21" t="s">
        <v>226</v>
      </c>
      <c r="S9" s="21" t="s">
        <v>1567</v>
      </c>
      <c r="T9" s="21" t="s">
        <v>1566</v>
      </c>
      <c r="U9" s="21" t="s">
        <v>226</v>
      </c>
      <c r="V9" s="21" t="s">
        <v>1565</v>
      </c>
      <c r="W9" s="21" t="s">
        <v>1564</v>
      </c>
      <c r="X9" s="21" t="s">
        <v>226</v>
      </c>
      <c r="Y9" s="21" t="s">
        <v>1563</v>
      </c>
      <c r="Z9" s="21" t="s">
        <v>1562</v>
      </c>
    </row>
    <row r="10" spans="1:62" x14ac:dyDescent="0.2">
      <c r="A10" s="21" t="s">
        <v>345</v>
      </c>
      <c r="B10" s="21" t="s">
        <v>1457</v>
      </c>
      <c r="C10" s="21" t="s">
        <v>1528</v>
      </c>
      <c r="D10" s="21" t="s">
        <v>1527</v>
      </c>
      <c r="E10" s="21" t="s">
        <v>240</v>
      </c>
      <c r="F10" s="21" t="s">
        <v>250</v>
      </c>
      <c r="G10" s="21" t="s">
        <v>1526</v>
      </c>
      <c r="H10" s="21" t="s">
        <v>1525</v>
      </c>
      <c r="I10" s="21" t="s">
        <v>245</v>
      </c>
      <c r="J10" s="21" t="s">
        <v>1524</v>
      </c>
    </row>
    <row r="11" spans="1:62" x14ac:dyDescent="0.2">
      <c r="A11" s="21" t="s">
        <v>345</v>
      </c>
      <c r="B11" s="21" t="s">
        <v>1457</v>
      </c>
      <c r="C11" s="21" t="s">
        <v>1550</v>
      </c>
      <c r="D11" s="21" t="s">
        <v>1549</v>
      </c>
      <c r="E11" s="21" t="s">
        <v>226</v>
      </c>
      <c r="F11" s="21" t="s">
        <v>232</v>
      </c>
      <c r="G11" s="21" t="s">
        <v>1548</v>
      </c>
      <c r="H11" s="21" t="s">
        <v>1547</v>
      </c>
      <c r="I11" s="21" t="s">
        <v>226</v>
      </c>
      <c r="J11" s="21" t="s">
        <v>1546</v>
      </c>
      <c r="L11" s="21" t="s">
        <v>226</v>
      </c>
      <c r="M11" s="21" t="s">
        <v>1545</v>
      </c>
      <c r="O11" s="21" t="s">
        <v>226</v>
      </c>
      <c r="P11" s="21" t="s">
        <v>1544</v>
      </c>
    </row>
    <row r="12" spans="1:62" x14ac:dyDescent="0.2">
      <c r="A12" s="21" t="s">
        <v>345</v>
      </c>
      <c r="B12" s="21" t="s">
        <v>1457</v>
      </c>
      <c r="C12" s="21" t="s">
        <v>1456</v>
      </c>
      <c r="D12" s="21" t="s">
        <v>1455</v>
      </c>
      <c r="E12" s="21" t="s">
        <v>240</v>
      </c>
      <c r="F12" s="21" t="s">
        <v>239</v>
      </c>
      <c r="G12" s="21" t="s">
        <v>1454</v>
      </c>
      <c r="H12" s="21" t="s">
        <v>1453</v>
      </c>
    </row>
    <row r="13" spans="1:62" x14ac:dyDescent="0.2">
      <c r="A13" s="21" t="s">
        <v>345</v>
      </c>
      <c r="B13" s="21" t="s">
        <v>1457</v>
      </c>
      <c r="C13" s="21" t="s">
        <v>1508</v>
      </c>
      <c r="D13" s="21" t="s">
        <v>1507</v>
      </c>
      <c r="E13" s="21" t="s">
        <v>240</v>
      </c>
      <c r="F13" s="21" t="s">
        <v>250</v>
      </c>
      <c r="G13" s="21" t="s">
        <v>1506</v>
      </c>
      <c r="H13" s="21" t="s">
        <v>1505</v>
      </c>
      <c r="I13" s="21" t="s">
        <v>245</v>
      </c>
      <c r="J13" s="21" t="s">
        <v>1504</v>
      </c>
      <c r="K13" s="21" t="s">
        <v>1503</v>
      </c>
      <c r="L13" s="21" t="s">
        <v>245</v>
      </c>
      <c r="M13" s="21" t="s">
        <v>1502</v>
      </c>
      <c r="N13" s="21" t="s">
        <v>1501</v>
      </c>
      <c r="O13" s="21" t="s">
        <v>245</v>
      </c>
      <c r="P13" s="21" t="s">
        <v>1500</v>
      </c>
      <c r="Q13" s="21" t="s">
        <v>1499</v>
      </c>
      <c r="R13" s="21" t="s">
        <v>245</v>
      </c>
      <c r="S13" s="21" t="s">
        <v>1498</v>
      </c>
      <c r="T13" s="21" t="s">
        <v>1497</v>
      </c>
      <c r="U13" s="21" t="s">
        <v>245</v>
      </c>
      <c r="V13" s="21" t="s">
        <v>1496</v>
      </c>
      <c r="X13" s="21" t="s">
        <v>226</v>
      </c>
      <c r="Y13" s="21" t="s">
        <v>1495</v>
      </c>
      <c r="AA13" s="21" t="s">
        <v>245</v>
      </c>
      <c r="AB13" s="21" t="s">
        <v>1494</v>
      </c>
      <c r="AC13" s="21" t="s">
        <v>1493</v>
      </c>
      <c r="AD13" s="21" t="s">
        <v>245</v>
      </c>
      <c r="AE13" s="21" t="s">
        <v>1492</v>
      </c>
      <c r="AF13" s="21" t="s">
        <v>1491</v>
      </c>
    </row>
    <row r="14" spans="1:62" x14ac:dyDescent="0.2">
      <c r="A14" s="21" t="s">
        <v>345</v>
      </c>
      <c r="B14" s="21" t="s">
        <v>1457</v>
      </c>
      <c r="C14" s="21" t="s">
        <v>1520</v>
      </c>
      <c r="D14" s="21" t="s">
        <v>1519</v>
      </c>
      <c r="E14" s="21" t="s">
        <v>226</v>
      </c>
      <c r="F14" s="21" t="s">
        <v>232</v>
      </c>
      <c r="G14" s="21" t="s">
        <v>1518</v>
      </c>
      <c r="H14" s="21" t="s">
        <v>1517</v>
      </c>
      <c r="I14" s="21" t="s">
        <v>226</v>
      </c>
      <c r="J14" s="21" t="s">
        <v>1516</v>
      </c>
      <c r="L14" s="21" t="s">
        <v>226</v>
      </c>
      <c r="M14" s="21" t="s">
        <v>1515</v>
      </c>
      <c r="O14" s="21" t="s">
        <v>226</v>
      </c>
      <c r="P14" s="21" t="s">
        <v>1514</v>
      </c>
      <c r="Q14" s="21" t="s">
        <v>1513</v>
      </c>
      <c r="R14" s="21" t="s">
        <v>226</v>
      </c>
      <c r="S14" s="21" t="s">
        <v>1512</v>
      </c>
      <c r="T14" s="21" t="s">
        <v>1511</v>
      </c>
      <c r="U14" s="21" t="s">
        <v>226</v>
      </c>
      <c r="V14" s="21" t="s">
        <v>1510</v>
      </c>
      <c r="W14" s="21" t="s">
        <v>1509</v>
      </c>
    </row>
    <row r="15" spans="1:62" x14ac:dyDescent="0.2">
      <c r="A15" s="21" t="s">
        <v>345</v>
      </c>
      <c r="B15" s="21" t="s">
        <v>1457</v>
      </c>
      <c r="C15" s="21" t="s">
        <v>1580</v>
      </c>
      <c r="D15" s="21" t="s">
        <v>1579</v>
      </c>
      <c r="E15" s="21" t="s">
        <v>245</v>
      </c>
      <c r="F15" s="21" t="s">
        <v>250</v>
      </c>
      <c r="G15" s="21" t="s">
        <v>1578</v>
      </c>
      <c r="H15" s="21" t="s">
        <v>1577</v>
      </c>
    </row>
    <row r="16" spans="1:62" x14ac:dyDescent="0.2">
      <c r="A16" s="21" t="s">
        <v>345</v>
      </c>
      <c r="B16" s="21" t="s">
        <v>1457</v>
      </c>
      <c r="C16" s="21" t="s">
        <v>1539</v>
      </c>
      <c r="D16" s="21" t="s">
        <v>1538</v>
      </c>
      <c r="E16" s="21" t="s">
        <v>245</v>
      </c>
      <c r="F16" s="21" t="s">
        <v>690</v>
      </c>
      <c r="G16" s="21" t="s">
        <v>1537</v>
      </c>
      <c r="H16" s="21" t="s">
        <v>1536</v>
      </c>
      <c r="I16" s="21" t="s">
        <v>226</v>
      </c>
      <c r="J16" s="21" t="s">
        <v>1535</v>
      </c>
    </row>
    <row r="17" spans="1:34" x14ac:dyDescent="0.2">
      <c r="A17" s="21" t="s">
        <v>345</v>
      </c>
      <c r="B17" s="21" t="s">
        <v>1457</v>
      </c>
      <c r="C17" s="21" t="s">
        <v>1534</v>
      </c>
      <c r="D17" s="21" t="s">
        <v>1533</v>
      </c>
      <c r="E17" s="21" t="s">
        <v>226</v>
      </c>
      <c r="G17" s="21" t="s">
        <v>1532</v>
      </c>
    </row>
    <row r="18" spans="1:34" x14ac:dyDescent="0.2">
      <c r="A18" s="21" t="s">
        <v>345</v>
      </c>
      <c r="B18" s="21" t="s">
        <v>1457</v>
      </c>
      <c r="C18" s="21" t="s">
        <v>1531</v>
      </c>
      <c r="D18" s="21" t="s">
        <v>1530</v>
      </c>
      <c r="E18" s="21" t="s">
        <v>226</v>
      </c>
      <c r="G18" s="21" t="s">
        <v>1529</v>
      </c>
    </row>
    <row r="19" spans="1:34" x14ac:dyDescent="0.2">
      <c r="A19" s="21" t="s">
        <v>345</v>
      </c>
      <c r="B19" s="21" t="s">
        <v>1457</v>
      </c>
      <c r="C19" s="21" t="s">
        <v>1554</v>
      </c>
      <c r="D19" s="21" t="s">
        <v>1553</v>
      </c>
      <c r="E19" s="21" t="s">
        <v>240</v>
      </c>
      <c r="F19" s="21" t="s">
        <v>250</v>
      </c>
      <c r="G19" s="21" t="s">
        <v>1552</v>
      </c>
      <c r="H19" s="21" t="s">
        <v>1551</v>
      </c>
    </row>
    <row r="20" spans="1:34" x14ac:dyDescent="0.2">
      <c r="A20" s="21" t="s">
        <v>345</v>
      </c>
      <c r="B20" s="21" t="s">
        <v>1457</v>
      </c>
      <c r="C20" s="21" t="s">
        <v>1561</v>
      </c>
      <c r="D20" s="21" t="s">
        <v>1560</v>
      </c>
      <c r="E20" s="21" t="s">
        <v>240</v>
      </c>
      <c r="F20" s="21" t="s">
        <v>239</v>
      </c>
      <c r="G20" s="21" t="s">
        <v>1559</v>
      </c>
      <c r="H20" s="21" t="s">
        <v>1558</v>
      </c>
      <c r="I20" s="21" t="s">
        <v>226</v>
      </c>
      <c r="J20" s="21" t="s">
        <v>1557</v>
      </c>
      <c r="L20" s="21" t="s">
        <v>226</v>
      </c>
      <c r="M20" s="21" t="s">
        <v>1556</v>
      </c>
      <c r="N20" s="21" t="s">
        <v>1555</v>
      </c>
    </row>
    <row r="21" spans="1:34" x14ac:dyDescent="0.2">
      <c r="A21" s="21" t="s">
        <v>345</v>
      </c>
      <c r="B21" s="21" t="s">
        <v>1457</v>
      </c>
      <c r="C21" s="21" t="s">
        <v>1469</v>
      </c>
      <c r="D21" s="21" t="s">
        <v>1468</v>
      </c>
      <c r="E21" s="21" t="s">
        <v>240</v>
      </c>
      <c r="F21" s="21" t="s">
        <v>250</v>
      </c>
      <c r="G21" s="21" t="s">
        <v>1467</v>
      </c>
      <c r="H21" s="21" t="s">
        <v>1466</v>
      </c>
      <c r="I21" s="21" t="s">
        <v>245</v>
      </c>
      <c r="J21" s="21" t="s">
        <v>1465</v>
      </c>
      <c r="L21" s="21" t="s">
        <v>245</v>
      </c>
      <c r="M21" s="21" t="s">
        <v>1464</v>
      </c>
      <c r="N21" s="21" t="s">
        <v>1463</v>
      </c>
    </row>
    <row r="22" spans="1:34" x14ac:dyDescent="0.2">
      <c r="A22" s="21" t="s">
        <v>345</v>
      </c>
      <c r="B22" s="21" t="s">
        <v>1457</v>
      </c>
      <c r="C22" s="21" t="s">
        <v>1462</v>
      </c>
      <c r="D22" s="21" t="s">
        <v>1461</v>
      </c>
      <c r="E22" s="21" t="s">
        <v>226</v>
      </c>
      <c r="F22" s="21" t="s">
        <v>232</v>
      </c>
      <c r="G22" s="21" t="s">
        <v>1460</v>
      </c>
      <c r="H22" s="21" t="s">
        <v>1459</v>
      </c>
      <c r="I22" s="21" t="s">
        <v>226</v>
      </c>
      <c r="J22" s="21" t="s">
        <v>1458</v>
      </c>
    </row>
    <row r="23" spans="1:34" x14ac:dyDescent="0.2">
      <c r="A23" s="21" t="s">
        <v>345</v>
      </c>
      <c r="B23" s="21" t="s">
        <v>1457</v>
      </c>
      <c r="C23" s="21" t="s">
        <v>1490</v>
      </c>
      <c r="D23" s="21" t="s">
        <v>1489</v>
      </c>
      <c r="E23" s="21" t="s">
        <v>240</v>
      </c>
      <c r="F23" s="21" t="s">
        <v>250</v>
      </c>
      <c r="G23" s="21" t="s">
        <v>1488</v>
      </c>
      <c r="H23" s="21" t="s">
        <v>1487</v>
      </c>
      <c r="I23" s="21" t="s">
        <v>245</v>
      </c>
      <c r="J23" s="21" t="s">
        <v>1486</v>
      </c>
      <c r="K23" s="21" t="s">
        <v>1485</v>
      </c>
      <c r="L23" s="21" t="s">
        <v>259</v>
      </c>
      <c r="M23" s="21" t="s">
        <v>1484</v>
      </c>
      <c r="N23" s="21" t="s">
        <v>1483</v>
      </c>
      <c r="O23" s="21" t="s">
        <v>226</v>
      </c>
      <c r="P23" s="21" t="s">
        <v>1482</v>
      </c>
      <c r="R23" s="21" t="s">
        <v>259</v>
      </c>
      <c r="S23" s="21" t="s">
        <v>1481</v>
      </c>
      <c r="U23" s="21" t="s">
        <v>259</v>
      </c>
      <c r="V23" s="21" t="s">
        <v>1480</v>
      </c>
      <c r="W23" s="21" t="s">
        <v>1479</v>
      </c>
    </row>
    <row r="24" spans="1:34" x14ac:dyDescent="0.2">
      <c r="A24" s="21" t="s">
        <v>345</v>
      </c>
      <c r="B24" s="21" t="s">
        <v>1331</v>
      </c>
      <c r="C24" s="21" t="s">
        <v>1425</v>
      </c>
      <c r="D24" s="21" t="s">
        <v>1424</v>
      </c>
      <c r="E24" s="21" t="s">
        <v>240</v>
      </c>
      <c r="F24" s="21" t="s">
        <v>250</v>
      </c>
      <c r="G24" s="21" t="s">
        <v>1423</v>
      </c>
      <c r="H24" s="21" t="s">
        <v>1422</v>
      </c>
    </row>
    <row r="25" spans="1:34" x14ac:dyDescent="0.2">
      <c r="A25" s="21" t="s">
        <v>345</v>
      </c>
      <c r="B25" s="21" t="s">
        <v>1331</v>
      </c>
      <c r="C25" s="21" t="s">
        <v>1342</v>
      </c>
      <c r="D25" s="21" t="s">
        <v>1341</v>
      </c>
      <c r="E25" s="21" t="s">
        <v>240</v>
      </c>
      <c r="F25" s="21" t="s">
        <v>250</v>
      </c>
      <c r="G25" s="21" t="s">
        <v>1340</v>
      </c>
      <c r="H25" s="21" t="s">
        <v>1339</v>
      </c>
      <c r="I25" s="21" t="s">
        <v>259</v>
      </c>
      <c r="J25" s="21" t="s">
        <v>1338</v>
      </c>
      <c r="K25" s="21" t="s">
        <v>1337</v>
      </c>
      <c r="L25" s="21" t="s">
        <v>226</v>
      </c>
      <c r="M25" s="21" t="s">
        <v>1336</v>
      </c>
      <c r="N25" s="21" t="s">
        <v>1335</v>
      </c>
    </row>
    <row r="26" spans="1:34" x14ac:dyDescent="0.2">
      <c r="A26" s="21" t="s">
        <v>345</v>
      </c>
      <c r="B26" s="21" t="s">
        <v>1331</v>
      </c>
      <c r="C26" s="21" t="s">
        <v>1346</v>
      </c>
      <c r="D26" s="21" t="s">
        <v>1345</v>
      </c>
      <c r="E26" s="21" t="s">
        <v>240</v>
      </c>
      <c r="F26" s="21" t="s">
        <v>690</v>
      </c>
      <c r="G26" s="21" t="s">
        <v>1344</v>
      </c>
      <c r="H26" s="21" t="s">
        <v>1343</v>
      </c>
    </row>
    <row r="27" spans="1:34" x14ac:dyDescent="0.2">
      <c r="A27" s="21" t="s">
        <v>345</v>
      </c>
      <c r="B27" s="21" t="s">
        <v>1331</v>
      </c>
      <c r="C27" s="21" t="s">
        <v>1378</v>
      </c>
      <c r="D27" s="21" t="s">
        <v>1377</v>
      </c>
      <c r="E27" s="21" t="s">
        <v>245</v>
      </c>
      <c r="F27" s="21" t="s">
        <v>239</v>
      </c>
      <c r="G27" s="21" t="s">
        <v>1376</v>
      </c>
      <c r="H27" s="21" t="s">
        <v>1375</v>
      </c>
      <c r="I27" s="21" t="s">
        <v>245</v>
      </c>
      <c r="J27" s="21" t="s">
        <v>1374</v>
      </c>
    </row>
    <row r="28" spans="1:34" x14ac:dyDescent="0.2">
      <c r="A28" s="21" t="s">
        <v>345</v>
      </c>
      <c r="B28" s="21" t="s">
        <v>1331</v>
      </c>
      <c r="C28" s="21" t="s">
        <v>1394</v>
      </c>
      <c r="D28" s="21" t="s">
        <v>1393</v>
      </c>
      <c r="E28" s="21" t="s">
        <v>240</v>
      </c>
      <c r="F28" s="21" t="s">
        <v>250</v>
      </c>
      <c r="G28" s="21" t="s">
        <v>1392</v>
      </c>
      <c r="H28" s="21" t="s">
        <v>1391</v>
      </c>
      <c r="I28" s="21" t="s">
        <v>259</v>
      </c>
      <c r="J28" s="21" t="s">
        <v>1390</v>
      </c>
      <c r="L28" s="21" t="s">
        <v>226</v>
      </c>
      <c r="M28" s="21" t="s">
        <v>1380</v>
      </c>
      <c r="O28" s="21" t="s">
        <v>226</v>
      </c>
      <c r="P28" s="21" t="s">
        <v>1389</v>
      </c>
      <c r="R28" s="21" t="s">
        <v>226</v>
      </c>
      <c r="S28" s="21" t="s">
        <v>1388</v>
      </c>
      <c r="T28" s="21" t="s">
        <v>1387</v>
      </c>
      <c r="U28" s="21" t="s">
        <v>226</v>
      </c>
      <c r="V28" s="21" t="s">
        <v>1386</v>
      </c>
      <c r="W28" s="21" t="s">
        <v>1385</v>
      </c>
      <c r="X28" s="21" t="s">
        <v>226</v>
      </c>
      <c r="Y28" s="21" t="s">
        <v>1384</v>
      </c>
      <c r="Z28" s="21" t="s">
        <v>1383</v>
      </c>
      <c r="AA28" s="21" t="s">
        <v>226</v>
      </c>
      <c r="AB28" s="21" t="s">
        <v>1382</v>
      </c>
      <c r="AC28" s="21" t="s">
        <v>1381</v>
      </c>
      <c r="AD28" s="21" t="s">
        <v>226</v>
      </c>
      <c r="AE28" s="21" t="s">
        <v>1380</v>
      </c>
      <c r="AG28" s="21" t="s">
        <v>226</v>
      </c>
      <c r="AH28" s="21" t="s">
        <v>1379</v>
      </c>
    </row>
    <row r="29" spans="1:34" x14ac:dyDescent="0.2">
      <c r="A29" s="21" t="s">
        <v>345</v>
      </c>
      <c r="B29" s="21" t="s">
        <v>1331</v>
      </c>
      <c r="C29" s="21" t="s">
        <v>1406</v>
      </c>
      <c r="D29" s="21" t="s">
        <v>1405</v>
      </c>
      <c r="E29" s="21" t="s">
        <v>240</v>
      </c>
      <c r="F29" s="21" t="s">
        <v>250</v>
      </c>
      <c r="G29" s="21" t="s">
        <v>1404</v>
      </c>
      <c r="H29" s="21" t="s">
        <v>1403</v>
      </c>
    </row>
    <row r="30" spans="1:34" x14ac:dyDescent="0.2">
      <c r="A30" s="21" t="s">
        <v>345</v>
      </c>
      <c r="B30" s="21" t="s">
        <v>1331</v>
      </c>
      <c r="C30" s="21" t="s">
        <v>1421</v>
      </c>
      <c r="D30" s="21" t="s">
        <v>1420</v>
      </c>
      <c r="E30" s="21" t="s">
        <v>240</v>
      </c>
      <c r="F30" s="21" t="s">
        <v>250</v>
      </c>
      <c r="G30" s="21" t="s">
        <v>1419</v>
      </c>
      <c r="H30" s="21" t="s">
        <v>1418</v>
      </c>
      <c r="I30" s="21" t="s">
        <v>226</v>
      </c>
      <c r="J30" s="21" t="s">
        <v>1417</v>
      </c>
      <c r="L30" s="21" t="s">
        <v>226</v>
      </c>
      <c r="M30" s="21" t="s">
        <v>1417</v>
      </c>
      <c r="O30" s="21" t="s">
        <v>245</v>
      </c>
      <c r="P30" s="21" t="s">
        <v>1416</v>
      </c>
      <c r="Q30" s="21" t="s">
        <v>1415</v>
      </c>
      <c r="R30" s="21" t="s">
        <v>245</v>
      </c>
      <c r="S30" s="21" t="s">
        <v>1414</v>
      </c>
    </row>
    <row r="31" spans="1:34" x14ac:dyDescent="0.2">
      <c r="A31" s="21" t="s">
        <v>345</v>
      </c>
      <c r="B31" s="21" t="s">
        <v>1331</v>
      </c>
      <c r="C31" s="21" t="s">
        <v>1413</v>
      </c>
      <c r="D31" s="21" t="s">
        <v>1412</v>
      </c>
      <c r="E31" s="21" t="s">
        <v>240</v>
      </c>
      <c r="F31" s="21" t="s">
        <v>250</v>
      </c>
      <c r="G31" s="21" t="s">
        <v>1411</v>
      </c>
      <c r="H31" s="21" t="s">
        <v>1410</v>
      </c>
      <c r="I31" s="21" t="s">
        <v>245</v>
      </c>
      <c r="J31" s="21" t="s">
        <v>1409</v>
      </c>
      <c r="K31" s="21" t="s">
        <v>1408</v>
      </c>
      <c r="L31" s="21" t="s">
        <v>259</v>
      </c>
      <c r="M31" s="21" t="s">
        <v>1407</v>
      </c>
    </row>
    <row r="32" spans="1:34" x14ac:dyDescent="0.2">
      <c r="A32" s="21" t="s">
        <v>345</v>
      </c>
      <c r="B32" s="21" t="s">
        <v>1331</v>
      </c>
      <c r="C32" s="21" t="s">
        <v>1334</v>
      </c>
      <c r="D32" s="21" t="s">
        <v>1333</v>
      </c>
      <c r="E32" s="21" t="s">
        <v>226</v>
      </c>
      <c r="F32" s="21" t="s">
        <v>232</v>
      </c>
      <c r="G32" s="21" t="s">
        <v>1332</v>
      </c>
      <c r="H32" s="21" t="s">
        <v>381</v>
      </c>
    </row>
    <row r="33" spans="1:29" x14ac:dyDescent="0.2">
      <c r="A33" s="21" t="s">
        <v>345</v>
      </c>
      <c r="B33" s="21" t="s">
        <v>1331</v>
      </c>
      <c r="C33" s="21" t="s">
        <v>1358</v>
      </c>
      <c r="D33" s="21" t="s">
        <v>1357</v>
      </c>
      <c r="E33" s="21" t="s">
        <v>259</v>
      </c>
      <c r="F33" s="21" t="s">
        <v>250</v>
      </c>
      <c r="G33" s="21" t="s">
        <v>1356</v>
      </c>
      <c r="H33" s="21" t="s">
        <v>1355</v>
      </c>
      <c r="I33" s="21" t="s">
        <v>226</v>
      </c>
      <c r="J33" s="21" t="s">
        <v>1354</v>
      </c>
      <c r="K33" s="21" t="s">
        <v>1353</v>
      </c>
      <c r="L33" s="21" t="s">
        <v>226</v>
      </c>
      <c r="M33" s="21" t="s">
        <v>1352</v>
      </c>
      <c r="N33" s="21" t="s">
        <v>1351</v>
      </c>
      <c r="O33" s="21" t="s">
        <v>226</v>
      </c>
      <c r="P33" s="21" t="s">
        <v>1350</v>
      </c>
      <c r="Q33" s="21" t="s">
        <v>1349</v>
      </c>
      <c r="R33" s="21" t="s">
        <v>226</v>
      </c>
      <c r="S33" s="21" t="s">
        <v>1348</v>
      </c>
      <c r="T33" s="21" t="s">
        <v>1347</v>
      </c>
      <c r="U33" s="21" t="s">
        <v>226</v>
      </c>
      <c r="V33" s="21" t="s">
        <v>452</v>
      </c>
      <c r="W33" s="21" t="s">
        <v>933</v>
      </c>
    </row>
    <row r="34" spans="1:29" x14ac:dyDescent="0.2">
      <c r="A34" s="21" t="s">
        <v>345</v>
      </c>
      <c r="B34" s="21" t="s">
        <v>1331</v>
      </c>
      <c r="C34" s="21" t="s">
        <v>1368</v>
      </c>
      <c r="D34" s="21" t="s">
        <v>1367</v>
      </c>
      <c r="E34" s="21" t="s">
        <v>240</v>
      </c>
      <c r="F34" s="21" t="s">
        <v>250</v>
      </c>
      <c r="G34" s="21" t="s">
        <v>1366</v>
      </c>
      <c r="H34" s="21" t="s">
        <v>1365</v>
      </c>
      <c r="I34" s="21" t="s">
        <v>226</v>
      </c>
      <c r="J34" s="21" t="s">
        <v>1364</v>
      </c>
      <c r="L34" s="21" t="s">
        <v>226</v>
      </c>
      <c r="M34" s="21" t="s">
        <v>1363</v>
      </c>
      <c r="O34" s="21" t="s">
        <v>226</v>
      </c>
      <c r="P34" s="21" t="s">
        <v>1362</v>
      </c>
      <c r="Q34" s="21" t="s">
        <v>1361</v>
      </c>
      <c r="R34" s="21" t="s">
        <v>226</v>
      </c>
      <c r="S34" s="21" t="s">
        <v>1360</v>
      </c>
      <c r="T34" s="21" t="s">
        <v>1359</v>
      </c>
    </row>
    <row r="35" spans="1:29" x14ac:dyDescent="0.2">
      <c r="A35" s="21" t="s">
        <v>345</v>
      </c>
      <c r="B35" s="21" t="s">
        <v>1331</v>
      </c>
      <c r="C35" s="21" t="s">
        <v>1402</v>
      </c>
      <c r="D35" s="21" t="s">
        <v>1401</v>
      </c>
      <c r="E35" s="21" t="s">
        <v>240</v>
      </c>
      <c r="F35" s="21" t="s">
        <v>250</v>
      </c>
      <c r="G35" s="21" t="s">
        <v>1400</v>
      </c>
      <c r="H35" s="21" t="s">
        <v>1399</v>
      </c>
      <c r="I35" s="21" t="s">
        <v>259</v>
      </c>
      <c r="J35" s="21" t="s">
        <v>1398</v>
      </c>
      <c r="L35" s="21" t="s">
        <v>259</v>
      </c>
      <c r="M35" s="21" t="s">
        <v>1397</v>
      </c>
      <c r="O35" s="21" t="s">
        <v>226</v>
      </c>
      <c r="P35" s="21" t="s">
        <v>1396</v>
      </c>
      <c r="R35" s="21" t="s">
        <v>226</v>
      </c>
      <c r="S35" s="21" t="s">
        <v>1395</v>
      </c>
    </row>
    <row r="36" spans="1:29" x14ac:dyDescent="0.2">
      <c r="A36" s="21" t="s">
        <v>345</v>
      </c>
      <c r="B36" s="21" t="s">
        <v>1331</v>
      </c>
      <c r="C36" s="21" t="s">
        <v>1330</v>
      </c>
      <c r="D36" s="21" t="s">
        <v>1329</v>
      </c>
      <c r="E36" s="21" t="s">
        <v>226</v>
      </c>
      <c r="F36" s="21" t="s">
        <v>232</v>
      </c>
      <c r="G36" s="21" t="s">
        <v>1328</v>
      </c>
      <c r="H36" s="21" t="s">
        <v>1327</v>
      </c>
      <c r="I36" s="21" t="s">
        <v>226</v>
      </c>
      <c r="J36" s="21" t="s">
        <v>1326</v>
      </c>
    </row>
    <row r="37" spans="1:29" x14ac:dyDescent="0.2">
      <c r="A37" s="21" t="s">
        <v>345</v>
      </c>
      <c r="B37" s="21" t="s">
        <v>1331</v>
      </c>
      <c r="C37" s="21" t="s">
        <v>1373</v>
      </c>
      <c r="D37" s="21" t="s">
        <v>1372</v>
      </c>
      <c r="E37" s="21" t="s">
        <v>240</v>
      </c>
      <c r="F37" s="21" t="s">
        <v>250</v>
      </c>
      <c r="G37" s="21" t="s">
        <v>1371</v>
      </c>
      <c r="H37" s="21" t="s">
        <v>1370</v>
      </c>
      <c r="I37" s="21" t="s">
        <v>245</v>
      </c>
      <c r="J37" s="21" t="s">
        <v>1369</v>
      </c>
    </row>
    <row r="38" spans="1:29" x14ac:dyDescent="0.2">
      <c r="A38" s="21" t="s">
        <v>236</v>
      </c>
      <c r="B38" s="21" t="s">
        <v>1430</v>
      </c>
      <c r="C38" s="21" t="s">
        <v>1429</v>
      </c>
      <c r="D38" s="21" t="s">
        <v>1428</v>
      </c>
      <c r="E38" s="21" t="s">
        <v>226</v>
      </c>
      <c r="F38" s="21" t="s">
        <v>232</v>
      </c>
      <c r="G38" s="21" t="s">
        <v>1427</v>
      </c>
      <c r="H38" s="21" t="s">
        <v>1426</v>
      </c>
    </row>
    <row r="39" spans="1:29" x14ac:dyDescent="0.2">
      <c r="A39" s="21" t="s">
        <v>236</v>
      </c>
      <c r="B39" s="21" t="s">
        <v>1430</v>
      </c>
      <c r="C39" s="21" t="s">
        <v>1448</v>
      </c>
      <c r="D39" s="21" t="s">
        <v>1447</v>
      </c>
      <c r="E39" s="21" t="s">
        <v>240</v>
      </c>
      <c r="F39" s="21" t="s">
        <v>250</v>
      </c>
      <c r="G39" s="21" t="s">
        <v>1446</v>
      </c>
      <c r="H39" s="21" t="s">
        <v>1445</v>
      </c>
      <c r="I39" s="21" t="s">
        <v>226</v>
      </c>
      <c r="J39" s="21" t="s">
        <v>1444</v>
      </c>
      <c r="K39" s="21" t="s">
        <v>1443</v>
      </c>
    </row>
    <row r="40" spans="1:29" x14ac:dyDescent="0.2">
      <c r="A40" s="21" t="s">
        <v>236</v>
      </c>
      <c r="B40" s="21" t="s">
        <v>1430</v>
      </c>
      <c r="C40" s="21" t="s">
        <v>1452</v>
      </c>
      <c r="D40" s="21" t="s">
        <v>1451</v>
      </c>
      <c r="E40" s="21" t="s">
        <v>240</v>
      </c>
      <c r="F40" s="21" t="s">
        <v>250</v>
      </c>
      <c r="G40" s="21" t="s">
        <v>1450</v>
      </c>
      <c r="H40" s="21" t="s">
        <v>1449</v>
      </c>
    </row>
    <row r="41" spans="1:29" x14ac:dyDescent="0.2">
      <c r="A41" s="21" t="s">
        <v>236</v>
      </c>
      <c r="B41" s="21" t="s">
        <v>1430</v>
      </c>
      <c r="C41" s="21" t="s">
        <v>1442</v>
      </c>
      <c r="D41" s="21" t="s">
        <v>1441</v>
      </c>
      <c r="E41" s="21" t="s">
        <v>240</v>
      </c>
      <c r="F41" s="21" t="s">
        <v>250</v>
      </c>
      <c r="G41" s="21" t="s">
        <v>1440</v>
      </c>
      <c r="H41" s="21" t="s">
        <v>1439</v>
      </c>
      <c r="I41" s="21" t="s">
        <v>226</v>
      </c>
      <c r="J41" s="21" t="s">
        <v>1438</v>
      </c>
      <c r="K41" s="21" t="s">
        <v>1437</v>
      </c>
      <c r="L41" s="21" t="s">
        <v>226</v>
      </c>
      <c r="M41" s="21" t="s">
        <v>1436</v>
      </c>
      <c r="N41" s="21" t="s">
        <v>1435</v>
      </c>
    </row>
    <row r="42" spans="1:29" x14ac:dyDescent="0.2">
      <c r="A42" s="21" t="s">
        <v>236</v>
      </c>
      <c r="B42" s="21" t="s">
        <v>1430</v>
      </c>
      <c r="C42" s="21" t="s">
        <v>1434</v>
      </c>
      <c r="D42" s="21" t="s">
        <v>1433</v>
      </c>
      <c r="E42" s="21" t="s">
        <v>240</v>
      </c>
      <c r="F42" s="21" t="s">
        <v>690</v>
      </c>
      <c r="G42" s="21" t="s">
        <v>1432</v>
      </c>
      <c r="H42" s="21" t="s">
        <v>1431</v>
      </c>
    </row>
    <row r="43" spans="1:29" x14ac:dyDescent="0.2">
      <c r="A43" s="21" t="s">
        <v>236</v>
      </c>
      <c r="B43" s="21" t="s">
        <v>1205</v>
      </c>
      <c r="C43" s="21" t="s">
        <v>1250</v>
      </c>
      <c r="D43" s="21" t="s">
        <v>1249</v>
      </c>
      <c r="E43" s="21" t="s">
        <v>245</v>
      </c>
      <c r="F43" s="21" t="s">
        <v>250</v>
      </c>
      <c r="G43" s="21" t="s">
        <v>1248</v>
      </c>
      <c r="H43" s="21" t="s">
        <v>1247</v>
      </c>
      <c r="I43" s="21" t="s">
        <v>259</v>
      </c>
      <c r="J43" s="21" t="s">
        <v>1246</v>
      </c>
      <c r="L43" s="21" t="s">
        <v>259</v>
      </c>
      <c r="M43" s="21" t="s">
        <v>1245</v>
      </c>
      <c r="O43" s="21" t="s">
        <v>259</v>
      </c>
      <c r="P43" s="21" t="s">
        <v>1244</v>
      </c>
      <c r="Q43" s="21" t="s">
        <v>1243</v>
      </c>
      <c r="R43" s="21" t="s">
        <v>226</v>
      </c>
      <c r="S43" s="21" t="s">
        <v>1242</v>
      </c>
      <c r="U43" s="21" t="s">
        <v>226</v>
      </c>
      <c r="V43" s="21" t="s">
        <v>1241</v>
      </c>
      <c r="X43" s="21" t="s">
        <v>226</v>
      </c>
      <c r="Y43" s="21" t="s">
        <v>1240</v>
      </c>
      <c r="AA43" s="21" t="s">
        <v>226</v>
      </c>
      <c r="AB43" s="21" t="s">
        <v>1239</v>
      </c>
      <c r="AC43" s="21" t="s">
        <v>1238</v>
      </c>
    </row>
    <row r="44" spans="1:29" x14ac:dyDescent="0.2">
      <c r="A44" s="21" t="s">
        <v>236</v>
      </c>
      <c r="B44" s="21" t="s">
        <v>1205</v>
      </c>
      <c r="C44" s="21" t="s">
        <v>1280</v>
      </c>
      <c r="D44" s="21" t="s">
        <v>1279</v>
      </c>
      <c r="E44" s="21" t="s">
        <v>240</v>
      </c>
      <c r="F44" s="21" t="s">
        <v>250</v>
      </c>
      <c r="G44" s="21" t="s">
        <v>1278</v>
      </c>
      <c r="H44" s="21" t="s">
        <v>1277</v>
      </c>
      <c r="I44" s="21" t="s">
        <v>245</v>
      </c>
      <c r="J44" s="21" t="s">
        <v>1276</v>
      </c>
      <c r="L44" s="21" t="s">
        <v>259</v>
      </c>
      <c r="M44" s="21" t="s">
        <v>1275</v>
      </c>
      <c r="N44" s="21" t="s">
        <v>1274</v>
      </c>
      <c r="O44" s="21" t="s">
        <v>245</v>
      </c>
      <c r="P44" s="21" t="s">
        <v>1273</v>
      </c>
      <c r="R44" s="21" t="s">
        <v>1272</v>
      </c>
      <c r="S44" s="21" t="s">
        <v>1271</v>
      </c>
      <c r="U44" s="21" t="s">
        <v>259</v>
      </c>
      <c r="V44" s="21" t="s">
        <v>1270</v>
      </c>
      <c r="X44" s="21" t="s">
        <v>259</v>
      </c>
      <c r="Y44" s="21" t="s">
        <v>1269</v>
      </c>
    </row>
    <row r="45" spans="1:29" x14ac:dyDescent="0.2">
      <c r="A45" s="21" t="s">
        <v>236</v>
      </c>
      <c r="B45" s="21" t="s">
        <v>1205</v>
      </c>
      <c r="C45" s="21" t="s">
        <v>1268</v>
      </c>
      <c r="D45" s="21" t="s">
        <v>1267</v>
      </c>
      <c r="E45" s="21" t="s">
        <v>245</v>
      </c>
      <c r="F45" s="21" t="s">
        <v>250</v>
      </c>
      <c r="G45" s="21" t="s">
        <v>1266</v>
      </c>
      <c r="H45" s="21" t="s">
        <v>1265</v>
      </c>
      <c r="I45" s="21" t="s">
        <v>259</v>
      </c>
      <c r="J45" s="21" t="s">
        <v>1264</v>
      </c>
      <c r="L45" s="21" t="s">
        <v>245</v>
      </c>
      <c r="M45" s="21" t="s">
        <v>1263</v>
      </c>
      <c r="N45" s="21" t="s">
        <v>1262</v>
      </c>
      <c r="O45" s="21" t="s">
        <v>226</v>
      </c>
      <c r="P45" s="21" t="s">
        <v>1261</v>
      </c>
      <c r="Q45" s="21" t="s">
        <v>1260</v>
      </c>
      <c r="R45" s="21" t="s">
        <v>226</v>
      </c>
      <c r="S45" s="21" t="s">
        <v>1259</v>
      </c>
      <c r="T45" s="21" t="s">
        <v>1258</v>
      </c>
    </row>
    <row r="46" spans="1:29" x14ac:dyDescent="0.2">
      <c r="A46" s="21" t="s">
        <v>236</v>
      </c>
      <c r="B46" s="21" t="s">
        <v>1205</v>
      </c>
      <c r="C46" s="21" t="s">
        <v>1204</v>
      </c>
      <c r="D46" s="21" t="s">
        <v>1203</v>
      </c>
      <c r="E46" s="21" t="s">
        <v>245</v>
      </c>
      <c r="F46" s="21" t="s">
        <v>250</v>
      </c>
      <c r="G46" s="21" t="s">
        <v>1202</v>
      </c>
      <c r="H46" s="21" t="s">
        <v>1201</v>
      </c>
      <c r="I46" s="21" t="s">
        <v>226</v>
      </c>
      <c r="J46" s="21" t="s">
        <v>1200</v>
      </c>
      <c r="K46" s="21" t="s">
        <v>1199</v>
      </c>
    </row>
    <row r="47" spans="1:29" x14ac:dyDescent="0.2">
      <c r="A47" s="21" t="s">
        <v>236</v>
      </c>
      <c r="B47" s="21" t="s">
        <v>1205</v>
      </c>
      <c r="C47" s="21" t="s">
        <v>1284</v>
      </c>
      <c r="D47" s="21" t="s">
        <v>1283</v>
      </c>
      <c r="E47" s="21" t="s">
        <v>240</v>
      </c>
      <c r="F47" s="21" t="s">
        <v>250</v>
      </c>
      <c r="G47" s="21" t="s">
        <v>1282</v>
      </c>
      <c r="H47" s="21" t="s">
        <v>1281</v>
      </c>
    </row>
    <row r="48" spans="1:29" x14ac:dyDescent="0.2">
      <c r="A48" s="21" t="s">
        <v>236</v>
      </c>
      <c r="B48" s="21" t="s">
        <v>1205</v>
      </c>
      <c r="C48" s="21" t="s">
        <v>1237</v>
      </c>
      <c r="D48" s="21" t="s">
        <v>1236</v>
      </c>
      <c r="E48" s="21" t="s">
        <v>240</v>
      </c>
      <c r="F48" s="21" t="s">
        <v>250</v>
      </c>
      <c r="G48" s="21" t="s">
        <v>1235</v>
      </c>
      <c r="H48" s="21" t="s">
        <v>1234</v>
      </c>
      <c r="I48" s="21" t="s">
        <v>259</v>
      </c>
      <c r="J48" s="21" t="s">
        <v>1233</v>
      </c>
      <c r="L48" s="21" t="s">
        <v>259</v>
      </c>
      <c r="M48" s="21" t="s">
        <v>1232</v>
      </c>
      <c r="N48" s="21" t="s">
        <v>1231</v>
      </c>
      <c r="O48" s="21" t="s">
        <v>245</v>
      </c>
      <c r="P48" s="21" t="s">
        <v>1230</v>
      </c>
      <c r="Q48" s="21" t="s">
        <v>1229</v>
      </c>
      <c r="R48" s="21" t="s">
        <v>226</v>
      </c>
      <c r="S48" s="21" t="s">
        <v>1228</v>
      </c>
    </row>
    <row r="49" spans="1:32" x14ac:dyDescent="0.2">
      <c r="A49" s="21" t="s">
        <v>236</v>
      </c>
      <c r="B49" s="21" t="s">
        <v>1205</v>
      </c>
      <c r="C49" s="21" t="s">
        <v>1218</v>
      </c>
      <c r="D49" s="21" t="s">
        <v>1217</v>
      </c>
      <c r="E49" s="21" t="s">
        <v>240</v>
      </c>
      <c r="F49" s="21" t="s">
        <v>250</v>
      </c>
      <c r="G49" s="21" t="s">
        <v>1216</v>
      </c>
      <c r="H49" s="21" t="s">
        <v>1215</v>
      </c>
      <c r="I49" s="21" t="s">
        <v>245</v>
      </c>
      <c r="J49" s="21" t="s">
        <v>1214</v>
      </c>
      <c r="L49" s="21" t="s">
        <v>259</v>
      </c>
      <c r="M49" s="21" t="s">
        <v>1213</v>
      </c>
      <c r="N49" s="21" t="s">
        <v>1212</v>
      </c>
      <c r="O49" s="21" t="s">
        <v>259</v>
      </c>
      <c r="P49" s="21" t="s">
        <v>1211</v>
      </c>
      <c r="Q49" s="21" t="s">
        <v>1210</v>
      </c>
      <c r="R49" s="21" t="s">
        <v>259</v>
      </c>
      <c r="S49" s="21" t="s">
        <v>1209</v>
      </c>
      <c r="U49" s="21" t="s">
        <v>245</v>
      </c>
      <c r="V49" s="21" t="s">
        <v>1208</v>
      </c>
      <c r="X49" s="21" t="s">
        <v>226</v>
      </c>
      <c r="Y49" s="21" t="s">
        <v>1207</v>
      </c>
      <c r="Z49" s="21" t="s">
        <v>1206</v>
      </c>
    </row>
    <row r="50" spans="1:32" x14ac:dyDescent="0.2">
      <c r="A50" s="21" t="s">
        <v>236</v>
      </c>
      <c r="B50" s="21" t="s">
        <v>1205</v>
      </c>
      <c r="C50" s="21" t="s">
        <v>1227</v>
      </c>
      <c r="D50" s="21" t="s">
        <v>1226</v>
      </c>
      <c r="E50" s="21" t="s">
        <v>240</v>
      </c>
      <c r="F50" s="21" t="s">
        <v>250</v>
      </c>
      <c r="G50" s="21" t="s">
        <v>1225</v>
      </c>
      <c r="H50" s="21" t="s">
        <v>1224</v>
      </c>
      <c r="I50" s="21" t="s">
        <v>245</v>
      </c>
      <c r="J50" s="21" t="s">
        <v>1223</v>
      </c>
      <c r="L50" s="21" t="s">
        <v>259</v>
      </c>
      <c r="M50" s="21" t="s">
        <v>1222</v>
      </c>
      <c r="N50" s="21" t="s">
        <v>1221</v>
      </c>
      <c r="O50" s="21" t="s">
        <v>226</v>
      </c>
      <c r="P50" s="21" t="s">
        <v>1220</v>
      </c>
      <c r="Q50" s="21" t="s">
        <v>1219</v>
      </c>
    </row>
    <row r="51" spans="1:32" x14ac:dyDescent="0.2">
      <c r="A51" s="21" t="s">
        <v>236</v>
      </c>
      <c r="B51" s="21" t="s">
        <v>1205</v>
      </c>
      <c r="C51" s="21" t="s">
        <v>1257</v>
      </c>
      <c r="D51" s="21" t="s">
        <v>1256</v>
      </c>
      <c r="E51" s="21" t="s">
        <v>240</v>
      </c>
      <c r="F51" s="21" t="s">
        <v>239</v>
      </c>
      <c r="G51" s="21" t="s">
        <v>1255</v>
      </c>
      <c r="H51" s="21" t="s">
        <v>1254</v>
      </c>
      <c r="I51" s="21" t="s">
        <v>259</v>
      </c>
      <c r="J51" s="21" t="s">
        <v>1253</v>
      </c>
      <c r="L51" s="21" t="s">
        <v>226</v>
      </c>
      <c r="M51" s="21" t="s">
        <v>1252</v>
      </c>
      <c r="N51" s="21" t="s">
        <v>1251</v>
      </c>
    </row>
    <row r="52" spans="1:32" x14ac:dyDescent="0.2">
      <c r="A52" s="21" t="s">
        <v>236</v>
      </c>
      <c r="B52" s="21" t="s">
        <v>1131</v>
      </c>
      <c r="C52" s="21" t="s">
        <v>1158</v>
      </c>
      <c r="D52" s="21" t="s">
        <v>1157</v>
      </c>
      <c r="E52" s="21" t="s">
        <v>245</v>
      </c>
      <c r="F52" s="21" t="s">
        <v>250</v>
      </c>
      <c r="G52" s="21" t="s">
        <v>1156</v>
      </c>
      <c r="H52" s="21" t="s">
        <v>1146</v>
      </c>
      <c r="I52" s="21" t="s">
        <v>245</v>
      </c>
      <c r="J52" s="21" t="s">
        <v>1155</v>
      </c>
      <c r="K52" s="21" t="s">
        <v>1154</v>
      </c>
      <c r="L52" s="21" t="s">
        <v>245</v>
      </c>
      <c r="M52" s="21" t="s">
        <v>1153</v>
      </c>
      <c r="O52" s="21" t="s">
        <v>245</v>
      </c>
      <c r="P52" s="21" t="s">
        <v>1152</v>
      </c>
      <c r="R52" s="21" t="s">
        <v>259</v>
      </c>
      <c r="S52" s="21" t="s">
        <v>1151</v>
      </c>
      <c r="U52" s="21" t="s">
        <v>245</v>
      </c>
      <c r="V52" s="21" t="s">
        <v>1150</v>
      </c>
    </row>
    <row r="53" spans="1:32" x14ac:dyDescent="0.2">
      <c r="A53" s="21" t="s">
        <v>236</v>
      </c>
      <c r="B53" s="21" t="s">
        <v>1131</v>
      </c>
      <c r="C53" s="21" t="s">
        <v>1167</v>
      </c>
      <c r="D53" s="21" t="s">
        <v>1166</v>
      </c>
      <c r="E53" s="21" t="s">
        <v>245</v>
      </c>
      <c r="F53" s="21" t="s">
        <v>250</v>
      </c>
      <c r="G53" s="21" t="s">
        <v>1165</v>
      </c>
      <c r="H53" s="21" t="s">
        <v>1164</v>
      </c>
      <c r="I53" s="21" t="s">
        <v>245</v>
      </c>
      <c r="J53" s="21" t="s">
        <v>1163</v>
      </c>
      <c r="K53" s="21" t="s">
        <v>1162</v>
      </c>
      <c r="L53" s="21" t="s">
        <v>259</v>
      </c>
      <c r="M53" s="21" t="s">
        <v>1161</v>
      </c>
      <c r="O53" s="21" t="s">
        <v>245</v>
      </c>
      <c r="P53" s="21" t="s">
        <v>1160</v>
      </c>
      <c r="Q53" s="21" t="s">
        <v>1159</v>
      </c>
    </row>
    <row r="54" spans="1:32" x14ac:dyDescent="0.2">
      <c r="A54" s="21" t="s">
        <v>236</v>
      </c>
      <c r="B54" s="21" t="s">
        <v>1131</v>
      </c>
      <c r="C54" s="21" t="s">
        <v>1194</v>
      </c>
      <c r="D54" s="21" t="s">
        <v>1193</v>
      </c>
      <c r="E54" s="21" t="s">
        <v>240</v>
      </c>
      <c r="F54" s="21" t="s">
        <v>250</v>
      </c>
      <c r="G54" s="21" t="s">
        <v>1192</v>
      </c>
      <c r="H54" s="21" t="s">
        <v>1191</v>
      </c>
      <c r="I54" s="21" t="s">
        <v>245</v>
      </c>
      <c r="J54" s="21" t="s">
        <v>1190</v>
      </c>
      <c r="K54" s="21" t="s">
        <v>1175</v>
      </c>
      <c r="L54" s="21" t="s">
        <v>259</v>
      </c>
      <c r="M54" s="21" t="s">
        <v>1189</v>
      </c>
      <c r="O54" s="21" t="s">
        <v>259</v>
      </c>
      <c r="P54" s="21" t="s">
        <v>1188</v>
      </c>
      <c r="R54" s="21" t="s">
        <v>226</v>
      </c>
      <c r="S54" s="21" t="s">
        <v>1187</v>
      </c>
      <c r="U54" s="21" t="s">
        <v>226</v>
      </c>
      <c r="V54" s="21" t="s">
        <v>1186</v>
      </c>
      <c r="X54" s="21" t="s">
        <v>226</v>
      </c>
      <c r="Y54" s="21" t="s">
        <v>1185</v>
      </c>
    </row>
    <row r="55" spans="1:32" x14ac:dyDescent="0.2">
      <c r="A55" s="21" t="s">
        <v>236</v>
      </c>
      <c r="B55" s="21" t="s">
        <v>1131</v>
      </c>
      <c r="C55" s="21" t="s">
        <v>1180</v>
      </c>
      <c r="D55" s="21" t="s">
        <v>1179</v>
      </c>
      <c r="E55" s="21" t="s">
        <v>240</v>
      </c>
      <c r="F55" s="21" t="s">
        <v>239</v>
      </c>
      <c r="G55" s="21" t="s">
        <v>1178</v>
      </c>
      <c r="H55" s="21" t="s">
        <v>1177</v>
      </c>
      <c r="I55" s="21" t="s">
        <v>245</v>
      </c>
      <c r="J55" s="21" t="s">
        <v>1176</v>
      </c>
      <c r="K55" s="21" t="s">
        <v>1175</v>
      </c>
      <c r="L55" s="21" t="s">
        <v>259</v>
      </c>
      <c r="M55" s="21" t="s">
        <v>1174</v>
      </c>
      <c r="O55" s="21" t="s">
        <v>226</v>
      </c>
      <c r="P55" s="21" t="s">
        <v>1173</v>
      </c>
      <c r="R55" s="21" t="s">
        <v>259</v>
      </c>
      <c r="S55" s="21" t="s">
        <v>1172</v>
      </c>
      <c r="T55" s="21" t="s">
        <v>1171</v>
      </c>
    </row>
    <row r="56" spans="1:32" x14ac:dyDescent="0.2">
      <c r="A56" s="21" t="s">
        <v>236</v>
      </c>
      <c r="B56" s="21" t="s">
        <v>1131</v>
      </c>
      <c r="C56" s="21" t="s">
        <v>1170</v>
      </c>
      <c r="D56" s="21" t="s">
        <v>1169</v>
      </c>
      <c r="E56" s="21" t="s">
        <v>226</v>
      </c>
      <c r="G56" s="21" t="s">
        <v>1168</v>
      </c>
    </row>
    <row r="57" spans="1:32" x14ac:dyDescent="0.2">
      <c r="A57" s="21" t="s">
        <v>236</v>
      </c>
      <c r="B57" s="21" t="s">
        <v>1131</v>
      </c>
      <c r="C57" s="21" t="s">
        <v>1198</v>
      </c>
      <c r="D57" s="21" t="s">
        <v>1197</v>
      </c>
      <c r="E57" s="21" t="s">
        <v>240</v>
      </c>
      <c r="F57" s="21" t="s">
        <v>250</v>
      </c>
      <c r="G57" s="21" t="s">
        <v>1196</v>
      </c>
      <c r="H57" s="21" t="s">
        <v>1195</v>
      </c>
    </row>
    <row r="58" spans="1:32" x14ac:dyDescent="0.2">
      <c r="A58" s="21" t="s">
        <v>236</v>
      </c>
      <c r="B58" s="21" t="s">
        <v>1131</v>
      </c>
      <c r="C58" s="21" t="s">
        <v>1184</v>
      </c>
      <c r="D58" s="21" t="s">
        <v>1183</v>
      </c>
      <c r="E58" s="21" t="s">
        <v>240</v>
      </c>
      <c r="F58" s="21" t="s">
        <v>239</v>
      </c>
      <c r="G58" s="21" t="s">
        <v>1182</v>
      </c>
      <c r="H58" s="21" t="s">
        <v>381</v>
      </c>
      <c r="I58" s="21" t="s">
        <v>259</v>
      </c>
      <c r="J58" s="21" t="s">
        <v>1181</v>
      </c>
      <c r="L58" s="21" t="s">
        <v>226</v>
      </c>
      <c r="M58" s="21" t="s">
        <v>1040</v>
      </c>
    </row>
    <row r="59" spans="1:32" x14ac:dyDescent="0.2">
      <c r="A59" s="21" t="s">
        <v>236</v>
      </c>
      <c r="B59" s="21" t="s">
        <v>1131</v>
      </c>
      <c r="C59" s="21" t="s">
        <v>1141</v>
      </c>
      <c r="D59" s="21" t="s">
        <v>1140</v>
      </c>
      <c r="E59" s="21" t="s">
        <v>240</v>
      </c>
      <c r="F59" s="21" t="s">
        <v>250</v>
      </c>
      <c r="G59" s="21" t="s">
        <v>1139</v>
      </c>
      <c r="H59" s="21" t="s">
        <v>1138</v>
      </c>
      <c r="I59" s="21" t="s">
        <v>245</v>
      </c>
      <c r="J59" s="21" t="s">
        <v>1137</v>
      </c>
      <c r="L59" s="21" t="s">
        <v>259</v>
      </c>
      <c r="M59" s="21" t="s">
        <v>1136</v>
      </c>
      <c r="O59" s="21" t="s">
        <v>259</v>
      </c>
      <c r="P59" s="21" t="s">
        <v>1135</v>
      </c>
      <c r="R59" s="21" t="s">
        <v>226</v>
      </c>
      <c r="S59" s="21" t="s">
        <v>1134</v>
      </c>
      <c r="U59" s="21" t="s">
        <v>226</v>
      </c>
      <c r="V59" s="21" t="s">
        <v>1133</v>
      </c>
      <c r="X59" s="21" t="s">
        <v>226</v>
      </c>
      <c r="Y59" s="21" t="s">
        <v>1132</v>
      </c>
    </row>
    <row r="60" spans="1:32" x14ac:dyDescent="0.2">
      <c r="A60" s="21" t="s">
        <v>236</v>
      </c>
      <c r="B60" s="21" t="s">
        <v>1131</v>
      </c>
      <c r="C60" s="21" t="s">
        <v>1130</v>
      </c>
      <c r="D60" s="21" t="s">
        <v>1129</v>
      </c>
      <c r="E60" s="21" t="s">
        <v>240</v>
      </c>
      <c r="F60" s="21" t="s">
        <v>250</v>
      </c>
      <c r="G60" s="21" t="s">
        <v>1128</v>
      </c>
      <c r="H60" s="21" t="s">
        <v>1127</v>
      </c>
      <c r="I60" s="21" t="s">
        <v>226</v>
      </c>
      <c r="J60" s="21" t="s">
        <v>1126</v>
      </c>
      <c r="L60" s="21" t="s">
        <v>245</v>
      </c>
      <c r="M60" s="21" t="s">
        <v>1125</v>
      </c>
      <c r="N60" s="21" t="s">
        <v>1124</v>
      </c>
      <c r="O60" s="21" t="s">
        <v>245</v>
      </c>
      <c r="P60" s="21" t="s">
        <v>1123</v>
      </c>
      <c r="R60" s="21" t="s">
        <v>259</v>
      </c>
      <c r="S60" s="21" t="s">
        <v>1122</v>
      </c>
      <c r="U60" s="21" t="s">
        <v>226</v>
      </c>
      <c r="V60" s="21" t="s">
        <v>1121</v>
      </c>
      <c r="W60" s="21" t="s">
        <v>1120</v>
      </c>
      <c r="X60" s="21" t="s">
        <v>226</v>
      </c>
      <c r="Y60" s="21" t="s">
        <v>1119</v>
      </c>
      <c r="Z60" s="21" t="s">
        <v>1118</v>
      </c>
    </row>
    <row r="61" spans="1:32" x14ac:dyDescent="0.2">
      <c r="A61" s="21" t="s">
        <v>236</v>
      </c>
      <c r="B61" s="21" t="s">
        <v>1131</v>
      </c>
      <c r="C61" s="21" t="s">
        <v>1149</v>
      </c>
      <c r="D61" s="21" t="s">
        <v>1148</v>
      </c>
      <c r="E61" s="21" t="s">
        <v>245</v>
      </c>
      <c r="F61" s="21" t="s">
        <v>250</v>
      </c>
      <c r="G61" s="21" t="s">
        <v>1147</v>
      </c>
      <c r="H61" s="21" t="s">
        <v>1146</v>
      </c>
      <c r="I61" s="21" t="s">
        <v>245</v>
      </c>
      <c r="J61" s="21" t="s">
        <v>1145</v>
      </c>
      <c r="L61" s="21" t="s">
        <v>245</v>
      </c>
      <c r="M61" s="21" t="s">
        <v>1144</v>
      </c>
      <c r="O61" s="21" t="s">
        <v>259</v>
      </c>
      <c r="P61" s="21" t="s">
        <v>1143</v>
      </c>
      <c r="R61" s="21" t="s">
        <v>259</v>
      </c>
      <c r="S61" s="21" t="s">
        <v>1142</v>
      </c>
    </row>
    <row r="62" spans="1:32" x14ac:dyDescent="0.2">
      <c r="A62" s="21" t="s">
        <v>345</v>
      </c>
      <c r="B62" s="21" t="s">
        <v>1054</v>
      </c>
      <c r="C62" s="21" t="s">
        <v>1061</v>
      </c>
      <c r="D62" s="21" t="s">
        <v>1060</v>
      </c>
      <c r="E62" s="21" t="s">
        <v>240</v>
      </c>
      <c r="F62" s="21" t="s">
        <v>250</v>
      </c>
      <c r="G62" s="21" t="s">
        <v>1059</v>
      </c>
      <c r="H62" s="21" t="s">
        <v>1058</v>
      </c>
    </row>
    <row r="63" spans="1:32" x14ac:dyDescent="0.2">
      <c r="A63" s="21" t="s">
        <v>345</v>
      </c>
      <c r="B63" s="21" t="s">
        <v>1054</v>
      </c>
      <c r="C63" s="21" t="s">
        <v>1078</v>
      </c>
      <c r="D63" s="21" t="s">
        <v>1077</v>
      </c>
      <c r="E63" s="21" t="s">
        <v>240</v>
      </c>
      <c r="F63" s="21" t="s">
        <v>250</v>
      </c>
      <c r="G63" s="21" t="s">
        <v>1076</v>
      </c>
      <c r="H63" s="21" t="s">
        <v>1075</v>
      </c>
      <c r="I63" s="21" t="s">
        <v>240</v>
      </c>
      <c r="J63" s="21" t="s">
        <v>1074</v>
      </c>
      <c r="K63" s="21" t="s">
        <v>1073</v>
      </c>
      <c r="L63" s="21" t="s">
        <v>245</v>
      </c>
      <c r="M63" s="21" t="s">
        <v>1072</v>
      </c>
      <c r="N63" s="21" t="s">
        <v>1071</v>
      </c>
      <c r="O63" s="21" t="s">
        <v>245</v>
      </c>
      <c r="P63" s="21" t="s">
        <v>1070</v>
      </c>
      <c r="R63" s="21" t="s">
        <v>226</v>
      </c>
      <c r="S63" s="21" t="s">
        <v>1069</v>
      </c>
      <c r="U63" s="21" t="s">
        <v>226</v>
      </c>
      <c r="V63" s="21" t="s">
        <v>1068</v>
      </c>
      <c r="W63" s="21" t="s">
        <v>1067</v>
      </c>
      <c r="X63" s="21" t="s">
        <v>226</v>
      </c>
      <c r="Y63" s="21" t="s">
        <v>1066</v>
      </c>
      <c r="AA63" s="21" t="s">
        <v>226</v>
      </c>
      <c r="AB63" s="21" t="s">
        <v>1065</v>
      </c>
      <c r="AC63" s="21" t="s">
        <v>1064</v>
      </c>
      <c r="AD63" s="21" t="s">
        <v>226</v>
      </c>
      <c r="AE63" s="21" t="s">
        <v>1063</v>
      </c>
      <c r="AF63" s="21" t="s">
        <v>1062</v>
      </c>
    </row>
    <row r="64" spans="1:32" x14ac:dyDescent="0.2">
      <c r="A64" s="21" t="s">
        <v>345</v>
      </c>
      <c r="B64" s="21" t="s">
        <v>1054</v>
      </c>
      <c r="C64" s="21" t="s">
        <v>1057</v>
      </c>
      <c r="D64" s="21" t="s">
        <v>1056</v>
      </c>
      <c r="E64" s="21" t="s">
        <v>240</v>
      </c>
      <c r="F64" s="21" t="s">
        <v>250</v>
      </c>
      <c r="G64" s="21" t="s">
        <v>1055</v>
      </c>
      <c r="H64" s="21" t="s">
        <v>381</v>
      </c>
    </row>
    <row r="65" spans="1:35" x14ac:dyDescent="0.2">
      <c r="A65" s="21" t="s">
        <v>345</v>
      </c>
      <c r="B65" s="21" t="s">
        <v>1054</v>
      </c>
      <c r="C65" s="21" t="s">
        <v>1099</v>
      </c>
      <c r="D65" s="21" t="s">
        <v>1098</v>
      </c>
      <c r="E65" s="21" t="s">
        <v>245</v>
      </c>
      <c r="F65" s="21" t="s">
        <v>250</v>
      </c>
      <c r="G65" s="21" t="s">
        <v>1097</v>
      </c>
      <c r="H65" s="21" t="s">
        <v>1096</v>
      </c>
      <c r="I65" s="21" t="s">
        <v>226</v>
      </c>
      <c r="J65" s="21" t="s">
        <v>1095</v>
      </c>
      <c r="K65" s="21" t="s">
        <v>1094</v>
      </c>
      <c r="L65" s="21" t="s">
        <v>226</v>
      </c>
      <c r="M65" s="21" t="s">
        <v>1093</v>
      </c>
      <c r="O65" s="21" t="s">
        <v>226</v>
      </c>
      <c r="P65" s="21" t="s">
        <v>1092</v>
      </c>
      <c r="Q65" s="21" t="s">
        <v>1091</v>
      </c>
    </row>
    <row r="66" spans="1:35" x14ac:dyDescent="0.2">
      <c r="A66" s="21" t="s">
        <v>345</v>
      </c>
      <c r="B66" s="21" t="s">
        <v>1054</v>
      </c>
      <c r="C66" s="21" t="s">
        <v>1053</v>
      </c>
      <c r="D66" s="21" t="s">
        <v>1052</v>
      </c>
      <c r="E66" s="21" t="s">
        <v>240</v>
      </c>
      <c r="F66" s="21" t="s">
        <v>250</v>
      </c>
      <c r="G66" s="21" t="s">
        <v>1051</v>
      </c>
      <c r="H66" s="21" t="s">
        <v>1050</v>
      </c>
    </row>
    <row r="67" spans="1:35" x14ac:dyDescent="0.2">
      <c r="A67" s="21" t="s">
        <v>345</v>
      </c>
      <c r="B67" s="21" t="s">
        <v>1054</v>
      </c>
      <c r="C67" s="21" t="s">
        <v>1113</v>
      </c>
      <c r="D67" s="21" t="s">
        <v>1112</v>
      </c>
      <c r="E67" s="21" t="s">
        <v>240</v>
      </c>
      <c r="F67" s="21" t="s">
        <v>250</v>
      </c>
      <c r="G67" s="21" t="s">
        <v>1111</v>
      </c>
      <c r="H67" s="21" t="s">
        <v>1110</v>
      </c>
      <c r="I67" s="21" t="s">
        <v>240</v>
      </c>
      <c r="J67" s="21" t="s">
        <v>1109</v>
      </c>
      <c r="L67" s="21" t="s">
        <v>245</v>
      </c>
      <c r="M67" s="21" t="s">
        <v>1108</v>
      </c>
      <c r="O67" s="21" t="s">
        <v>245</v>
      </c>
      <c r="P67" s="21" t="s">
        <v>1107</v>
      </c>
      <c r="R67" s="21" t="s">
        <v>259</v>
      </c>
      <c r="S67" s="21" t="s">
        <v>1106</v>
      </c>
      <c r="U67" s="21" t="s">
        <v>226</v>
      </c>
      <c r="V67" s="21" t="s">
        <v>1105</v>
      </c>
      <c r="X67" s="21" t="s">
        <v>226</v>
      </c>
      <c r="Y67" s="21" t="s">
        <v>1104</v>
      </c>
      <c r="AA67" s="21" t="s">
        <v>226</v>
      </c>
      <c r="AB67" s="21" t="s">
        <v>1103</v>
      </c>
      <c r="AD67" s="21" t="s">
        <v>245</v>
      </c>
      <c r="AE67" s="21" t="s">
        <v>1102</v>
      </c>
      <c r="AF67" s="21" t="s">
        <v>1100</v>
      </c>
      <c r="AG67" s="21" t="s">
        <v>259</v>
      </c>
      <c r="AH67" s="21" t="s">
        <v>1101</v>
      </c>
      <c r="AI67" s="21" t="s">
        <v>1100</v>
      </c>
    </row>
    <row r="68" spans="1:35" x14ac:dyDescent="0.2">
      <c r="A68" s="21" t="s">
        <v>345</v>
      </c>
      <c r="B68" s="21" t="s">
        <v>1054</v>
      </c>
      <c r="C68" s="21" t="s">
        <v>1117</v>
      </c>
      <c r="D68" s="21" t="s">
        <v>1116</v>
      </c>
      <c r="E68" s="21" t="s">
        <v>240</v>
      </c>
      <c r="F68" s="21" t="s">
        <v>250</v>
      </c>
      <c r="G68" s="21" t="s">
        <v>1115</v>
      </c>
      <c r="H68" s="21" t="s">
        <v>1114</v>
      </c>
    </row>
    <row r="69" spans="1:35" x14ac:dyDescent="0.2">
      <c r="A69" s="21" t="s">
        <v>345</v>
      </c>
      <c r="B69" s="21" t="s">
        <v>1054</v>
      </c>
      <c r="C69" s="21" t="s">
        <v>1090</v>
      </c>
      <c r="D69" s="21" t="s">
        <v>1089</v>
      </c>
      <c r="E69" s="21" t="s">
        <v>240</v>
      </c>
      <c r="F69" s="21" t="s">
        <v>250</v>
      </c>
      <c r="G69" s="21" t="s">
        <v>1088</v>
      </c>
      <c r="H69" s="21" t="s">
        <v>1087</v>
      </c>
      <c r="I69" s="21" t="s">
        <v>226</v>
      </c>
      <c r="J69" s="21" t="s">
        <v>1086</v>
      </c>
      <c r="K69" s="21" t="s">
        <v>1085</v>
      </c>
      <c r="L69" s="21" t="s">
        <v>226</v>
      </c>
      <c r="M69" s="21" t="s">
        <v>1084</v>
      </c>
      <c r="O69" s="21" t="s">
        <v>226</v>
      </c>
      <c r="P69" s="21" t="s">
        <v>1083</v>
      </c>
      <c r="R69" s="21" t="s">
        <v>226</v>
      </c>
      <c r="S69" s="21" t="s">
        <v>1082</v>
      </c>
      <c r="T69" s="21" t="s">
        <v>1081</v>
      </c>
      <c r="U69" s="21" t="s">
        <v>226</v>
      </c>
      <c r="V69" s="21" t="s">
        <v>1080</v>
      </c>
      <c r="W69" s="21" t="s">
        <v>1079</v>
      </c>
    </row>
    <row r="70" spans="1:35" x14ac:dyDescent="0.2">
      <c r="A70" s="21" t="s">
        <v>236</v>
      </c>
      <c r="B70" s="21" t="s">
        <v>1002</v>
      </c>
      <c r="C70" s="21" t="s">
        <v>1034</v>
      </c>
      <c r="D70" s="21" t="s">
        <v>1033</v>
      </c>
      <c r="E70" s="21" t="s">
        <v>240</v>
      </c>
      <c r="F70" s="21" t="s">
        <v>250</v>
      </c>
      <c r="G70" s="21" t="s">
        <v>1032</v>
      </c>
      <c r="H70" s="21" t="s">
        <v>1031</v>
      </c>
      <c r="I70" s="21" t="s">
        <v>245</v>
      </c>
      <c r="J70" s="21" t="s">
        <v>1030</v>
      </c>
      <c r="K70" s="21" t="s">
        <v>1029</v>
      </c>
      <c r="L70" s="21" t="s">
        <v>226</v>
      </c>
      <c r="M70" s="21" t="s">
        <v>1028</v>
      </c>
      <c r="N70" s="21" t="s">
        <v>1027</v>
      </c>
      <c r="O70" s="21" t="s">
        <v>226</v>
      </c>
      <c r="P70" s="21" t="s">
        <v>1026</v>
      </c>
      <c r="Q70" s="21" t="s">
        <v>1025</v>
      </c>
      <c r="R70" s="21" t="s">
        <v>226</v>
      </c>
      <c r="S70" s="21" t="s">
        <v>1024</v>
      </c>
      <c r="U70" s="21" t="s">
        <v>226</v>
      </c>
      <c r="V70" s="21" t="s">
        <v>1023</v>
      </c>
    </row>
    <row r="71" spans="1:35" x14ac:dyDescent="0.2">
      <c r="A71" s="21" t="s">
        <v>236</v>
      </c>
      <c r="B71" s="21" t="s">
        <v>1002</v>
      </c>
      <c r="C71" s="21" t="s">
        <v>1022</v>
      </c>
      <c r="D71" s="21" t="s">
        <v>1021</v>
      </c>
      <c r="E71" s="21" t="s">
        <v>240</v>
      </c>
      <c r="F71" s="21" t="s">
        <v>250</v>
      </c>
      <c r="G71" s="21" t="s">
        <v>1020</v>
      </c>
      <c r="H71" s="21" t="s">
        <v>1019</v>
      </c>
      <c r="I71" s="21" t="s">
        <v>259</v>
      </c>
      <c r="J71" s="21" t="s">
        <v>1018</v>
      </c>
      <c r="K71" s="21" t="s">
        <v>1017</v>
      </c>
    </row>
    <row r="72" spans="1:35" x14ac:dyDescent="0.2">
      <c r="A72" s="21" t="s">
        <v>236</v>
      </c>
      <c r="B72" s="21" t="s">
        <v>1002</v>
      </c>
      <c r="C72" s="21" t="s">
        <v>1016</v>
      </c>
      <c r="D72" s="21" t="s">
        <v>1015</v>
      </c>
      <c r="E72" s="21" t="s">
        <v>240</v>
      </c>
      <c r="F72" s="21" t="s">
        <v>250</v>
      </c>
      <c r="G72" s="21" t="s">
        <v>1014</v>
      </c>
      <c r="H72" s="21" t="s">
        <v>1013</v>
      </c>
      <c r="I72" s="21" t="s">
        <v>245</v>
      </c>
      <c r="J72" s="21" t="s">
        <v>1012</v>
      </c>
      <c r="L72" s="21" t="s">
        <v>226</v>
      </c>
      <c r="M72" s="21" t="s">
        <v>1011</v>
      </c>
    </row>
    <row r="73" spans="1:35" x14ac:dyDescent="0.2">
      <c r="A73" s="21" t="s">
        <v>236</v>
      </c>
      <c r="B73" s="21" t="s">
        <v>1002</v>
      </c>
      <c r="C73" s="21" t="s">
        <v>1010</v>
      </c>
      <c r="D73" s="21" t="s">
        <v>1009</v>
      </c>
      <c r="E73" s="21" t="s">
        <v>240</v>
      </c>
      <c r="F73" s="21" t="s">
        <v>690</v>
      </c>
      <c r="G73" s="21" t="s">
        <v>1008</v>
      </c>
      <c r="H73" s="21" t="s">
        <v>1007</v>
      </c>
      <c r="I73" s="21" t="s">
        <v>245</v>
      </c>
      <c r="J73" s="21" t="s">
        <v>1006</v>
      </c>
      <c r="K73" s="21" t="s">
        <v>1005</v>
      </c>
      <c r="L73" s="21" t="s">
        <v>226</v>
      </c>
      <c r="M73" s="21" t="s">
        <v>1004</v>
      </c>
      <c r="N73" s="21" t="s">
        <v>1003</v>
      </c>
    </row>
    <row r="74" spans="1:35" x14ac:dyDescent="0.2">
      <c r="A74" s="21" t="s">
        <v>236</v>
      </c>
      <c r="B74" s="21" t="s">
        <v>1002</v>
      </c>
      <c r="C74" s="21" t="s">
        <v>1001</v>
      </c>
      <c r="D74" s="21" t="s">
        <v>1000</v>
      </c>
      <c r="E74" s="21" t="s">
        <v>240</v>
      </c>
      <c r="F74" s="21" t="s">
        <v>250</v>
      </c>
      <c r="G74" s="21" t="s">
        <v>999</v>
      </c>
      <c r="H74" s="21" t="s">
        <v>998</v>
      </c>
    </row>
    <row r="75" spans="1:35" x14ac:dyDescent="0.2">
      <c r="A75" s="21" t="s">
        <v>236</v>
      </c>
      <c r="B75" s="21" t="s">
        <v>1002</v>
      </c>
      <c r="C75" s="21" t="s">
        <v>1049</v>
      </c>
      <c r="D75" s="21" t="s">
        <v>1048</v>
      </c>
      <c r="E75" s="21" t="s">
        <v>240</v>
      </c>
      <c r="F75" s="21" t="s">
        <v>250</v>
      </c>
      <c r="G75" s="21" t="s">
        <v>1047</v>
      </c>
      <c r="H75" s="21" t="s">
        <v>1046</v>
      </c>
    </row>
    <row r="76" spans="1:35" x14ac:dyDescent="0.2">
      <c r="A76" s="21" t="s">
        <v>236</v>
      </c>
      <c r="B76" s="21" t="s">
        <v>1002</v>
      </c>
      <c r="C76" s="21" t="s">
        <v>1039</v>
      </c>
      <c r="D76" s="21" t="s">
        <v>1038</v>
      </c>
      <c r="E76" s="21" t="s">
        <v>245</v>
      </c>
      <c r="F76" s="21" t="s">
        <v>239</v>
      </c>
      <c r="G76" s="21" t="s">
        <v>1037</v>
      </c>
      <c r="H76" s="21" t="s">
        <v>381</v>
      </c>
      <c r="I76" s="21" t="s">
        <v>259</v>
      </c>
      <c r="J76" s="21" t="s">
        <v>1036</v>
      </c>
      <c r="K76" s="21" t="s">
        <v>1035</v>
      </c>
    </row>
    <row r="77" spans="1:35" x14ac:dyDescent="0.2">
      <c r="A77" s="21" t="s">
        <v>236</v>
      </c>
      <c r="B77" s="21" t="s">
        <v>1002</v>
      </c>
      <c r="C77" s="21" t="s">
        <v>1045</v>
      </c>
      <c r="D77" s="21" t="s">
        <v>1044</v>
      </c>
      <c r="E77" s="21" t="s">
        <v>240</v>
      </c>
      <c r="F77" s="21" t="s">
        <v>239</v>
      </c>
      <c r="G77" s="21" t="s">
        <v>1043</v>
      </c>
      <c r="H77" s="21" t="s">
        <v>1042</v>
      </c>
      <c r="I77" s="21" t="s">
        <v>259</v>
      </c>
      <c r="J77" s="21" t="s">
        <v>1041</v>
      </c>
      <c r="L77" s="21" t="s">
        <v>259</v>
      </c>
      <c r="M77" s="21" t="s">
        <v>1040</v>
      </c>
    </row>
    <row r="78" spans="1:35" x14ac:dyDescent="0.2">
      <c r="A78" s="21" t="s">
        <v>236</v>
      </c>
      <c r="B78" s="21" t="s">
        <v>958</v>
      </c>
      <c r="C78" s="21" t="s">
        <v>993</v>
      </c>
      <c r="D78" s="21" t="s">
        <v>992</v>
      </c>
      <c r="E78" s="21" t="s">
        <v>240</v>
      </c>
      <c r="F78" s="21" t="s">
        <v>239</v>
      </c>
      <c r="G78" s="21" t="s">
        <v>991</v>
      </c>
      <c r="H78" s="21" t="s">
        <v>990</v>
      </c>
      <c r="I78" s="21" t="s">
        <v>245</v>
      </c>
      <c r="J78" s="21" t="s">
        <v>989</v>
      </c>
      <c r="L78" s="21" t="s">
        <v>259</v>
      </c>
      <c r="M78" s="21" t="s">
        <v>988</v>
      </c>
    </row>
    <row r="79" spans="1:35" x14ac:dyDescent="0.2">
      <c r="A79" s="21" t="s">
        <v>236</v>
      </c>
      <c r="B79" s="21" t="s">
        <v>958</v>
      </c>
      <c r="C79" s="21" t="s">
        <v>967</v>
      </c>
      <c r="D79" s="21" t="s">
        <v>966</v>
      </c>
      <c r="E79" s="21" t="s">
        <v>240</v>
      </c>
      <c r="F79" s="21" t="s">
        <v>250</v>
      </c>
      <c r="G79" s="21" t="s">
        <v>965</v>
      </c>
      <c r="H79" s="21" t="s">
        <v>964</v>
      </c>
      <c r="I79" s="21" t="s">
        <v>226</v>
      </c>
      <c r="J79" s="21" t="s">
        <v>963</v>
      </c>
      <c r="K79" s="21" t="s">
        <v>962</v>
      </c>
      <c r="L79" s="21" t="s">
        <v>226</v>
      </c>
      <c r="M79" s="21" t="s">
        <v>961</v>
      </c>
      <c r="O79" s="21" t="s">
        <v>226</v>
      </c>
      <c r="P79" s="21" t="s">
        <v>960</v>
      </c>
      <c r="R79" s="21" t="s">
        <v>226</v>
      </c>
      <c r="S79" s="21" t="s">
        <v>959</v>
      </c>
    </row>
    <row r="80" spans="1:35" x14ac:dyDescent="0.2">
      <c r="A80" s="21" t="s">
        <v>236</v>
      </c>
      <c r="B80" s="21" t="s">
        <v>958</v>
      </c>
      <c r="C80" s="21" t="s">
        <v>987</v>
      </c>
      <c r="D80" s="21" t="s">
        <v>986</v>
      </c>
      <c r="E80" s="21" t="s">
        <v>245</v>
      </c>
      <c r="F80" s="21" t="s">
        <v>239</v>
      </c>
      <c r="G80" s="21" t="s">
        <v>985</v>
      </c>
      <c r="H80" s="21" t="s">
        <v>984</v>
      </c>
      <c r="I80" s="21" t="s">
        <v>245</v>
      </c>
      <c r="J80" s="21" t="s">
        <v>983</v>
      </c>
      <c r="K80" s="21" t="s">
        <v>982</v>
      </c>
      <c r="L80" s="21" t="s">
        <v>245</v>
      </c>
      <c r="M80" s="21" t="s">
        <v>981</v>
      </c>
      <c r="O80" s="21" t="s">
        <v>259</v>
      </c>
      <c r="P80" s="21" t="s">
        <v>980</v>
      </c>
      <c r="R80" s="21" t="s">
        <v>226</v>
      </c>
      <c r="S80" s="21" t="s">
        <v>979</v>
      </c>
    </row>
    <row r="81" spans="1:28" x14ac:dyDescent="0.2">
      <c r="A81" s="21" t="s">
        <v>236</v>
      </c>
      <c r="B81" s="21" t="s">
        <v>958</v>
      </c>
      <c r="C81" s="21" t="s">
        <v>978</v>
      </c>
      <c r="D81" s="21" t="s">
        <v>977</v>
      </c>
      <c r="E81" s="21" t="s">
        <v>240</v>
      </c>
      <c r="F81" s="21" t="s">
        <v>250</v>
      </c>
      <c r="G81" s="21" t="s">
        <v>976</v>
      </c>
      <c r="H81" s="21" t="s">
        <v>975</v>
      </c>
      <c r="I81" s="21" t="s">
        <v>245</v>
      </c>
      <c r="J81" s="21" t="s">
        <v>974</v>
      </c>
      <c r="L81" s="21" t="s">
        <v>245</v>
      </c>
      <c r="M81" s="21" t="s">
        <v>973</v>
      </c>
      <c r="O81" s="21" t="s">
        <v>259</v>
      </c>
      <c r="P81" s="21" t="s">
        <v>972</v>
      </c>
      <c r="R81" s="21" t="s">
        <v>226</v>
      </c>
      <c r="S81" s="21" t="s">
        <v>971</v>
      </c>
      <c r="T81" s="21" t="s">
        <v>933</v>
      </c>
      <c r="U81" s="21" t="s">
        <v>226</v>
      </c>
      <c r="V81" s="21" t="s">
        <v>970</v>
      </c>
      <c r="X81" s="21" t="s">
        <v>226</v>
      </c>
      <c r="Y81" s="21" t="s">
        <v>969</v>
      </c>
      <c r="AA81" s="21" t="s">
        <v>226</v>
      </c>
      <c r="AB81" s="21" t="s">
        <v>968</v>
      </c>
    </row>
    <row r="82" spans="1:28" x14ac:dyDescent="0.2">
      <c r="A82" s="21" t="s">
        <v>236</v>
      </c>
      <c r="B82" s="21" t="s">
        <v>958</v>
      </c>
      <c r="C82" s="21" t="s">
        <v>997</v>
      </c>
      <c r="D82" s="21" t="s">
        <v>996</v>
      </c>
      <c r="E82" s="21" t="s">
        <v>240</v>
      </c>
      <c r="F82" s="21" t="s">
        <v>250</v>
      </c>
      <c r="G82" s="21" t="s">
        <v>995</v>
      </c>
      <c r="H82" s="21" t="s">
        <v>994</v>
      </c>
    </row>
    <row r="83" spans="1:28" x14ac:dyDescent="0.2">
      <c r="A83" s="21" t="s">
        <v>236</v>
      </c>
      <c r="B83" s="21" t="s">
        <v>958</v>
      </c>
      <c r="C83" s="21" t="s">
        <v>957</v>
      </c>
      <c r="D83" s="21" t="s">
        <v>956</v>
      </c>
      <c r="E83" s="21" t="s">
        <v>245</v>
      </c>
      <c r="F83" s="21" t="s">
        <v>250</v>
      </c>
      <c r="G83" s="21" t="s">
        <v>955</v>
      </c>
      <c r="H83" s="21" t="s">
        <v>954</v>
      </c>
    </row>
    <row r="84" spans="1:28" x14ac:dyDescent="0.2">
      <c r="A84" s="21" t="s">
        <v>236</v>
      </c>
      <c r="B84" s="21" t="s">
        <v>921</v>
      </c>
      <c r="C84" s="21" t="s">
        <v>949</v>
      </c>
      <c r="D84" s="21" t="s">
        <v>948</v>
      </c>
      <c r="E84" s="21" t="s">
        <v>240</v>
      </c>
      <c r="F84" s="21" t="s">
        <v>250</v>
      </c>
      <c r="G84" s="21" t="s">
        <v>947</v>
      </c>
      <c r="H84" s="21" t="s">
        <v>946</v>
      </c>
      <c r="I84" s="21" t="s">
        <v>245</v>
      </c>
      <c r="J84" s="21" t="s">
        <v>945</v>
      </c>
      <c r="K84" s="21" t="s">
        <v>944</v>
      </c>
      <c r="L84" s="21" t="s">
        <v>226</v>
      </c>
      <c r="M84" s="21" t="s">
        <v>943</v>
      </c>
    </row>
    <row r="85" spans="1:28" x14ac:dyDescent="0.2">
      <c r="A85" s="21" t="s">
        <v>236</v>
      </c>
      <c r="B85" s="21" t="s">
        <v>921</v>
      </c>
      <c r="C85" s="21" t="s">
        <v>942</v>
      </c>
      <c r="D85" s="21" t="s">
        <v>941</v>
      </c>
      <c r="E85" s="21" t="s">
        <v>245</v>
      </c>
      <c r="F85" s="21" t="s">
        <v>250</v>
      </c>
      <c r="G85" s="21" t="s">
        <v>940</v>
      </c>
      <c r="H85" s="21" t="s">
        <v>939</v>
      </c>
    </row>
    <row r="86" spans="1:28" x14ac:dyDescent="0.2">
      <c r="A86" s="21" t="s">
        <v>236</v>
      </c>
      <c r="B86" s="21" t="s">
        <v>921</v>
      </c>
      <c r="C86" s="21" t="s">
        <v>953</v>
      </c>
      <c r="D86" s="21" t="s">
        <v>952</v>
      </c>
      <c r="E86" s="21" t="s">
        <v>240</v>
      </c>
      <c r="F86" s="21" t="s">
        <v>250</v>
      </c>
      <c r="G86" s="21" t="s">
        <v>951</v>
      </c>
      <c r="H86" s="21" t="s">
        <v>950</v>
      </c>
    </row>
    <row r="87" spans="1:28" x14ac:dyDescent="0.2">
      <c r="A87" s="21" t="s">
        <v>236</v>
      </c>
      <c r="B87" s="21" t="s">
        <v>921</v>
      </c>
      <c r="C87" s="21" t="s">
        <v>920</v>
      </c>
      <c r="D87" s="21" t="s">
        <v>919</v>
      </c>
      <c r="E87" s="21" t="s">
        <v>240</v>
      </c>
      <c r="F87" s="21" t="s">
        <v>250</v>
      </c>
      <c r="G87" s="21" t="s">
        <v>918</v>
      </c>
      <c r="H87" s="21" t="s">
        <v>917</v>
      </c>
      <c r="I87" s="21" t="s">
        <v>259</v>
      </c>
      <c r="J87" s="21" t="s">
        <v>916</v>
      </c>
      <c r="L87" s="21" t="s">
        <v>259</v>
      </c>
      <c r="M87" s="21" t="s">
        <v>915</v>
      </c>
      <c r="O87" s="21" t="s">
        <v>259</v>
      </c>
      <c r="P87" s="21" t="s">
        <v>914</v>
      </c>
      <c r="Q87" s="21" t="s">
        <v>913</v>
      </c>
      <c r="R87" s="21" t="s">
        <v>226</v>
      </c>
      <c r="S87" s="21" t="s">
        <v>912</v>
      </c>
      <c r="U87" s="21" t="s">
        <v>226</v>
      </c>
      <c r="V87" s="21" t="s">
        <v>911</v>
      </c>
      <c r="X87" s="21" t="s">
        <v>226</v>
      </c>
      <c r="Y87" s="21" t="s">
        <v>910</v>
      </c>
    </row>
    <row r="88" spans="1:28" x14ac:dyDescent="0.2">
      <c r="A88" s="21" t="s">
        <v>236</v>
      </c>
      <c r="B88" s="21" t="s">
        <v>921</v>
      </c>
      <c r="C88" s="21" t="s">
        <v>938</v>
      </c>
      <c r="D88" s="21" t="s">
        <v>937</v>
      </c>
      <c r="E88" s="21" t="s">
        <v>245</v>
      </c>
      <c r="F88" s="21" t="s">
        <v>250</v>
      </c>
      <c r="G88" s="21" t="s">
        <v>936</v>
      </c>
      <c r="H88" s="21" t="s">
        <v>935</v>
      </c>
      <c r="I88" s="21" t="s">
        <v>226</v>
      </c>
      <c r="J88" s="21" t="s">
        <v>934</v>
      </c>
      <c r="K88" s="21" t="s">
        <v>933</v>
      </c>
    </row>
    <row r="89" spans="1:28" x14ac:dyDescent="0.2">
      <c r="A89" s="21" t="s">
        <v>236</v>
      </c>
      <c r="B89" s="21" t="s">
        <v>921</v>
      </c>
      <c r="C89" s="21" t="s">
        <v>932</v>
      </c>
      <c r="D89" s="21" t="s">
        <v>931</v>
      </c>
      <c r="E89" s="21" t="s">
        <v>245</v>
      </c>
      <c r="F89" s="21" t="s">
        <v>250</v>
      </c>
      <c r="G89" s="21" t="s">
        <v>930</v>
      </c>
      <c r="H89" s="21" t="s">
        <v>929</v>
      </c>
      <c r="I89" s="21" t="s">
        <v>226</v>
      </c>
      <c r="J89" s="21" t="s">
        <v>928</v>
      </c>
      <c r="L89" s="21" t="s">
        <v>245</v>
      </c>
      <c r="M89" s="21" t="s">
        <v>927</v>
      </c>
      <c r="N89" s="21" t="s">
        <v>926</v>
      </c>
      <c r="O89" s="21" t="s">
        <v>259</v>
      </c>
      <c r="P89" s="21" t="s">
        <v>925</v>
      </c>
      <c r="Q89" s="21" t="s">
        <v>924</v>
      </c>
      <c r="R89" s="21" t="s">
        <v>245</v>
      </c>
      <c r="S89" s="21" t="s">
        <v>923</v>
      </c>
      <c r="T89" s="21" t="s">
        <v>922</v>
      </c>
    </row>
    <row r="90" spans="1:28" x14ac:dyDescent="0.2">
      <c r="A90" s="21" t="s">
        <v>236</v>
      </c>
      <c r="B90" s="21" t="s">
        <v>693</v>
      </c>
      <c r="C90" s="21" t="s">
        <v>705</v>
      </c>
      <c r="D90" s="21" t="s">
        <v>704</v>
      </c>
      <c r="E90" s="21" t="s">
        <v>240</v>
      </c>
      <c r="F90" s="21" t="s">
        <v>690</v>
      </c>
      <c r="G90" s="21" t="s">
        <v>703</v>
      </c>
      <c r="H90" s="21" t="s">
        <v>702</v>
      </c>
      <c r="I90" s="21" t="s">
        <v>226</v>
      </c>
      <c r="J90" s="21" t="s">
        <v>701</v>
      </c>
      <c r="K90" s="21" t="s">
        <v>700</v>
      </c>
      <c r="L90" s="21" t="s">
        <v>226</v>
      </c>
      <c r="M90" s="21" t="s">
        <v>699</v>
      </c>
      <c r="N90" s="21" t="s">
        <v>698</v>
      </c>
    </row>
    <row r="91" spans="1:28" x14ac:dyDescent="0.2">
      <c r="A91" s="21" t="s">
        <v>236</v>
      </c>
      <c r="B91" s="21" t="s">
        <v>693</v>
      </c>
      <c r="C91" s="21" t="s">
        <v>692</v>
      </c>
      <c r="D91" s="21" t="s">
        <v>691</v>
      </c>
      <c r="E91" s="21" t="s">
        <v>240</v>
      </c>
      <c r="F91" s="21" t="s">
        <v>690</v>
      </c>
      <c r="G91" s="21" t="s">
        <v>689</v>
      </c>
      <c r="H91" s="21" t="s">
        <v>688</v>
      </c>
    </row>
    <row r="92" spans="1:28" x14ac:dyDescent="0.2">
      <c r="A92" s="21" t="s">
        <v>236</v>
      </c>
      <c r="B92" s="21" t="s">
        <v>693</v>
      </c>
      <c r="C92" s="21" t="s">
        <v>720</v>
      </c>
      <c r="D92" s="21" t="s">
        <v>719</v>
      </c>
      <c r="E92" s="21" t="s">
        <v>240</v>
      </c>
      <c r="F92" s="21" t="s">
        <v>250</v>
      </c>
      <c r="G92" s="21" t="s">
        <v>718</v>
      </c>
      <c r="H92" s="21" t="s">
        <v>717</v>
      </c>
      <c r="I92" s="21" t="s">
        <v>226</v>
      </c>
      <c r="J92" s="21" t="s">
        <v>716</v>
      </c>
      <c r="L92" s="21" t="s">
        <v>226</v>
      </c>
      <c r="M92" s="21" t="s">
        <v>715</v>
      </c>
      <c r="N92" s="21" t="s">
        <v>714</v>
      </c>
    </row>
    <row r="93" spans="1:28" x14ac:dyDescent="0.2">
      <c r="A93" s="21" t="s">
        <v>236</v>
      </c>
      <c r="B93" s="21" t="s">
        <v>693</v>
      </c>
      <c r="C93" s="21" t="s">
        <v>728</v>
      </c>
      <c r="D93" s="21" t="s">
        <v>727</v>
      </c>
      <c r="E93" s="21" t="s">
        <v>240</v>
      </c>
      <c r="F93" s="21" t="s">
        <v>250</v>
      </c>
      <c r="G93" s="21" t="s">
        <v>726</v>
      </c>
      <c r="H93" s="21" t="s">
        <v>725</v>
      </c>
    </row>
    <row r="94" spans="1:28" x14ac:dyDescent="0.2">
      <c r="A94" s="21" t="s">
        <v>236</v>
      </c>
      <c r="B94" s="21" t="s">
        <v>693</v>
      </c>
      <c r="C94" s="21" t="s">
        <v>713</v>
      </c>
      <c r="D94" s="21" t="s">
        <v>712</v>
      </c>
      <c r="E94" s="21" t="s">
        <v>240</v>
      </c>
      <c r="F94" s="21" t="s">
        <v>239</v>
      </c>
      <c r="G94" s="21" t="s">
        <v>711</v>
      </c>
      <c r="H94" s="21" t="s">
        <v>710</v>
      </c>
    </row>
    <row r="95" spans="1:28" x14ac:dyDescent="0.2">
      <c r="A95" s="21" t="s">
        <v>236</v>
      </c>
      <c r="B95" s="21" t="s">
        <v>693</v>
      </c>
      <c r="C95" s="21" t="s">
        <v>709</v>
      </c>
      <c r="D95" s="21" t="s">
        <v>708</v>
      </c>
      <c r="E95" s="21" t="s">
        <v>240</v>
      </c>
      <c r="F95" s="21" t="s">
        <v>239</v>
      </c>
      <c r="G95" s="21" t="s">
        <v>707</v>
      </c>
      <c r="H95" s="21" t="s">
        <v>706</v>
      </c>
    </row>
    <row r="96" spans="1:28" x14ac:dyDescent="0.2">
      <c r="A96" s="21" t="s">
        <v>236</v>
      </c>
      <c r="B96" s="21" t="s">
        <v>693</v>
      </c>
      <c r="C96" s="21" t="s">
        <v>724</v>
      </c>
      <c r="D96" s="21" t="s">
        <v>723</v>
      </c>
      <c r="E96" s="21" t="s">
        <v>240</v>
      </c>
      <c r="F96" s="21" t="s">
        <v>250</v>
      </c>
      <c r="G96" s="21" t="s">
        <v>722</v>
      </c>
      <c r="H96" s="21" t="s">
        <v>721</v>
      </c>
    </row>
    <row r="97" spans="1:26" x14ac:dyDescent="0.2">
      <c r="A97" s="21" t="s">
        <v>236</v>
      </c>
      <c r="B97" s="21" t="s">
        <v>693</v>
      </c>
      <c r="C97" s="21" t="s">
        <v>697</v>
      </c>
      <c r="D97" s="21" t="s">
        <v>696</v>
      </c>
      <c r="E97" s="21" t="s">
        <v>240</v>
      </c>
      <c r="F97" s="21" t="s">
        <v>250</v>
      </c>
      <c r="G97" s="21" t="s">
        <v>695</v>
      </c>
      <c r="H97" s="21" t="s">
        <v>694</v>
      </c>
    </row>
    <row r="98" spans="1:26" x14ac:dyDescent="0.2">
      <c r="A98" s="21" t="s">
        <v>236</v>
      </c>
      <c r="B98" s="21" t="s">
        <v>807</v>
      </c>
      <c r="C98" s="21" t="s">
        <v>880</v>
      </c>
      <c r="D98" s="21" t="s">
        <v>879</v>
      </c>
      <c r="E98" s="21" t="s">
        <v>245</v>
      </c>
      <c r="F98" s="21" t="s">
        <v>250</v>
      </c>
      <c r="G98" s="21" t="s">
        <v>878</v>
      </c>
      <c r="H98" s="21" t="s">
        <v>877</v>
      </c>
    </row>
    <row r="99" spans="1:26" x14ac:dyDescent="0.2">
      <c r="A99" s="21" t="s">
        <v>236</v>
      </c>
      <c r="B99" s="21" t="s">
        <v>807</v>
      </c>
      <c r="C99" s="21" t="s">
        <v>884</v>
      </c>
      <c r="D99" s="21" t="s">
        <v>883</v>
      </c>
      <c r="E99" s="21" t="s">
        <v>245</v>
      </c>
      <c r="F99" s="21" t="s">
        <v>250</v>
      </c>
      <c r="G99" s="21" t="s">
        <v>882</v>
      </c>
      <c r="H99" s="21" t="s">
        <v>881</v>
      </c>
    </row>
    <row r="100" spans="1:26" x14ac:dyDescent="0.2">
      <c r="A100" s="21" t="s">
        <v>236</v>
      </c>
      <c r="B100" s="21" t="s">
        <v>807</v>
      </c>
      <c r="C100" s="21" t="s">
        <v>864</v>
      </c>
      <c r="D100" s="21" t="s">
        <v>863</v>
      </c>
      <c r="E100" s="21" t="s">
        <v>240</v>
      </c>
      <c r="F100" s="21" t="s">
        <v>690</v>
      </c>
      <c r="G100" s="21" t="s">
        <v>862</v>
      </c>
      <c r="H100" s="21" t="s">
        <v>861</v>
      </c>
      <c r="I100" s="21" t="s">
        <v>259</v>
      </c>
      <c r="J100" s="21" t="s">
        <v>860</v>
      </c>
      <c r="L100" s="21" t="s">
        <v>259</v>
      </c>
      <c r="M100" s="21" t="s">
        <v>859</v>
      </c>
    </row>
    <row r="101" spans="1:26" x14ac:dyDescent="0.2">
      <c r="A101" s="21" t="s">
        <v>236</v>
      </c>
      <c r="B101" s="21" t="s">
        <v>807</v>
      </c>
      <c r="C101" s="21" t="s">
        <v>816</v>
      </c>
      <c r="D101" s="21" t="s">
        <v>815</v>
      </c>
      <c r="E101" s="21" t="s">
        <v>245</v>
      </c>
      <c r="F101" s="21" t="s">
        <v>250</v>
      </c>
      <c r="G101" s="21" t="s">
        <v>814</v>
      </c>
      <c r="H101" s="21" t="s">
        <v>813</v>
      </c>
    </row>
    <row r="102" spans="1:26" x14ac:dyDescent="0.2">
      <c r="A102" s="21" t="s">
        <v>236</v>
      </c>
      <c r="B102" s="21" t="s">
        <v>807</v>
      </c>
      <c r="C102" s="21" t="s">
        <v>820</v>
      </c>
      <c r="D102" s="21" t="s">
        <v>819</v>
      </c>
      <c r="E102" s="21" t="s">
        <v>240</v>
      </c>
      <c r="F102" s="21" t="s">
        <v>250</v>
      </c>
      <c r="G102" s="21" t="s">
        <v>818</v>
      </c>
      <c r="H102" s="21" t="s">
        <v>817</v>
      </c>
    </row>
    <row r="103" spans="1:26" x14ac:dyDescent="0.2">
      <c r="A103" s="21" t="s">
        <v>236</v>
      </c>
      <c r="B103" s="21" t="s">
        <v>807</v>
      </c>
      <c r="C103" s="21" t="s">
        <v>842</v>
      </c>
      <c r="D103" s="21" t="s">
        <v>841</v>
      </c>
      <c r="E103" s="21" t="s">
        <v>240</v>
      </c>
      <c r="F103" s="21" t="s">
        <v>250</v>
      </c>
      <c r="G103" s="21" t="s">
        <v>840</v>
      </c>
      <c r="H103" s="21" t="s">
        <v>822</v>
      </c>
      <c r="I103" s="21" t="s">
        <v>226</v>
      </c>
      <c r="J103" s="21" t="s">
        <v>839</v>
      </c>
    </row>
    <row r="104" spans="1:26" x14ac:dyDescent="0.2">
      <c r="A104" s="21" t="s">
        <v>236</v>
      </c>
      <c r="B104" s="21" t="s">
        <v>807</v>
      </c>
      <c r="C104" s="21" t="s">
        <v>848</v>
      </c>
      <c r="D104" s="21" t="s">
        <v>847</v>
      </c>
      <c r="E104" s="21" t="s">
        <v>245</v>
      </c>
      <c r="F104" s="21" t="s">
        <v>250</v>
      </c>
      <c r="G104" s="21" t="s">
        <v>846</v>
      </c>
      <c r="H104" s="21" t="s">
        <v>822</v>
      </c>
      <c r="I104" s="21" t="s">
        <v>259</v>
      </c>
      <c r="J104" s="21" t="s">
        <v>845</v>
      </c>
      <c r="L104" s="21" t="s">
        <v>226</v>
      </c>
      <c r="M104" s="21" t="s">
        <v>844</v>
      </c>
      <c r="N104" s="21" t="s">
        <v>843</v>
      </c>
    </row>
    <row r="105" spans="1:26" x14ac:dyDescent="0.2">
      <c r="A105" s="21" t="s">
        <v>236</v>
      </c>
      <c r="B105" s="21" t="s">
        <v>807</v>
      </c>
      <c r="C105" s="21" t="s">
        <v>853</v>
      </c>
      <c r="D105" s="21" t="s">
        <v>852</v>
      </c>
      <c r="E105" s="21" t="s">
        <v>245</v>
      </c>
      <c r="F105" s="21" t="s">
        <v>250</v>
      </c>
      <c r="G105" s="21" t="s">
        <v>851</v>
      </c>
      <c r="H105" s="21" t="s">
        <v>850</v>
      </c>
      <c r="I105" s="21" t="s">
        <v>226</v>
      </c>
      <c r="J105" s="21" t="s">
        <v>849</v>
      </c>
    </row>
    <row r="106" spans="1:26" x14ac:dyDescent="0.2">
      <c r="A106" s="21" t="s">
        <v>236</v>
      </c>
      <c r="B106" s="21" t="s">
        <v>807</v>
      </c>
      <c r="C106" s="21" t="s">
        <v>838</v>
      </c>
      <c r="D106" s="21" t="s">
        <v>837</v>
      </c>
      <c r="E106" s="21" t="s">
        <v>240</v>
      </c>
      <c r="F106" s="21" t="s">
        <v>250</v>
      </c>
      <c r="G106" s="21" t="s">
        <v>836</v>
      </c>
      <c r="H106" s="21" t="s">
        <v>835</v>
      </c>
      <c r="I106" s="21" t="s">
        <v>245</v>
      </c>
      <c r="J106" s="21" t="s">
        <v>834</v>
      </c>
      <c r="L106" s="21" t="s">
        <v>245</v>
      </c>
      <c r="M106" s="21" t="s">
        <v>833</v>
      </c>
      <c r="O106" s="21" t="s">
        <v>245</v>
      </c>
      <c r="P106" s="21" t="s">
        <v>832</v>
      </c>
      <c r="R106" s="21" t="s">
        <v>226</v>
      </c>
      <c r="S106" s="21" t="s">
        <v>831</v>
      </c>
    </row>
    <row r="107" spans="1:26" x14ac:dyDescent="0.2">
      <c r="A107" s="21" t="s">
        <v>236</v>
      </c>
      <c r="B107" s="21" t="s">
        <v>807</v>
      </c>
      <c r="C107" s="21" t="s">
        <v>806</v>
      </c>
      <c r="D107" s="21" t="s">
        <v>805</v>
      </c>
      <c r="E107" s="21" t="s">
        <v>226</v>
      </c>
      <c r="F107" s="21" t="s">
        <v>232</v>
      </c>
      <c r="G107" s="21" t="s">
        <v>804</v>
      </c>
      <c r="H107" s="21" t="s">
        <v>803</v>
      </c>
      <c r="I107" s="21" t="s">
        <v>226</v>
      </c>
      <c r="J107" s="21" t="s">
        <v>802</v>
      </c>
    </row>
    <row r="108" spans="1:26" x14ac:dyDescent="0.2">
      <c r="A108" s="21" t="s">
        <v>236</v>
      </c>
      <c r="B108" s="21" t="s">
        <v>807</v>
      </c>
      <c r="C108" s="21" t="s">
        <v>812</v>
      </c>
      <c r="D108" s="21" t="s">
        <v>811</v>
      </c>
      <c r="E108" s="21" t="s">
        <v>245</v>
      </c>
      <c r="F108" s="21" t="s">
        <v>239</v>
      </c>
      <c r="G108" s="21" t="s">
        <v>810</v>
      </c>
      <c r="H108" s="21" t="s">
        <v>809</v>
      </c>
      <c r="I108" s="21" t="s">
        <v>259</v>
      </c>
      <c r="J108" s="21" t="s">
        <v>808</v>
      </c>
    </row>
    <row r="109" spans="1:26" x14ac:dyDescent="0.2">
      <c r="A109" s="21" t="s">
        <v>236</v>
      </c>
      <c r="B109" s="21" t="s">
        <v>807</v>
      </c>
      <c r="C109" s="21" t="s">
        <v>876</v>
      </c>
      <c r="D109" s="21" t="s">
        <v>875</v>
      </c>
      <c r="E109" s="21" t="s">
        <v>240</v>
      </c>
      <c r="F109" s="21" t="s">
        <v>250</v>
      </c>
      <c r="G109" s="21" t="s">
        <v>874</v>
      </c>
      <c r="H109" s="21" t="s">
        <v>873</v>
      </c>
      <c r="I109" s="21" t="s">
        <v>245</v>
      </c>
      <c r="J109" s="21" t="s">
        <v>872</v>
      </c>
      <c r="L109" s="21" t="s">
        <v>259</v>
      </c>
      <c r="M109" s="21" t="s">
        <v>871</v>
      </c>
    </row>
    <row r="110" spans="1:26" x14ac:dyDescent="0.2">
      <c r="A110" s="21" t="s">
        <v>236</v>
      </c>
      <c r="B110" s="21" t="s">
        <v>807</v>
      </c>
      <c r="C110" s="21" t="s">
        <v>905</v>
      </c>
      <c r="D110" s="21" t="s">
        <v>904</v>
      </c>
      <c r="E110" s="21" t="s">
        <v>240</v>
      </c>
      <c r="F110" s="21" t="s">
        <v>250</v>
      </c>
      <c r="G110" s="21" t="s">
        <v>903</v>
      </c>
      <c r="H110" s="21" t="s">
        <v>902</v>
      </c>
      <c r="I110" s="21" t="s">
        <v>226</v>
      </c>
      <c r="J110" s="21" t="s">
        <v>901</v>
      </c>
      <c r="L110" s="21" t="s">
        <v>226</v>
      </c>
      <c r="M110" s="21" t="s">
        <v>900</v>
      </c>
      <c r="N110" s="21" t="s">
        <v>899</v>
      </c>
      <c r="O110" s="21" t="s">
        <v>226</v>
      </c>
      <c r="P110" s="21" t="s">
        <v>898</v>
      </c>
    </row>
    <row r="111" spans="1:26" x14ac:dyDescent="0.2">
      <c r="A111" s="21" t="s">
        <v>236</v>
      </c>
      <c r="B111" s="21" t="s">
        <v>807</v>
      </c>
      <c r="C111" s="21" t="s">
        <v>897</v>
      </c>
      <c r="D111" s="21" t="s">
        <v>896</v>
      </c>
      <c r="E111" s="21" t="s">
        <v>240</v>
      </c>
      <c r="F111" s="21" t="s">
        <v>250</v>
      </c>
      <c r="G111" s="21" t="s">
        <v>895</v>
      </c>
      <c r="H111" s="21" t="s">
        <v>894</v>
      </c>
      <c r="I111" s="21" t="s">
        <v>259</v>
      </c>
      <c r="J111" s="21" t="s">
        <v>893</v>
      </c>
      <c r="K111" s="21" t="s">
        <v>892</v>
      </c>
      <c r="L111" s="21" t="s">
        <v>226</v>
      </c>
      <c r="M111" s="21" t="s">
        <v>891</v>
      </c>
      <c r="N111" s="21" t="s">
        <v>890</v>
      </c>
      <c r="O111" s="21" t="s">
        <v>226</v>
      </c>
      <c r="P111" s="21" t="s">
        <v>889</v>
      </c>
      <c r="R111" s="21" t="s">
        <v>226</v>
      </c>
      <c r="S111" s="21" t="s">
        <v>888</v>
      </c>
      <c r="U111" s="21" t="s">
        <v>226</v>
      </c>
      <c r="V111" s="21" t="s">
        <v>887</v>
      </c>
      <c r="X111" s="21" t="s">
        <v>226</v>
      </c>
      <c r="Y111" s="21" t="s">
        <v>886</v>
      </c>
      <c r="Z111" s="21" t="s">
        <v>885</v>
      </c>
    </row>
    <row r="112" spans="1:26" x14ac:dyDescent="0.2">
      <c r="A112" s="21" t="s">
        <v>236</v>
      </c>
      <c r="B112" s="21" t="s">
        <v>807</v>
      </c>
      <c r="C112" s="21" t="s">
        <v>909</v>
      </c>
      <c r="D112" s="21" t="s">
        <v>908</v>
      </c>
      <c r="E112" s="21" t="s">
        <v>240</v>
      </c>
      <c r="F112" s="21" t="s">
        <v>250</v>
      </c>
      <c r="G112" s="21" t="s">
        <v>907</v>
      </c>
      <c r="H112" s="21" t="s">
        <v>906</v>
      </c>
    </row>
    <row r="113" spans="1:14" x14ac:dyDescent="0.2">
      <c r="A113" s="21" t="s">
        <v>236</v>
      </c>
      <c r="B113" s="21" t="s">
        <v>807</v>
      </c>
      <c r="C113" s="21" t="s">
        <v>858</v>
      </c>
      <c r="D113" s="21" t="s">
        <v>857</v>
      </c>
      <c r="E113" s="21" t="s">
        <v>245</v>
      </c>
      <c r="F113" s="21" t="s">
        <v>250</v>
      </c>
      <c r="G113" s="21" t="s">
        <v>856</v>
      </c>
      <c r="H113" s="21" t="s">
        <v>822</v>
      </c>
      <c r="I113" s="21" t="s">
        <v>226</v>
      </c>
      <c r="J113" s="21" t="s">
        <v>855</v>
      </c>
      <c r="L113" s="21" t="s">
        <v>226</v>
      </c>
      <c r="M113" s="21" t="s">
        <v>854</v>
      </c>
    </row>
    <row r="114" spans="1:14" x14ac:dyDescent="0.2">
      <c r="A114" s="21" t="s">
        <v>236</v>
      </c>
      <c r="B114" s="21" t="s">
        <v>807</v>
      </c>
      <c r="C114" s="21" t="s">
        <v>830</v>
      </c>
      <c r="D114" s="21" t="s">
        <v>829</v>
      </c>
      <c r="E114" s="21" t="s">
        <v>240</v>
      </c>
      <c r="F114" s="21" t="s">
        <v>250</v>
      </c>
      <c r="G114" s="21" t="s">
        <v>828</v>
      </c>
      <c r="H114" s="21" t="s">
        <v>822</v>
      </c>
      <c r="I114" s="21" t="s">
        <v>226</v>
      </c>
      <c r="J114" s="21" t="s">
        <v>827</v>
      </c>
      <c r="L114" s="21" t="s">
        <v>226</v>
      </c>
      <c r="M114" s="21" t="s">
        <v>826</v>
      </c>
    </row>
    <row r="115" spans="1:14" x14ac:dyDescent="0.2">
      <c r="A115" s="21" t="s">
        <v>236</v>
      </c>
      <c r="B115" s="21" t="s">
        <v>807</v>
      </c>
      <c r="C115" s="21" t="s">
        <v>870</v>
      </c>
      <c r="D115" s="21" t="s">
        <v>869</v>
      </c>
      <c r="E115" s="21" t="s">
        <v>240</v>
      </c>
      <c r="F115" s="21" t="s">
        <v>250</v>
      </c>
      <c r="G115" s="21" t="s">
        <v>868</v>
      </c>
      <c r="H115" s="21" t="s">
        <v>867</v>
      </c>
      <c r="I115" s="21" t="s">
        <v>245</v>
      </c>
      <c r="J115" s="21" t="s">
        <v>866</v>
      </c>
      <c r="L115" s="21" t="s">
        <v>226</v>
      </c>
      <c r="M115" s="21" t="s">
        <v>865</v>
      </c>
    </row>
    <row r="116" spans="1:14" x14ac:dyDescent="0.2">
      <c r="A116" s="21" t="s">
        <v>236</v>
      </c>
      <c r="B116" s="21" t="s">
        <v>807</v>
      </c>
      <c r="C116" s="21" t="s">
        <v>825</v>
      </c>
      <c r="D116" s="21" t="s">
        <v>824</v>
      </c>
      <c r="E116" s="21" t="s">
        <v>240</v>
      </c>
      <c r="F116" s="21" t="s">
        <v>250</v>
      </c>
      <c r="G116" s="21" t="s">
        <v>823</v>
      </c>
      <c r="H116" s="21" t="s">
        <v>822</v>
      </c>
      <c r="I116" s="21" t="s">
        <v>259</v>
      </c>
      <c r="J116" s="21" t="s">
        <v>821</v>
      </c>
    </row>
    <row r="117" spans="1:14" x14ac:dyDescent="0.2">
      <c r="A117" s="21" t="s">
        <v>568</v>
      </c>
      <c r="B117" s="21" t="s">
        <v>778</v>
      </c>
      <c r="C117" s="21" t="s">
        <v>781</v>
      </c>
      <c r="D117" s="21" t="s">
        <v>780</v>
      </c>
      <c r="E117" s="21" t="s">
        <v>240</v>
      </c>
      <c r="F117" s="21" t="s">
        <v>250</v>
      </c>
      <c r="G117" s="21" t="s">
        <v>779</v>
      </c>
      <c r="H117" s="21" t="s">
        <v>381</v>
      </c>
    </row>
    <row r="118" spans="1:14" x14ac:dyDescent="0.2">
      <c r="A118" s="21" t="s">
        <v>568</v>
      </c>
      <c r="B118" s="21" t="s">
        <v>778</v>
      </c>
      <c r="C118" s="21" t="s">
        <v>786</v>
      </c>
      <c r="D118" s="21" t="s">
        <v>785</v>
      </c>
      <c r="E118" s="21" t="s">
        <v>240</v>
      </c>
      <c r="F118" s="21" t="s">
        <v>250</v>
      </c>
      <c r="G118" s="21" t="s">
        <v>784</v>
      </c>
      <c r="H118" s="21" t="s">
        <v>783</v>
      </c>
      <c r="I118" s="21" t="s">
        <v>226</v>
      </c>
      <c r="J118" s="21" t="s">
        <v>782</v>
      </c>
    </row>
    <row r="119" spans="1:14" x14ac:dyDescent="0.2">
      <c r="A119" s="21" t="s">
        <v>568</v>
      </c>
      <c r="B119" s="21" t="s">
        <v>778</v>
      </c>
      <c r="C119" s="21" t="s">
        <v>801</v>
      </c>
      <c r="D119" s="21" t="s">
        <v>800</v>
      </c>
      <c r="E119" s="21" t="s">
        <v>240</v>
      </c>
      <c r="F119" s="21" t="s">
        <v>250</v>
      </c>
      <c r="G119" s="21" t="s">
        <v>799</v>
      </c>
      <c r="H119" s="21" t="s">
        <v>798</v>
      </c>
    </row>
    <row r="120" spans="1:14" x14ac:dyDescent="0.2">
      <c r="A120" s="21" t="s">
        <v>568</v>
      </c>
      <c r="B120" s="21" t="s">
        <v>778</v>
      </c>
      <c r="C120" s="21" t="s">
        <v>777</v>
      </c>
      <c r="D120" s="21" t="s">
        <v>776</v>
      </c>
      <c r="E120" s="21" t="s">
        <v>245</v>
      </c>
      <c r="F120" s="21" t="s">
        <v>690</v>
      </c>
      <c r="G120" s="21" t="s">
        <v>775</v>
      </c>
      <c r="H120" s="21" t="s">
        <v>774</v>
      </c>
    </row>
    <row r="121" spans="1:14" x14ac:dyDescent="0.2">
      <c r="A121" s="21" t="s">
        <v>568</v>
      </c>
      <c r="B121" s="21" t="s">
        <v>778</v>
      </c>
      <c r="C121" s="21" t="s">
        <v>797</v>
      </c>
      <c r="D121" s="21" t="s">
        <v>796</v>
      </c>
      <c r="E121" s="21" t="s">
        <v>240</v>
      </c>
      <c r="F121" s="21" t="s">
        <v>250</v>
      </c>
      <c r="G121" s="21" t="s">
        <v>795</v>
      </c>
      <c r="H121" s="21" t="s">
        <v>794</v>
      </c>
      <c r="I121" s="21" t="s">
        <v>226</v>
      </c>
      <c r="J121" s="21" t="s">
        <v>793</v>
      </c>
      <c r="K121" s="21" t="s">
        <v>792</v>
      </c>
      <c r="L121" s="21" t="s">
        <v>226</v>
      </c>
      <c r="M121" s="21" t="s">
        <v>791</v>
      </c>
      <c r="N121" s="21" t="s">
        <v>790</v>
      </c>
    </row>
    <row r="122" spans="1:14" x14ac:dyDescent="0.2">
      <c r="A122" s="21" t="s">
        <v>568</v>
      </c>
      <c r="B122" s="21" t="s">
        <v>778</v>
      </c>
      <c r="C122" s="21" t="s">
        <v>789</v>
      </c>
      <c r="D122" s="21" t="s">
        <v>788</v>
      </c>
      <c r="E122" s="21" t="s">
        <v>226</v>
      </c>
      <c r="G122" s="21" t="s">
        <v>787</v>
      </c>
    </row>
    <row r="123" spans="1:14" x14ac:dyDescent="0.2">
      <c r="A123" s="21" t="s">
        <v>568</v>
      </c>
      <c r="B123" s="21" t="s">
        <v>733</v>
      </c>
      <c r="C123" s="21" t="s">
        <v>745</v>
      </c>
      <c r="D123" s="21" t="s">
        <v>744</v>
      </c>
      <c r="E123" s="21" t="s">
        <v>240</v>
      </c>
      <c r="F123" s="21" t="s">
        <v>250</v>
      </c>
      <c r="G123" s="21" t="s">
        <v>743</v>
      </c>
      <c r="H123" s="21" t="s">
        <v>742</v>
      </c>
    </row>
    <row r="124" spans="1:14" x14ac:dyDescent="0.2">
      <c r="A124" s="21" t="s">
        <v>568</v>
      </c>
      <c r="B124" s="21" t="s">
        <v>733</v>
      </c>
      <c r="C124" s="21" t="s">
        <v>749</v>
      </c>
      <c r="D124" s="21" t="s">
        <v>748</v>
      </c>
      <c r="E124" s="21" t="s">
        <v>240</v>
      </c>
      <c r="F124" s="21" t="s">
        <v>250</v>
      </c>
      <c r="G124" s="21" t="s">
        <v>747</v>
      </c>
      <c r="H124" s="21" t="s">
        <v>746</v>
      </c>
    </row>
    <row r="125" spans="1:14" x14ac:dyDescent="0.2">
      <c r="A125" s="21" t="s">
        <v>568</v>
      </c>
      <c r="B125" s="21" t="s">
        <v>733</v>
      </c>
      <c r="C125" s="21" t="s">
        <v>753</v>
      </c>
      <c r="D125" s="21" t="s">
        <v>752</v>
      </c>
      <c r="E125" s="21" t="s">
        <v>240</v>
      </c>
      <c r="F125" s="21" t="s">
        <v>250</v>
      </c>
      <c r="G125" s="21" t="s">
        <v>751</v>
      </c>
      <c r="H125" s="21" t="s">
        <v>750</v>
      </c>
    </row>
    <row r="126" spans="1:14" x14ac:dyDescent="0.2">
      <c r="A126" s="21" t="s">
        <v>568</v>
      </c>
      <c r="B126" s="21" t="s">
        <v>733</v>
      </c>
      <c r="C126" s="21" t="s">
        <v>773</v>
      </c>
      <c r="D126" s="21" t="s">
        <v>772</v>
      </c>
      <c r="E126" s="21" t="s">
        <v>240</v>
      </c>
      <c r="F126" s="21" t="s">
        <v>250</v>
      </c>
      <c r="G126" s="21" t="s">
        <v>771</v>
      </c>
      <c r="H126" s="21" t="s">
        <v>770</v>
      </c>
    </row>
    <row r="127" spans="1:14" x14ac:dyDescent="0.2">
      <c r="A127" s="21" t="s">
        <v>568</v>
      </c>
      <c r="B127" s="21" t="s">
        <v>733</v>
      </c>
      <c r="C127" s="21" t="s">
        <v>765</v>
      </c>
      <c r="D127" s="21" t="s">
        <v>764</v>
      </c>
      <c r="E127" s="21" t="s">
        <v>240</v>
      </c>
      <c r="F127" s="21" t="s">
        <v>250</v>
      </c>
      <c r="G127" s="21" t="s">
        <v>763</v>
      </c>
      <c r="H127" s="21" t="s">
        <v>762</v>
      </c>
    </row>
    <row r="128" spans="1:14" x14ac:dyDescent="0.2">
      <c r="A128" s="21" t="s">
        <v>568</v>
      </c>
      <c r="B128" s="21" t="s">
        <v>733</v>
      </c>
      <c r="C128" s="21" t="s">
        <v>757</v>
      </c>
      <c r="D128" s="21" t="s">
        <v>756</v>
      </c>
      <c r="E128" s="21" t="s">
        <v>240</v>
      </c>
      <c r="F128" s="21" t="s">
        <v>250</v>
      </c>
      <c r="G128" s="21" t="s">
        <v>755</v>
      </c>
      <c r="H128" s="21" t="s">
        <v>754</v>
      </c>
    </row>
    <row r="129" spans="1:35" x14ac:dyDescent="0.2">
      <c r="A129" s="21" t="s">
        <v>568</v>
      </c>
      <c r="B129" s="21" t="s">
        <v>733</v>
      </c>
      <c r="C129" s="21" t="s">
        <v>732</v>
      </c>
      <c r="D129" s="21" t="s">
        <v>731</v>
      </c>
      <c r="E129" s="21" t="s">
        <v>240</v>
      </c>
      <c r="F129" s="21" t="s">
        <v>250</v>
      </c>
      <c r="G129" s="21" t="s">
        <v>730</v>
      </c>
      <c r="H129" s="21" t="s">
        <v>729</v>
      </c>
    </row>
    <row r="130" spans="1:35" x14ac:dyDescent="0.2">
      <c r="A130" s="21" t="s">
        <v>568</v>
      </c>
      <c r="B130" s="21" t="s">
        <v>733</v>
      </c>
      <c r="C130" s="21" t="s">
        <v>761</v>
      </c>
      <c r="D130" s="21" t="s">
        <v>760</v>
      </c>
      <c r="E130" s="21" t="s">
        <v>240</v>
      </c>
      <c r="F130" s="21" t="s">
        <v>250</v>
      </c>
      <c r="G130" s="21" t="s">
        <v>759</v>
      </c>
      <c r="H130" s="21" t="s">
        <v>758</v>
      </c>
    </row>
    <row r="131" spans="1:35" x14ac:dyDescent="0.2">
      <c r="A131" s="21" t="s">
        <v>568</v>
      </c>
      <c r="B131" s="21" t="s">
        <v>733</v>
      </c>
      <c r="C131" s="21" t="s">
        <v>741</v>
      </c>
      <c r="D131" s="21" t="s">
        <v>740</v>
      </c>
      <c r="E131" s="21" t="s">
        <v>240</v>
      </c>
      <c r="F131" s="21" t="s">
        <v>250</v>
      </c>
      <c r="G131" s="21" t="s">
        <v>739</v>
      </c>
      <c r="H131" s="21" t="s">
        <v>738</v>
      </c>
    </row>
    <row r="132" spans="1:35" x14ac:dyDescent="0.2">
      <c r="A132" s="21" t="s">
        <v>568</v>
      </c>
      <c r="B132" s="21" t="s">
        <v>733</v>
      </c>
      <c r="C132" s="21" t="s">
        <v>737</v>
      </c>
      <c r="D132" s="21" t="s">
        <v>736</v>
      </c>
      <c r="E132" s="21" t="s">
        <v>240</v>
      </c>
      <c r="F132" s="21" t="s">
        <v>250</v>
      </c>
      <c r="G132" s="21" t="s">
        <v>735</v>
      </c>
      <c r="H132" s="21" t="s">
        <v>734</v>
      </c>
    </row>
    <row r="133" spans="1:35" x14ac:dyDescent="0.2">
      <c r="A133" s="21" t="s">
        <v>568</v>
      </c>
      <c r="B133" s="21" t="s">
        <v>733</v>
      </c>
      <c r="C133" s="21" t="s">
        <v>769</v>
      </c>
      <c r="D133" s="21" t="s">
        <v>768</v>
      </c>
      <c r="E133" s="21" t="s">
        <v>240</v>
      </c>
      <c r="F133" s="21" t="s">
        <v>250</v>
      </c>
      <c r="G133" s="21" t="s">
        <v>767</v>
      </c>
      <c r="H133" s="21" t="s">
        <v>766</v>
      </c>
    </row>
    <row r="134" spans="1:35" x14ac:dyDescent="0.2">
      <c r="A134" s="21" t="s">
        <v>568</v>
      </c>
      <c r="B134" s="21" t="s">
        <v>673</v>
      </c>
      <c r="C134" s="21" t="s">
        <v>679</v>
      </c>
      <c r="D134" s="21" t="s">
        <v>673</v>
      </c>
      <c r="E134" s="21" t="s">
        <v>240</v>
      </c>
      <c r="F134" s="21" t="s">
        <v>250</v>
      </c>
      <c r="G134" s="21" t="s">
        <v>678</v>
      </c>
      <c r="H134" s="21" t="s">
        <v>677</v>
      </c>
    </row>
    <row r="135" spans="1:35" x14ac:dyDescent="0.2">
      <c r="A135" s="21" t="s">
        <v>568</v>
      </c>
      <c r="B135" s="21" t="s">
        <v>673</v>
      </c>
      <c r="C135" s="21" t="s">
        <v>687</v>
      </c>
      <c r="D135" s="21" t="s">
        <v>686</v>
      </c>
      <c r="E135" s="21" t="s">
        <v>240</v>
      </c>
      <c r="F135" s="21" t="s">
        <v>250</v>
      </c>
      <c r="G135" s="21" t="s">
        <v>685</v>
      </c>
      <c r="H135" s="21" t="s">
        <v>684</v>
      </c>
    </row>
    <row r="136" spans="1:35" x14ac:dyDescent="0.2">
      <c r="A136" s="21" t="s">
        <v>568</v>
      </c>
      <c r="B136" s="21" t="s">
        <v>673</v>
      </c>
      <c r="C136" s="21" t="s">
        <v>676</v>
      </c>
      <c r="D136" s="21" t="s">
        <v>675</v>
      </c>
      <c r="E136" s="21" t="s">
        <v>226</v>
      </c>
      <c r="G136" s="21" t="s">
        <v>674</v>
      </c>
    </row>
    <row r="137" spans="1:35" x14ac:dyDescent="0.2">
      <c r="A137" s="21" t="s">
        <v>568</v>
      </c>
      <c r="B137" s="21" t="s">
        <v>673</v>
      </c>
      <c r="C137" s="21" t="s">
        <v>683</v>
      </c>
      <c r="D137" s="21" t="s">
        <v>682</v>
      </c>
      <c r="E137" s="21" t="s">
        <v>240</v>
      </c>
      <c r="F137" s="21" t="s">
        <v>250</v>
      </c>
      <c r="G137" s="21" t="s">
        <v>681</v>
      </c>
      <c r="H137" s="21" t="s">
        <v>680</v>
      </c>
    </row>
    <row r="138" spans="1:35" x14ac:dyDescent="0.2">
      <c r="A138" s="21" t="s">
        <v>568</v>
      </c>
      <c r="B138" s="21" t="s">
        <v>673</v>
      </c>
      <c r="C138" s="21" t="s">
        <v>672</v>
      </c>
      <c r="D138" s="21" t="s">
        <v>671</v>
      </c>
      <c r="E138" s="21" t="s">
        <v>240</v>
      </c>
      <c r="F138" s="21" t="s">
        <v>250</v>
      </c>
      <c r="G138" s="21" t="s">
        <v>670</v>
      </c>
      <c r="H138" s="21" t="s">
        <v>669</v>
      </c>
      <c r="I138" s="21" t="s">
        <v>245</v>
      </c>
      <c r="J138" s="21" t="s">
        <v>668</v>
      </c>
      <c r="L138" s="21" t="s">
        <v>259</v>
      </c>
      <c r="M138" s="21" t="s">
        <v>667</v>
      </c>
      <c r="O138" s="21" t="s">
        <v>259</v>
      </c>
      <c r="P138" s="21" t="s">
        <v>666</v>
      </c>
      <c r="R138" s="21" t="s">
        <v>259</v>
      </c>
      <c r="S138" s="21" t="s">
        <v>665</v>
      </c>
      <c r="U138" s="21" t="s">
        <v>259</v>
      </c>
      <c r="V138" s="21" t="s">
        <v>664</v>
      </c>
      <c r="X138" s="21" t="s">
        <v>226</v>
      </c>
      <c r="Y138" s="21" t="s">
        <v>663</v>
      </c>
      <c r="AA138" s="21" t="s">
        <v>259</v>
      </c>
      <c r="AB138" s="21" t="s">
        <v>662</v>
      </c>
      <c r="AD138" s="21" t="s">
        <v>226</v>
      </c>
      <c r="AE138" s="21" t="s">
        <v>661</v>
      </c>
      <c r="AG138" s="21" t="s">
        <v>226</v>
      </c>
      <c r="AH138" s="21" t="s">
        <v>660</v>
      </c>
      <c r="AI138" s="21" t="s">
        <v>659</v>
      </c>
    </row>
    <row r="139" spans="1:35" x14ac:dyDescent="0.2">
      <c r="A139" s="21" t="s">
        <v>568</v>
      </c>
      <c r="B139" s="21" t="s">
        <v>1293</v>
      </c>
      <c r="C139" s="21" t="s">
        <v>1292</v>
      </c>
      <c r="D139" s="21" t="s">
        <v>1291</v>
      </c>
      <c r="E139" s="21" t="s">
        <v>240</v>
      </c>
      <c r="F139" s="21" t="s">
        <v>690</v>
      </c>
      <c r="G139" s="21" t="s">
        <v>1290</v>
      </c>
      <c r="H139" s="21" t="s">
        <v>1289</v>
      </c>
      <c r="I139" s="21" t="s">
        <v>226</v>
      </c>
      <c r="J139" s="21" t="s">
        <v>1288</v>
      </c>
      <c r="K139" s="21" t="s">
        <v>1287</v>
      </c>
      <c r="L139" s="21" t="s">
        <v>226</v>
      </c>
      <c r="M139" s="21" t="s">
        <v>1286</v>
      </c>
      <c r="N139" s="21" t="s">
        <v>1285</v>
      </c>
    </row>
    <row r="140" spans="1:35" x14ac:dyDescent="0.2">
      <c r="A140" s="21" t="s">
        <v>568</v>
      </c>
      <c r="B140" s="21" t="s">
        <v>1293</v>
      </c>
      <c r="C140" s="21" t="s">
        <v>1313</v>
      </c>
      <c r="D140" s="21" t="s">
        <v>1312</v>
      </c>
      <c r="E140" s="21" t="s">
        <v>240</v>
      </c>
      <c r="F140" s="21" t="s">
        <v>250</v>
      </c>
      <c r="G140" s="21" t="s">
        <v>1311</v>
      </c>
      <c r="H140" s="21" t="s">
        <v>1310</v>
      </c>
      <c r="I140" s="21" t="s">
        <v>226</v>
      </c>
      <c r="J140" s="21" t="s">
        <v>1309</v>
      </c>
      <c r="K140" s="21" t="s">
        <v>1308</v>
      </c>
      <c r="L140" s="21" t="s">
        <v>226</v>
      </c>
      <c r="M140" s="21" t="s">
        <v>1307</v>
      </c>
      <c r="N140" s="21" t="s">
        <v>1306</v>
      </c>
    </row>
    <row r="141" spans="1:35" x14ac:dyDescent="0.2">
      <c r="A141" s="21" t="s">
        <v>568</v>
      </c>
      <c r="B141" s="21" t="s">
        <v>1293</v>
      </c>
      <c r="C141" s="21" t="s">
        <v>1302</v>
      </c>
      <c r="D141" s="21" t="s">
        <v>1301</v>
      </c>
      <c r="E141" s="21" t="s">
        <v>240</v>
      </c>
      <c r="F141" s="21" t="s">
        <v>690</v>
      </c>
      <c r="G141" s="21" t="s">
        <v>1300</v>
      </c>
      <c r="H141" s="21" t="s">
        <v>1299</v>
      </c>
      <c r="I141" s="21" t="s">
        <v>226</v>
      </c>
      <c r="J141" s="21" t="s">
        <v>1298</v>
      </c>
    </row>
    <row r="142" spans="1:35" x14ac:dyDescent="0.2">
      <c r="A142" s="21" t="s">
        <v>568</v>
      </c>
      <c r="B142" s="21" t="s">
        <v>1293</v>
      </c>
      <c r="C142" s="21" t="s">
        <v>1325</v>
      </c>
      <c r="D142" s="21" t="s">
        <v>1324</v>
      </c>
      <c r="E142" s="21" t="s">
        <v>240</v>
      </c>
      <c r="F142" s="21" t="s">
        <v>250</v>
      </c>
      <c r="G142" s="21" t="s">
        <v>1323</v>
      </c>
      <c r="H142" s="21" t="s">
        <v>1322</v>
      </c>
    </row>
    <row r="143" spans="1:35" x14ac:dyDescent="0.2">
      <c r="A143" s="21" t="s">
        <v>568</v>
      </c>
      <c r="B143" s="21" t="s">
        <v>1293</v>
      </c>
      <c r="C143" s="21" t="s">
        <v>1321</v>
      </c>
      <c r="D143" s="21" t="s">
        <v>1320</v>
      </c>
      <c r="E143" s="21" t="s">
        <v>240</v>
      </c>
      <c r="F143" s="21" t="s">
        <v>239</v>
      </c>
      <c r="G143" s="21" t="s">
        <v>1319</v>
      </c>
      <c r="H143" s="21" t="s">
        <v>1318</v>
      </c>
      <c r="I143" s="21" t="s">
        <v>245</v>
      </c>
      <c r="J143" s="21" t="s">
        <v>1317</v>
      </c>
      <c r="K143" s="21" t="s">
        <v>1316</v>
      </c>
      <c r="L143" s="21" t="s">
        <v>259</v>
      </c>
      <c r="M143" s="21" t="s">
        <v>1315</v>
      </c>
      <c r="N143" s="21" t="s">
        <v>1314</v>
      </c>
    </row>
    <row r="144" spans="1:35" x14ac:dyDescent="0.2">
      <c r="A144" s="21" t="s">
        <v>568</v>
      </c>
      <c r="B144" s="21" t="s">
        <v>1293</v>
      </c>
      <c r="C144" s="21" t="s">
        <v>1297</v>
      </c>
      <c r="D144" s="21" t="s">
        <v>1296</v>
      </c>
      <c r="E144" s="21" t="s">
        <v>240</v>
      </c>
      <c r="F144" s="21" t="s">
        <v>690</v>
      </c>
      <c r="G144" s="21" t="s">
        <v>1295</v>
      </c>
      <c r="H144" s="21" t="s">
        <v>1294</v>
      </c>
    </row>
    <row r="145" spans="1:62" x14ac:dyDescent="0.2">
      <c r="A145" s="21" t="s">
        <v>568</v>
      </c>
      <c r="B145" s="21" t="s">
        <v>1293</v>
      </c>
      <c r="C145" s="21" t="s">
        <v>1305</v>
      </c>
      <c r="D145" s="21" t="s">
        <v>1304</v>
      </c>
      <c r="E145" s="21" t="s">
        <v>226</v>
      </c>
      <c r="G145" s="21" t="s">
        <v>1303</v>
      </c>
    </row>
    <row r="146" spans="1:62" x14ac:dyDescent="0.2">
      <c r="A146" s="21" t="s">
        <v>345</v>
      </c>
      <c r="B146" s="21" t="s">
        <v>344</v>
      </c>
      <c r="C146" s="21" t="s">
        <v>556</v>
      </c>
      <c r="D146" s="21" t="s">
        <v>555</v>
      </c>
      <c r="E146" s="21" t="s">
        <v>245</v>
      </c>
      <c r="F146" s="21" t="s">
        <v>250</v>
      </c>
      <c r="G146" s="21" t="s">
        <v>554</v>
      </c>
      <c r="H146" s="21" t="s">
        <v>553</v>
      </c>
      <c r="I146" s="21" t="s">
        <v>226</v>
      </c>
      <c r="J146" s="21" t="s">
        <v>552</v>
      </c>
      <c r="K146" s="21" t="s">
        <v>551</v>
      </c>
    </row>
    <row r="147" spans="1:62" x14ac:dyDescent="0.2">
      <c r="A147" s="21" t="s">
        <v>345</v>
      </c>
      <c r="B147" s="21" t="s">
        <v>344</v>
      </c>
      <c r="C147" s="21" t="s">
        <v>405</v>
      </c>
      <c r="D147" s="21" t="s">
        <v>404</v>
      </c>
      <c r="E147" s="21" t="s">
        <v>245</v>
      </c>
      <c r="F147" s="21" t="s">
        <v>250</v>
      </c>
      <c r="G147" s="21" t="s">
        <v>403</v>
      </c>
      <c r="H147" s="21" t="s">
        <v>402</v>
      </c>
    </row>
    <row r="148" spans="1:62" x14ac:dyDescent="0.2">
      <c r="A148" s="21" t="s">
        <v>345</v>
      </c>
      <c r="B148" s="21" t="s">
        <v>344</v>
      </c>
      <c r="C148" s="21" t="s">
        <v>524</v>
      </c>
      <c r="D148" s="21" t="s">
        <v>523</v>
      </c>
      <c r="E148" s="21" t="s">
        <v>240</v>
      </c>
      <c r="F148" s="21" t="s">
        <v>250</v>
      </c>
      <c r="G148" s="21" t="s">
        <v>522</v>
      </c>
      <c r="H148" s="21" t="s">
        <v>521</v>
      </c>
      <c r="I148" s="21" t="s">
        <v>245</v>
      </c>
      <c r="J148" s="21" t="s">
        <v>520</v>
      </c>
      <c r="K148" s="21" t="s">
        <v>519</v>
      </c>
      <c r="L148" s="21" t="s">
        <v>245</v>
      </c>
      <c r="M148" s="21" t="s">
        <v>518</v>
      </c>
      <c r="O148" s="21" t="s">
        <v>245</v>
      </c>
      <c r="P148" s="21" t="s">
        <v>517</v>
      </c>
      <c r="Q148" s="21" t="s">
        <v>516</v>
      </c>
      <c r="R148" s="21" t="s">
        <v>245</v>
      </c>
      <c r="S148" s="21" t="s">
        <v>515</v>
      </c>
      <c r="U148" s="21" t="s">
        <v>245</v>
      </c>
      <c r="V148" s="21" t="s">
        <v>514</v>
      </c>
      <c r="X148" s="21" t="s">
        <v>259</v>
      </c>
      <c r="Y148" s="21" t="s">
        <v>513</v>
      </c>
      <c r="AA148" s="21" t="s">
        <v>245</v>
      </c>
      <c r="AB148" s="21" t="s">
        <v>512</v>
      </c>
      <c r="AC148" s="21" t="s">
        <v>511</v>
      </c>
      <c r="AD148" s="21" t="s">
        <v>259</v>
      </c>
      <c r="AE148" s="21" t="s">
        <v>510</v>
      </c>
      <c r="AF148" s="21" t="s">
        <v>509</v>
      </c>
      <c r="AG148" s="21" t="s">
        <v>226</v>
      </c>
      <c r="AH148" s="21" t="s">
        <v>508</v>
      </c>
      <c r="AI148" s="21" t="s">
        <v>507</v>
      </c>
      <c r="AJ148" s="21" t="s">
        <v>226</v>
      </c>
      <c r="AK148" s="21" t="s">
        <v>506</v>
      </c>
      <c r="AL148" s="21" t="s">
        <v>505</v>
      </c>
      <c r="AM148" s="21" t="s">
        <v>226</v>
      </c>
      <c r="AN148" s="21" t="s">
        <v>504</v>
      </c>
      <c r="AP148" s="21" t="s">
        <v>226</v>
      </c>
      <c r="AQ148" s="21" t="s">
        <v>503</v>
      </c>
      <c r="AR148" s="21" t="s">
        <v>502</v>
      </c>
      <c r="AS148" s="21" t="s">
        <v>226</v>
      </c>
      <c r="AT148" s="21" t="s">
        <v>501</v>
      </c>
      <c r="AV148" s="21" t="s">
        <v>226</v>
      </c>
      <c r="AW148" s="21" t="s">
        <v>500</v>
      </c>
      <c r="AX148" s="21" t="s">
        <v>499</v>
      </c>
      <c r="AY148" s="21" t="s">
        <v>226</v>
      </c>
      <c r="AZ148" s="21" t="s">
        <v>498</v>
      </c>
      <c r="BA148" s="21" t="s">
        <v>497</v>
      </c>
      <c r="BB148" s="21" t="s">
        <v>226</v>
      </c>
      <c r="BC148" s="21" t="s">
        <v>496</v>
      </c>
      <c r="BD148" s="21" t="s">
        <v>495</v>
      </c>
      <c r="BE148" s="21" t="s">
        <v>226</v>
      </c>
      <c r="BF148" s="21" t="s">
        <v>494</v>
      </c>
      <c r="BG148" s="21" t="s">
        <v>493</v>
      </c>
      <c r="BH148" s="21" t="s">
        <v>226</v>
      </c>
      <c r="BI148" s="21" t="s">
        <v>492</v>
      </c>
      <c r="BJ148" s="21" t="s">
        <v>491</v>
      </c>
    </row>
    <row r="149" spans="1:62" x14ac:dyDescent="0.2">
      <c r="A149" s="21" t="s">
        <v>345</v>
      </c>
      <c r="B149" s="21" t="s">
        <v>344</v>
      </c>
      <c r="C149" s="21" t="s">
        <v>447</v>
      </c>
      <c r="D149" s="21" t="s">
        <v>446</v>
      </c>
      <c r="E149" s="21" t="s">
        <v>240</v>
      </c>
      <c r="F149" s="21" t="s">
        <v>250</v>
      </c>
      <c r="G149" s="21" t="s">
        <v>445</v>
      </c>
      <c r="H149" s="21" t="s">
        <v>444</v>
      </c>
      <c r="I149" s="21" t="s">
        <v>226</v>
      </c>
      <c r="J149" s="21" t="s">
        <v>443</v>
      </c>
      <c r="L149" s="21" t="s">
        <v>226</v>
      </c>
      <c r="M149" s="21" t="s">
        <v>442</v>
      </c>
      <c r="N149" s="21" t="s">
        <v>441</v>
      </c>
      <c r="O149" s="21" t="s">
        <v>226</v>
      </c>
      <c r="P149" s="21" t="s">
        <v>440</v>
      </c>
    </row>
    <row r="150" spans="1:62" x14ac:dyDescent="0.2">
      <c r="A150" s="21" t="s">
        <v>345</v>
      </c>
      <c r="B150" s="21" t="s">
        <v>344</v>
      </c>
      <c r="C150" s="21" t="s">
        <v>358</v>
      </c>
      <c r="D150" s="21" t="s">
        <v>357</v>
      </c>
      <c r="E150" s="21" t="s">
        <v>226</v>
      </c>
      <c r="F150" s="21" t="s">
        <v>232</v>
      </c>
      <c r="G150" s="21" t="s">
        <v>356</v>
      </c>
      <c r="H150" s="21" t="s">
        <v>355</v>
      </c>
      <c r="I150" s="21" t="s">
        <v>226</v>
      </c>
      <c r="J150" s="21" t="s">
        <v>354</v>
      </c>
    </row>
    <row r="151" spans="1:62" x14ac:dyDescent="0.2">
      <c r="A151" s="21" t="s">
        <v>345</v>
      </c>
      <c r="B151" s="21" t="s">
        <v>344</v>
      </c>
      <c r="C151" s="21" t="s">
        <v>467</v>
      </c>
      <c r="D151" s="21" t="s">
        <v>466</v>
      </c>
      <c r="E151" s="21" t="s">
        <v>240</v>
      </c>
      <c r="F151" s="21" t="s">
        <v>250</v>
      </c>
      <c r="G151" s="21" t="s">
        <v>465</v>
      </c>
      <c r="H151" s="21" t="s">
        <v>464</v>
      </c>
      <c r="I151" s="21" t="s">
        <v>259</v>
      </c>
      <c r="J151" s="21" t="s">
        <v>463</v>
      </c>
      <c r="L151" s="21" t="s">
        <v>226</v>
      </c>
      <c r="M151" s="21" t="s">
        <v>462</v>
      </c>
      <c r="O151" s="21" t="s">
        <v>226</v>
      </c>
      <c r="P151" s="21" t="s">
        <v>461</v>
      </c>
      <c r="R151" s="21" t="s">
        <v>226</v>
      </c>
      <c r="S151" s="21" t="s">
        <v>460</v>
      </c>
      <c r="U151" s="21" t="s">
        <v>226</v>
      </c>
      <c r="V151" s="21" t="s">
        <v>459</v>
      </c>
    </row>
    <row r="152" spans="1:62" x14ac:dyDescent="0.2">
      <c r="A152" s="21" t="s">
        <v>345</v>
      </c>
      <c r="B152" s="21" t="s">
        <v>344</v>
      </c>
      <c r="C152" s="21" t="s">
        <v>534</v>
      </c>
      <c r="D152" s="21" t="s">
        <v>533</v>
      </c>
      <c r="E152" s="21" t="s">
        <v>240</v>
      </c>
      <c r="F152" s="21" t="s">
        <v>250</v>
      </c>
      <c r="G152" s="21" t="s">
        <v>532</v>
      </c>
      <c r="H152" s="21" t="s">
        <v>531</v>
      </c>
      <c r="I152" s="21" t="s">
        <v>226</v>
      </c>
      <c r="J152" s="21" t="s">
        <v>530</v>
      </c>
      <c r="L152" s="21" t="s">
        <v>226</v>
      </c>
      <c r="M152" s="21" t="s">
        <v>529</v>
      </c>
    </row>
    <row r="153" spans="1:62" x14ac:dyDescent="0.2">
      <c r="A153" s="21" t="s">
        <v>345</v>
      </c>
      <c r="B153" s="21" t="s">
        <v>344</v>
      </c>
      <c r="C153" s="21" t="s">
        <v>392</v>
      </c>
      <c r="D153" s="21" t="s">
        <v>391</v>
      </c>
      <c r="E153" s="21" t="s">
        <v>259</v>
      </c>
      <c r="F153" s="21" t="s">
        <v>250</v>
      </c>
      <c r="G153" s="21" t="s">
        <v>390</v>
      </c>
      <c r="H153" s="21" t="s">
        <v>389</v>
      </c>
    </row>
    <row r="154" spans="1:62" x14ac:dyDescent="0.2">
      <c r="A154" s="21" t="s">
        <v>345</v>
      </c>
      <c r="B154" s="21" t="s">
        <v>344</v>
      </c>
      <c r="C154" s="21" t="s">
        <v>369</v>
      </c>
      <c r="D154" s="21" t="s">
        <v>368</v>
      </c>
      <c r="E154" s="21" t="s">
        <v>226</v>
      </c>
      <c r="F154" s="21" t="s">
        <v>232</v>
      </c>
      <c r="G154" s="21" t="s">
        <v>367</v>
      </c>
      <c r="H154" s="21" t="s">
        <v>366</v>
      </c>
    </row>
    <row r="155" spans="1:62" x14ac:dyDescent="0.2">
      <c r="A155" s="21" t="s">
        <v>345</v>
      </c>
      <c r="B155" s="21" t="s">
        <v>344</v>
      </c>
      <c r="C155" s="21" t="s">
        <v>384</v>
      </c>
      <c r="D155" s="21" t="s">
        <v>383</v>
      </c>
      <c r="E155" s="21" t="s">
        <v>226</v>
      </c>
      <c r="F155" s="21" t="s">
        <v>232</v>
      </c>
      <c r="G155" s="21" t="s">
        <v>382</v>
      </c>
      <c r="H155" s="21" t="s">
        <v>381</v>
      </c>
      <c r="I155" s="21" t="s">
        <v>226</v>
      </c>
      <c r="J155" s="21" t="s">
        <v>380</v>
      </c>
      <c r="K155" s="21" t="s">
        <v>379</v>
      </c>
    </row>
    <row r="156" spans="1:62" x14ac:dyDescent="0.2">
      <c r="A156" s="21" t="s">
        <v>345</v>
      </c>
      <c r="B156" s="21" t="s">
        <v>344</v>
      </c>
      <c r="C156" s="21" t="s">
        <v>540</v>
      </c>
      <c r="D156" s="21" t="s">
        <v>539</v>
      </c>
      <c r="E156" s="21" t="s">
        <v>245</v>
      </c>
      <c r="F156" s="21" t="s">
        <v>250</v>
      </c>
      <c r="G156" s="21" t="s">
        <v>538</v>
      </c>
      <c r="H156" s="21" t="s">
        <v>537</v>
      </c>
      <c r="I156" s="21" t="s">
        <v>226</v>
      </c>
      <c r="J156" s="21" t="s">
        <v>536</v>
      </c>
      <c r="K156" s="21" t="s">
        <v>535</v>
      </c>
    </row>
    <row r="157" spans="1:62" x14ac:dyDescent="0.2">
      <c r="A157" s="21" t="s">
        <v>345</v>
      </c>
      <c r="B157" s="21" t="s">
        <v>344</v>
      </c>
      <c r="C157" s="21" t="s">
        <v>353</v>
      </c>
      <c r="D157" s="21" t="s">
        <v>352</v>
      </c>
      <c r="E157" s="21" t="s">
        <v>245</v>
      </c>
      <c r="F157" s="21" t="s">
        <v>250</v>
      </c>
      <c r="G157" s="21" t="s">
        <v>351</v>
      </c>
      <c r="H157" s="21" t="s">
        <v>350</v>
      </c>
    </row>
    <row r="158" spans="1:62" x14ac:dyDescent="0.2">
      <c r="A158" s="21" t="s">
        <v>345</v>
      </c>
      <c r="B158" s="21" t="s">
        <v>344</v>
      </c>
      <c r="C158" s="21" t="s">
        <v>430</v>
      </c>
      <c r="D158" s="21" t="s">
        <v>429</v>
      </c>
      <c r="E158" s="21" t="s">
        <v>245</v>
      </c>
      <c r="F158" s="21" t="s">
        <v>250</v>
      </c>
      <c r="G158" s="21" t="s">
        <v>428</v>
      </c>
      <c r="H158" s="21" t="s">
        <v>427</v>
      </c>
      <c r="I158" s="21" t="s">
        <v>226</v>
      </c>
      <c r="J158" s="21" t="s">
        <v>426</v>
      </c>
      <c r="K158" s="21" t="s">
        <v>425</v>
      </c>
      <c r="L158" s="21" t="s">
        <v>226</v>
      </c>
      <c r="M158" s="21" t="s">
        <v>424</v>
      </c>
      <c r="O158" s="21" t="s">
        <v>226</v>
      </c>
      <c r="P158" s="21" t="s">
        <v>423</v>
      </c>
      <c r="R158" s="21" t="s">
        <v>226</v>
      </c>
      <c r="S158" s="21" t="s">
        <v>422</v>
      </c>
      <c r="T158" s="21" t="s">
        <v>421</v>
      </c>
    </row>
    <row r="159" spans="1:62" x14ac:dyDescent="0.2">
      <c r="A159" s="21" t="s">
        <v>345</v>
      </c>
      <c r="B159" s="21" t="s">
        <v>344</v>
      </c>
      <c r="C159" s="21" t="s">
        <v>475</v>
      </c>
      <c r="D159" s="21" t="s">
        <v>474</v>
      </c>
      <c r="E159" s="21" t="s">
        <v>245</v>
      </c>
      <c r="F159" s="21" t="s">
        <v>239</v>
      </c>
      <c r="G159" s="21" t="s">
        <v>473</v>
      </c>
      <c r="H159" s="21" t="s">
        <v>472</v>
      </c>
    </row>
    <row r="160" spans="1:62" x14ac:dyDescent="0.2">
      <c r="A160" s="21" t="s">
        <v>345</v>
      </c>
      <c r="B160" s="21" t="s">
        <v>344</v>
      </c>
      <c r="C160" s="21" t="s">
        <v>343</v>
      </c>
      <c r="D160" s="21" t="s">
        <v>342</v>
      </c>
      <c r="E160" s="21" t="s">
        <v>226</v>
      </c>
      <c r="F160" s="21" t="s">
        <v>232</v>
      </c>
      <c r="G160" s="21" t="s">
        <v>341</v>
      </c>
      <c r="H160" s="21" t="s">
        <v>340</v>
      </c>
      <c r="I160" s="21" t="s">
        <v>226</v>
      </c>
      <c r="J160" s="21" t="s">
        <v>339</v>
      </c>
      <c r="K160" s="21" t="s">
        <v>338</v>
      </c>
      <c r="L160" s="21" t="s">
        <v>226</v>
      </c>
      <c r="M160" s="21" t="s">
        <v>337</v>
      </c>
      <c r="N160" s="21" t="s">
        <v>336</v>
      </c>
    </row>
    <row r="161" spans="1:22" x14ac:dyDescent="0.2">
      <c r="A161" s="21" t="s">
        <v>345</v>
      </c>
      <c r="B161" s="21" t="s">
        <v>344</v>
      </c>
      <c r="C161" s="21" t="s">
        <v>378</v>
      </c>
      <c r="D161" s="21" t="s">
        <v>377</v>
      </c>
      <c r="E161" s="21" t="s">
        <v>226</v>
      </c>
      <c r="F161" s="21" t="s">
        <v>232</v>
      </c>
      <c r="G161" s="21" t="s">
        <v>376</v>
      </c>
      <c r="H161" s="21" t="s">
        <v>375</v>
      </c>
    </row>
    <row r="162" spans="1:22" x14ac:dyDescent="0.2">
      <c r="A162" s="21" t="s">
        <v>345</v>
      </c>
      <c r="B162" s="21" t="s">
        <v>344</v>
      </c>
      <c r="C162" s="21" t="s">
        <v>374</v>
      </c>
      <c r="D162" s="21" t="s">
        <v>373</v>
      </c>
      <c r="E162" s="21" t="s">
        <v>245</v>
      </c>
      <c r="F162" s="21" t="s">
        <v>250</v>
      </c>
      <c r="G162" s="21" t="s">
        <v>372</v>
      </c>
      <c r="H162" s="21" t="s">
        <v>371</v>
      </c>
      <c r="I162" s="21" t="s">
        <v>226</v>
      </c>
      <c r="J162" s="21" t="s">
        <v>370</v>
      </c>
    </row>
    <row r="163" spans="1:22" x14ac:dyDescent="0.2">
      <c r="A163" s="21" t="s">
        <v>345</v>
      </c>
      <c r="B163" s="21" t="s">
        <v>344</v>
      </c>
      <c r="C163" s="21" t="s">
        <v>451</v>
      </c>
      <c r="D163" s="21" t="s">
        <v>450</v>
      </c>
      <c r="E163" s="21" t="s">
        <v>240</v>
      </c>
      <c r="F163" s="21" t="s">
        <v>250</v>
      </c>
      <c r="G163" s="21" t="s">
        <v>449</v>
      </c>
      <c r="H163" s="21" t="s">
        <v>448</v>
      </c>
    </row>
    <row r="164" spans="1:22" x14ac:dyDescent="0.2">
      <c r="A164" s="21" t="s">
        <v>345</v>
      </c>
      <c r="B164" s="21" t="s">
        <v>344</v>
      </c>
      <c r="C164" s="21" t="s">
        <v>434</v>
      </c>
      <c r="D164" s="21" t="s">
        <v>433</v>
      </c>
      <c r="E164" s="21" t="s">
        <v>245</v>
      </c>
      <c r="F164" s="21" t="s">
        <v>250</v>
      </c>
      <c r="G164" s="21" t="s">
        <v>432</v>
      </c>
      <c r="H164" s="21" t="s">
        <v>431</v>
      </c>
    </row>
    <row r="165" spans="1:22" x14ac:dyDescent="0.2">
      <c r="A165" s="21" t="s">
        <v>345</v>
      </c>
      <c r="B165" s="21" t="s">
        <v>344</v>
      </c>
      <c r="C165" s="21" t="s">
        <v>528</v>
      </c>
      <c r="D165" s="21" t="s">
        <v>527</v>
      </c>
      <c r="E165" s="21" t="s">
        <v>226</v>
      </c>
      <c r="F165" s="21" t="s">
        <v>232</v>
      </c>
      <c r="G165" s="21" t="s">
        <v>526</v>
      </c>
      <c r="H165" s="21" t="s">
        <v>525</v>
      </c>
    </row>
    <row r="166" spans="1:22" x14ac:dyDescent="0.2">
      <c r="A166" s="21" t="s">
        <v>345</v>
      </c>
      <c r="B166" s="21" t="s">
        <v>344</v>
      </c>
      <c r="C166" s="21" t="s">
        <v>417</v>
      </c>
      <c r="D166" s="21" t="s">
        <v>416</v>
      </c>
      <c r="E166" s="21" t="s">
        <v>240</v>
      </c>
      <c r="F166" s="21" t="s">
        <v>250</v>
      </c>
      <c r="G166" s="21" t="s">
        <v>415</v>
      </c>
      <c r="H166" s="21" t="s">
        <v>414</v>
      </c>
      <c r="I166" s="21" t="s">
        <v>240</v>
      </c>
      <c r="J166" s="21" t="s">
        <v>413</v>
      </c>
      <c r="K166" s="21" t="s">
        <v>412</v>
      </c>
    </row>
    <row r="167" spans="1:22" x14ac:dyDescent="0.2">
      <c r="A167" s="21" t="s">
        <v>345</v>
      </c>
      <c r="B167" s="21" t="s">
        <v>344</v>
      </c>
      <c r="C167" s="21" t="s">
        <v>411</v>
      </c>
      <c r="D167" s="21" t="s">
        <v>410</v>
      </c>
      <c r="E167" s="21" t="s">
        <v>259</v>
      </c>
      <c r="F167" s="21" t="s">
        <v>250</v>
      </c>
      <c r="G167" s="21" t="s">
        <v>409</v>
      </c>
      <c r="H167" s="21" t="s">
        <v>408</v>
      </c>
      <c r="I167" s="21" t="s">
        <v>226</v>
      </c>
      <c r="J167" s="21" t="s">
        <v>407</v>
      </c>
      <c r="K167" s="21" t="s">
        <v>406</v>
      </c>
    </row>
    <row r="168" spans="1:22" x14ac:dyDescent="0.2">
      <c r="A168" s="21" t="s">
        <v>345</v>
      </c>
      <c r="B168" s="21" t="s">
        <v>344</v>
      </c>
      <c r="C168" s="21" t="s">
        <v>550</v>
      </c>
      <c r="D168" s="21" t="s">
        <v>549</v>
      </c>
      <c r="E168" s="21" t="s">
        <v>259</v>
      </c>
      <c r="F168" s="21" t="s">
        <v>250</v>
      </c>
      <c r="G168" s="21" t="s">
        <v>548</v>
      </c>
      <c r="H168" s="21" t="s">
        <v>547</v>
      </c>
      <c r="I168" s="21" t="s">
        <v>226</v>
      </c>
      <c r="J168" s="21" t="s">
        <v>546</v>
      </c>
      <c r="L168" s="21" t="s">
        <v>226</v>
      </c>
      <c r="M168" s="21" t="s">
        <v>545</v>
      </c>
      <c r="O168" s="21" t="s">
        <v>226</v>
      </c>
      <c r="P168" s="21" t="s">
        <v>544</v>
      </c>
      <c r="Q168" s="21" t="s">
        <v>543</v>
      </c>
      <c r="R168" s="21" t="s">
        <v>226</v>
      </c>
      <c r="S168" s="21" t="s">
        <v>542</v>
      </c>
      <c r="U168" s="21" t="s">
        <v>226</v>
      </c>
      <c r="V168" s="21" t="s">
        <v>541</v>
      </c>
    </row>
    <row r="169" spans="1:22" x14ac:dyDescent="0.2">
      <c r="A169" s="21" t="s">
        <v>345</v>
      </c>
      <c r="B169" s="21" t="s">
        <v>344</v>
      </c>
      <c r="C169" s="21" t="s">
        <v>401</v>
      </c>
      <c r="D169" s="21" t="s">
        <v>400</v>
      </c>
      <c r="E169" s="21" t="s">
        <v>245</v>
      </c>
      <c r="F169" s="21" t="s">
        <v>250</v>
      </c>
      <c r="G169" s="21" t="s">
        <v>399</v>
      </c>
      <c r="H169" s="21" t="s">
        <v>398</v>
      </c>
      <c r="I169" s="21" t="s">
        <v>226</v>
      </c>
      <c r="J169" s="21" t="s">
        <v>397</v>
      </c>
      <c r="L169" s="21" t="s">
        <v>226</v>
      </c>
      <c r="M169" s="21" t="s">
        <v>396</v>
      </c>
      <c r="O169" s="21" t="s">
        <v>226</v>
      </c>
      <c r="P169" s="21" t="s">
        <v>395</v>
      </c>
      <c r="R169" s="21" t="s">
        <v>226</v>
      </c>
      <c r="S169" s="21" t="s">
        <v>394</v>
      </c>
      <c r="T169" s="21" t="s">
        <v>393</v>
      </c>
    </row>
    <row r="170" spans="1:22" x14ac:dyDescent="0.2">
      <c r="A170" s="21" t="s">
        <v>345</v>
      </c>
      <c r="B170" s="21" t="s">
        <v>344</v>
      </c>
      <c r="C170" s="21" t="s">
        <v>560</v>
      </c>
      <c r="D170" s="21" t="s">
        <v>559</v>
      </c>
      <c r="E170" s="21" t="s">
        <v>240</v>
      </c>
      <c r="F170" s="21" t="s">
        <v>250</v>
      </c>
      <c r="G170" s="21" t="s">
        <v>558</v>
      </c>
      <c r="H170" s="21" t="s">
        <v>557</v>
      </c>
    </row>
    <row r="171" spans="1:22" x14ac:dyDescent="0.2">
      <c r="A171" s="21" t="s">
        <v>345</v>
      </c>
      <c r="B171" s="21" t="s">
        <v>344</v>
      </c>
      <c r="C171" s="21" t="s">
        <v>388</v>
      </c>
      <c r="D171" s="21" t="s">
        <v>387</v>
      </c>
      <c r="E171" s="21" t="s">
        <v>226</v>
      </c>
      <c r="F171" s="21" t="s">
        <v>232</v>
      </c>
      <c r="G171" s="21" t="s">
        <v>386</v>
      </c>
      <c r="H171" s="21" t="s">
        <v>385</v>
      </c>
    </row>
    <row r="172" spans="1:22" x14ac:dyDescent="0.2">
      <c r="A172" s="21" t="s">
        <v>345</v>
      </c>
      <c r="B172" s="21" t="s">
        <v>344</v>
      </c>
      <c r="C172" s="21" t="s">
        <v>483</v>
      </c>
      <c r="D172" s="21" t="s">
        <v>482</v>
      </c>
      <c r="E172" s="21" t="s">
        <v>245</v>
      </c>
      <c r="F172" s="21" t="s">
        <v>250</v>
      </c>
      <c r="G172" s="21" t="s">
        <v>481</v>
      </c>
      <c r="H172" s="21" t="s">
        <v>480</v>
      </c>
      <c r="I172" s="21" t="s">
        <v>245</v>
      </c>
      <c r="J172" s="21" t="s">
        <v>479</v>
      </c>
      <c r="K172" s="21" t="s">
        <v>478</v>
      </c>
      <c r="L172" s="21" t="s">
        <v>226</v>
      </c>
      <c r="M172" s="21" t="s">
        <v>477</v>
      </c>
      <c r="N172" s="21" t="s">
        <v>476</v>
      </c>
    </row>
    <row r="173" spans="1:22" x14ac:dyDescent="0.2">
      <c r="A173" s="21" t="s">
        <v>345</v>
      </c>
      <c r="B173" s="21" t="s">
        <v>344</v>
      </c>
      <c r="C173" s="21" t="s">
        <v>490</v>
      </c>
      <c r="D173" s="21" t="s">
        <v>489</v>
      </c>
      <c r="E173" s="21" t="s">
        <v>245</v>
      </c>
      <c r="F173" s="21" t="s">
        <v>250</v>
      </c>
      <c r="G173" s="21" t="s">
        <v>488</v>
      </c>
      <c r="H173" s="21" t="s">
        <v>487</v>
      </c>
      <c r="I173" s="21" t="s">
        <v>245</v>
      </c>
      <c r="J173" s="21" t="s">
        <v>486</v>
      </c>
      <c r="K173" s="21" t="s">
        <v>478</v>
      </c>
      <c r="L173" s="21" t="s">
        <v>226</v>
      </c>
      <c r="M173" s="21" t="s">
        <v>485</v>
      </c>
      <c r="N173" s="21" t="s">
        <v>484</v>
      </c>
    </row>
    <row r="174" spans="1:22" x14ac:dyDescent="0.2">
      <c r="A174" s="21" t="s">
        <v>345</v>
      </c>
      <c r="B174" s="21" t="s">
        <v>344</v>
      </c>
      <c r="C174" s="21" t="s">
        <v>439</v>
      </c>
      <c r="D174" s="21" t="s">
        <v>438</v>
      </c>
      <c r="E174" s="21" t="s">
        <v>226</v>
      </c>
      <c r="F174" s="21" t="s">
        <v>232</v>
      </c>
      <c r="G174" s="21" t="s">
        <v>437</v>
      </c>
      <c r="H174" s="21" t="s">
        <v>436</v>
      </c>
      <c r="I174" s="21" t="s">
        <v>226</v>
      </c>
      <c r="J174" s="21" t="s">
        <v>435</v>
      </c>
    </row>
    <row r="175" spans="1:22" x14ac:dyDescent="0.2">
      <c r="A175" s="21" t="s">
        <v>345</v>
      </c>
      <c r="B175" s="21" t="s">
        <v>344</v>
      </c>
      <c r="C175" s="21" t="s">
        <v>349</v>
      </c>
      <c r="D175" s="21" t="s">
        <v>348</v>
      </c>
      <c r="E175" s="21" t="s">
        <v>226</v>
      </c>
      <c r="F175" s="21" t="s">
        <v>232</v>
      </c>
      <c r="G175" s="21" t="s">
        <v>347</v>
      </c>
      <c r="H175" s="21" t="s">
        <v>346</v>
      </c>
    </row>
    <row r="176" spans="1:22" x14ac:dyDescent="0.2">
      <c r="A176" s="21" t="s">
        <v>345</v>
      </c>
      <c r="B176" s="21" t="s">
        <v>344</v>
      </c>
      <c r="C176" s="21" t="s">
        <v>471</v>
      </c>
      <c r="D176" s="21" t="s">
        <v>470</v>
      </c>
      <c r="E176" s="21" t="s">
        <v>226</v>
      </c>
      <c r="F176" s="21" t="s">
        <v>232</v>
      </c>
      <c r="G176" s="21" t="s">
        <v>469</v>
      </c>
      <c r="H176" s="21" t="s">
        <v>468</v>
      </c>
    </row>
    <row r="177" spans="1:59" x14ac:dyDescent="0.2">
      <c r="A177" s="21" t="s">
        <v>345</v>
      </c>
      <c r="B177" s="21" t="s">
        <v>344</v>
      </c>
      <c r="C177" s="21" t="s">
        <v>458</v>
      </c>
      <c r="D177" s="21" t="s">
        <v>457</v>
      </c>
      <c r="E177" s="21" t="s">
        <v>240</v>
      </c>
      <c r="F177" s="21" t="s">
        <v>250</v>
      </c>
      <c r="G177" s="21" t="s">
        <v>456</v>
      </c>
      <c r="H177" s="21" t="s">
        <v>381</v>
      </c>
      <c r="I177" s="21" t="s">
        <v>226</v>
      </c>
      <c r="J177" s="21" t="s">
        <v>455</v>
      </c>
      <c r="L177" s="21" t="s">
        <v>226</v>
      </c>
      <c r="M177" s="21" t="s">
        <v>454</v>
      </c>
      <c r="O177" s="21" t="s">
        <v>226</v>
      </c>
      <c r="P177" s="21" t="s">
        <v>453</v>
      </c>
      <c r="R177" s="21" t="s">
        <v>226</v>
      </c>
      <c r="S177" s="21" t="s">
        <v>452</v>
      </c>
    </row>
    <row r="178" spans="1:59" x14ac:dyDescent="0.2">
      <c r="A178" s="21" t="s">
        <v>345</v>
      </c>
      <c r="B178" s="21" t="s">
        <v>344</v>
      </c>
      <c r="C178" s="21" t="s">
        <v>365</v>
      </c>
      <c r="D178" s="21" t="s">
        <v>364</v>
      </c>
      <c r="E178" s="21" t="s">
        <v>226</v>
      </c>
      <c r="F178" s="21" t="s">
        <v>232</v>
      </c>
      <c r="G178" s="21" t="s">
        <v>363</v>
      </c>
      <c r="H178" s="21" t="s">
        <v>362</v>
      </c>
      <c r="I178" s="21" t="s">
        <v>226</v>
      </c>
      <c r="J178" s="21" t="s">
        <v>361</v>
      </c>
      <c r="K178" s="21" t="s">
        <v>360</v>
      </c>
      <c r="L178" s="21" t="s">
        <v>226</v>
      </c>
      <c r="M178" s="21" t="s">
        <v>359</v>
      </c>
    </row>
    <row r="179" spans="1:59" x14ac:dyDescent="0.2">
      <c r="A179" s="21" t="s">
        <v>345</v>
      </c>
      <c r="B179" s="21" t="s">
        <v>344</v>
      </c>
      <c r="C179" s="21" t="s">
        <v>420</v>
      </c>
      <c r="D179" s="21" t="s">
        <v>419</v>
      </c>
      <c r="E179" s="21" t="s">
        <v>245</v>
      </c>
      <c r="F179" s="21" t="s">
        <v>250</v>
      </c>
      <c r="G179" s="21" t="s">
        <v>418</v>
      </c>
      <c r="H179" s="21" t="s">
        <v>381</v>
      </c>
    </row>
    <row r="180" spans="1:59" x14ac:dyDescent="0.2">
      <c r="A180" s="21" t="s">
        <v>236</v>
      </c>
      <c r="B180" s="21" t="s">
        <v>235</v>
      </c>
      <c r="C180" s="21" t="s">
        <v>247</v>
      </c>
      <c r="D180" s="21" t="s">
        <v>246</v>
      </c>
      <c r="E180" s="21" t="s">
        <v>245</v>
      </c>
      <c r="F180" s="21" t="s">
        <v>239</v>
      </c>
      <c r="G180" s="21" t="s">
        <v>244</v>
      </c>
      <c r="H180" s="21" t="s">
        <v>243</v>
      </c>
    </row>
    <row r="181" spans="1:59" x14ac:dyDescent="0.2">
      <c r="A181" s="21" t="s">
        <v>236</v>
      </c>
      <c r="B181" s="21" t="s">
        <v>235</v>
      </c>
      <c r="C181" s="21" t="s">
        <v>331</v>
      </c>
      <c r="D181" s="21" t="s">
        <v>330</v>
      </c>
      <c r="E181" s="21" t="s">
        <v>240</v>
      </c>
      <c r="F181" s="21" t="s">
        <v>250</v>
      </c>
      <c r="G181" s="21" t="s">
        <v>329</v>
      </c>
      <c r="H181" s="21" t="s">
        <v>328</v>
      </c>
      <c r="I181" s="21" t="s">
        <v>259</v>
      </c>
      <c r="J181" s="21" t="s">
        <v>327</v>
      </c>
      <c r="K181" s="21" t="s">
        <v>326</v>
      </c>
      <c r="L181" s="21" t="s">
        <v>245</v>
      </c>
      <c r="M181" s="21" t="s">
        <v>325</v>
      </c>
      <c r="O181" s="21" t="s">
        <v>226</v>
      </c>
      <c r="P181" s="21" t="s">
        <v>324</v>
      </c>
      <c r="R181" s="21" t="s">
        <v>226</v>
      </c>
      <c r="S181" s="21" t="s">
        <v>323</v>
      </c>
    </row>
    <row r="182" spans="1:59" x14ac:dyDescent="0.2">
      <c r="A182" s="21" t="s">
        <v>236</v>
      </c>
      <c r="B182" s="21" t="s">
        <v>235</v>
      </c>
      <c r="C182" s="21" t="s">
        <v>256</v>
      </c>
      <c r="D182" s="21" t="s">
        <v>255</v>
      </c>
      <c r="E182" s="21" t="s">
        <v>245</v>
      </c>
      <c r="F182" s="21" t="s">
        <v>239</v>
      </c>
      <c r="G182" s="21" t="s">
        <v>254</v>
      </c>
      <c r="H182" s="21" t="s">
        <v>253</v>
      </c>
    </row>
    <row r="183" spans="1:59" x14ac:dyDescent="0.2">
      <c r="A183" s="21" t="s">
        <v>236</v>
      </c>
      <c r="B183" s="21" t="s">
        <v>235</v>
      </c>
      <c r="C183" s="21" t="s">
        <v>252</v>
      </c>
      <c r="D183" s="21" t="s">
        <v>251</v>
      </c>
      <c r="E183" s="21" t="s">
        <v>245</v>
      </c>
      <c r="F183" s="21" t="s">
        <v>250</v>
      </c>
      <c r="G183" s="21" t="s">
        <v>249</v>
      </c>
      <c r="H183" s="21" t="s">
        <v>248</v>
      </c>
    </row>
    <row r="184" spans="1:59" x14ac:dyDescent="0.2">
      <c r="A184" s="21" t="s">
        <v>236</v>
      </c>
      <c r="B184" s="21" t="s">
        <v>235</v>
      </c>
      <c r="C184" s="21" t="s">
        <v>242</v>
      </c>
      <c r="D184" s="21" t="s">
        <v>241</v>
      </c>
      <c r="E184" s="21" t="s">
        <v>240</v>
      </c>
      <c r="F184" s="21" t="s">
        <v>239</v>
      </c>
      <c r="G184" s="21" t="s">
        <v>238</v>
      </c>
      <c r="H184" s="21" t="s">
        <v>237</v>
      </c>
    </row>
    <row r="185" spans="1:59" x14ac:dyDescent="0.2">
      <c r="A185" s="21" t="s">
        <v>236</v>
      </c>
      <c r="B185" s="21" t="s">
        <v>235</v>
      </c>
      <c r="C185" s="21" t="s">
        <v>312</v>
      </c>
      <c r="D185" s="21" t="s">
        <v>311</v>
      </c>
      <c r="E185" s="21" t="s">
        <v>245</v>
      </c>
      <c r="F185" s="21" t="s">
        <v>250</v>
      </c>
      <c r="G185" s="21" t="s">
        <v>310</v>
      </c>
      <c r="H185" s="21" t="s">
        <v>309</v>
      </c>
      <c r="I185" s="21" t="s">
        <v>226</v>
      </c>
      <c r="J185" s="21" t="s">
        <v>308</v>
      </c>
      <c r="L185" s="21" t="s">
        <v>245</v>
      </c>
      <c r="M185" s="21" t="s">
        <v>307</v>
      </c>
      <c r="O185" s="21" t="s">
        <v>226</v>
      </c>
      <c r="P185" s="21" t="s">
        <v>306</v>
      </c>
      <c r="R185" s="21" t="s">
        <v>245</v>
      </c>
      <c r="S185" s="21" t="s">
        <v>305</v>
      </c>
      <c r="T185" s="21" t="s">
        <v>304</v>
      </c>
      <c r="U185" s="21" t="s">
        <v>245</v>
      </c>
      <c r="V185" s="21" t="s">
        <v>303</v>
      </c>
      <c r="W185" s="21" t="s">
        <v>302</v>
      </c>
      <c r="X185" s="21" t="s">
        <v>245</v>
      </c>
      <c r="Y185" s="21" t="s">
        <v>301</v>
      </c>
      <c r="AA185" s="21" t="s">
        <v>226</v>
      </c>
      <c r="AB185" s="21" t="s">
        <v>300</v>
      </c>
      <c r="AC185" s="21" t="s">
        <v>299</v>
      </c>
      <c r="AD185" s="21" t="s">
        <v>226</v>
      </c>
      <c r="AE185" s="21" t="s">
        <v>298</v>
      </c>
      <c r="AG185" s="21" t="s">
        <v>226</v>
      </c>
      <c r="AH185" s="21" t="s">
        <v>297</v>
      </c>
      <c r="AI185" s="21" t="s">
        <v>296</v>
      </c>
      <c r="AJ185" s="21" t="s">
        <v>226</v>
      </c>
      <c r="AK185" s="21" t="s">
        <v>295</v>
      </c>
      <c r="AL185" s="21" t="s">
        <v>294</v>
      </c>
      <c r="AM185" s="21" t="s">
        <v>226</v>
      </c>
      <c r="AN185" s="21" t="s">
        <v>293</v>
      </c>
      <c r="AO185" s="21" t="s">
        <v>292</v>
      </c>
      <c r="AP185" s="21" t="s">
        <v>226</v>
      </c>
      <c r="AQ185" s="21" t="s">
        <v>291</v>
      </c>
      <c r="AS185" s="21" t="s">
        <v>226</v>
      </c>
      <c r="AT185" s="21" t="s">
        <v>290</v>
      </c>
      <c r="AV185" s="21" t="s">
        <v>226</v>
      </c>
      <c r="AW185" s="21" t="s">
        <v>289</v>
      </c>
      <c r="AY185" s="21" t="s">
        <v>226</v>
      </c>
      <c r="AZ185" s="21" t="s">
        <v>288</v>
      </c>
      <c r="BB185" s="21" t="s">
        <v>226</v>
      </c>
      <c r="BC185" s="21" t="s">
        <v>287</v>
      </c>
      <c r="BE185" s="21" t="s">
        <v>226</v>
      </c>
      <c r="BF185" s="21" t="s">
        <v>286</v>
      </c>
      <c r="BG185" s="21" t="s">
        <v>285</v>
      </c>
    </row>
    <row r="186" spans="1:59" x14ac:dyDescent="0.2">
      <c r="A186" s="21" t="s">
        <v>236</v>
      </c>
      <c r="B186" s="21" t="s">
        <v>235</v>
      </c>
      <c r="C186" s="21" t="s">
        <v>322</v>
      </c>
      <c r="D186" s="21" t="s">
        <v>321</v>
      </c>
      <c r="E186" s="21" t="s">
        <v>240</v>
      </c>
      <c r="F186" s="21" t="s">
        <v>250</v>
      </c>
      <c r="G186" s="21" t="s">
        <v>320</v>
      </c>
      <c r="H186" s="21" t="s">
        <v>319</v>
      </c>
      <c r="I186" s="21" t="s">
        <v>245</v>
      </c>
      <c r="J186" s="21" t="s">
        <v>318</v>
      </c>
      <c r="L186" s="21" t="s">
        <v>245</v>
      </c>
      <c r="M186" s="21" t="s">
        <v>317</v>
      </c>
      <c r="O186" s="21" t="s">
        <v>245</v>
      </c>
      <c r="P186" s="21" t="s">
        <v>316</v>
      </c>
      <c r="R186" s="21" t="s">
        <v>226</v>
      </c>
      <c r="S186" s="21" t="s">
        <v>315</v>
      </c>
      <c r="U186" s="21" t="s">
        <v>226</v>
      </c>
      <c r="V186" s="21" t="s">
        <v>314</v>
      </c>
      <c r="X186" s="21" t="s">
        <v>226</v>
      </c>
      <c r="Y186" s="21" t="s">
        <v>313</v>
      </c>
    </row>
    <row r="187" spans="1:59" x14ac:dyDescent="0.2">
      <c r="A187" s="21" t="s">
        <v>236</v>
      </c>
      <c r="B187" s="21" t="s">
        <v>235</v>
      </c>
      <c r="C187" s="21" t="s">
        <v>234</v>
      </c>
      <c r="D187" s="21" t="s">
        <v>233</v>
      </c>
      <c r="E187" s="21" t="s">
        <v>226</v>
      </c>
      <c r="F187" s="21" t="s">
        <v>232</v>
      </c>
      <c r="G187" s="21" t="s">
        <v>231</v>
      </c>
      <c r="H187" s="21" t="s">
        <v>230</v>
      </c>
      <c r="I187" s="21" t="s">
        <v>226</v>
      </c>
      <c r="J187" s="21" t="s">
        <v>229</v>
      </c>
      <c r="L187" s="21" t="s">
        <v>226</v>
      </c>
      <c r="M187" s="21" t="s">
        <v>228</v>
      </c>
      <c r="O187" s="21" t="s">
        <v>226</v>
      </c>
      <c r="P187" s="21" t="s">
        <v>227</v>
      </c>
      <c r="R187" s="21" t="s">
        <v>226</v>
      </c>
      <c r="S187" s="21" t="s">
        <v>225</v>
      </c>
      <c r="T187" s="21" t="s">
        <v>224</v>
      </c>
    </row>
    <row r="188" spans="1:59" x14ac:dyDescent="0.2">
      <c r="A188" s="21" t="s">
        <v>236</v>
      </c>
      <c r="B188" s="21" t="s">
        <v>235</v>
      </c>
      <c r="C188" s="21" t="s">
        <v>284</v>
      </c>
      <c r="D188" s="21" t="s">
        <v>283</v>
      </c>
      <c r="E188" s="21" t="s">
        <v>240</v>
      </c>
      <c r="F188" s="21" t="s">
        <v>250</v>
      </c>
      <c r="G188" s="21" t="s">
        <v>282</v>
      </c>
      <c r="H188" s="21" t="s">
        <v>281</v>
      </c>
      <c r="I188" s="21" t="s">
        <v>259</v>
      </c>
      <c r="J188" s="21" t="s">
        <v>280</v>
      </c>
    </row>
    <row r="189" spans="1:59" x14ac:dyDescent="0.2">
      <c r="A189" s="21" t="s">
        <v>236</v>
      </c>
      <c r="B189" s="21" t="s">
        <v>235</v>
      </c>
      <c r="C189" s="21" t="s">
        <v>279</v>
      </c>
      <c r="D189" s="21" t="s">
        <v>278</v>
      </c>
      <c r="E189" s="21" t="s">
        <v>259</v>
      </c>
      <c r="F189" s="21" t="s">
        <v>250</v>
      </c>
      <c r="G189" s="21" t="s">
        <v>277</v>
      </c>
      <c r="H189" s="21" t="s">
        <v>276</v>
      </c>
      <c r="I189" s="21" t="s">
        <v>226</v>
      </c>
      <c r="J189" s="21" t="s">
        <v>275</v>
      </c>
      <c r="L189" s="21" t="s">
        <v>226</v>
      </c>
      <c r="M189" s="21" t="s">
        <v>274</v>
      </c>
      <c r="O189" s="21" t="s">
        <v>226</v>
      </c>
      <c r="P189" s="21" t="s">
        <v>273</v>
      </c>
      <c r="Q189" s="21" t="s">
        <v>272</v>
      </c>
    </row>
    <row r="190" spans="1:59" x14ac:dyDescent="0.2">
      <c r="A190" s="21" t="s">
        <v>236</v>
      </c>
      <c r="B190" s="21" t="s">
        <v>235</v>
      </c>
      <c r="C190" s="21" t="s">
        <v>271</v>
      </c>
      <c r="D190" s="21" t="s">
        <v>270</v>
      </c>
      <c r="E190" s="21" t="s">
        <v>245</v>
      </c>
      <c r="F190" s="21" t="s">
        <v>250</v>
      </c>
      <c r="G190" s="21" t="s">
        <v>269</v>
      </c>
      <c r="H190" s="21" t="s">
        <v>268</v>
      </c>
      <c r="I190" s="21" t="s">
        <v>245</v>
      </c>
      <c r="J190" s="21" t="s">
        <v>267</v>
      </c>
      <c r="L190" s="21" t="s">
        <v>259</v>
      </c>
      <c r="M190" s="21" t="s">
        <v>266</v>
      </c>
      <c r="O190" s="21" t="s">
        <v>226</v>
      </c>
      <c r="P190" s="21" t="s">
        <v>265</v>
      </c>
      <c r="R190" s="21" t="s">
        <v>226</v>
      </c>
      <c r="S190" s="21" t="s">
        <v>264</v>
      </c>
    </row>
    <row r="191" spans="1:59" x14ac:dyDescent="0.2">
      <c r="A191" s="21" t="s">
        <v>236</v>
      </c>
      <c r="B191" s="21" t="s">
        <v>235</v>
      </c>
      <c r="C191" s="21" t="s">
        <v>263</v>
      </c>
      <c r="D191" s="21" t="s">
        <v>262</v>
      </c>
      <c r="E191" s="21" t="s">
        <v>245</v>
      </c>
      <c r="F191" s="21" t="s">
        <v>250</v>
      </c>
      <c r="G191" s="21" t="s">
        <v>261</v>
      </c>
      <c r="H191" s="21" t="s">
        <v>260</v>
      </c>
      <c r="I191" s="21" t="s">
        <v>259</v>
      </c>
      <c r="J191" s="21" t="s">
        <v>258</v>
      </c>
      <c r="L191" s="21" t="s">
        <v>226</v>
      </c>
      <c r="M191" s="21" t="s">
        <v>257</v>
      </c>
    </row>
    <row r="192" spans="1:59" x14ac:dyDescent="0.2">
      <c r="A192" s="21" t="s">
        <v>236</v>
      </c>
      <c r="B192" s="21" t="s">
        <v>235</v>
      </c>
      <c r="C192" s="21" t="s">
        <v>335</v>
      </c>
      <c r="D192" s="21" t="s">
        <v>334</v>
      </c>
      <c r="E192" s="21" t="s">
        <v>240</v>
      </c>
      <c r="F192" s="21" t="s">
        <v>250</v>
      </c>
      <c r="G192" s="21" t="s">
        <v>333</v>
      </c>
      <c r="H192" s="21" t="s">
        <v>332</v>
      </c>
    </row>
    <row r="193" spans="1:28" x14ac:dyDescent="0.2">
      <c r="A193" s="21" t="s">
        <v>568</v>
      </c>
      <c r="B193" s="21" t="s">
        <v>567</v>
      </c>
      <c r="C193" s="21" t="s">
        <v>646</v>
      </c>
      <c r="D193" s="21" t="s">
        <v>645</v>
      </c>
      <c r="E193" s="21" t="s">
        <v>240</v>
      </c>
      <c r="F193" s="21" t="s">
        <v>250</v>
      </c>
      <c r="G193" s="21" t="s">
        <v>644</v>
      </c>
      <c r="H193" s="21" t="s">
        <v>643</v>
      </c>
      <c r="I193" s="21" t="s">
        <v>245</v>
      </c>
      <c r="J193" s="21" t="s">
        <v>642</v>
      </c>
      <c r="L193" s="21" t="s">
        <v>259</v>
      </c>
      <c r="M193" s="21" t="s">
        <v>641</v>
      </c>
      <c r="O193" s="21" t="s">
        <v>226</v>
      </c>
      <c r="P193" s="21" t="s">
        <v>640</v>
      </c>
      <c r="R193" s="21" t="s">
        <v>245</v>
      </c>
      <c r="S193" s="21" t="s">
        <v>639</v>
      </c>
      <c r="U193" s="21" t="s">
        <v>226</v>
      </c>
      <c r="V193" s="21" t="s">
        <v>638</v>
      </c>
      <c r="X193" s="21" t="s">
        <v>226</v>
      </c>
      <c r="Y193" s="21" t="s">
        <v>637</v>
      </c>
      <c r="Z193" s="21" t="s">
        <v>636</v>
      </c>
      <c r="AA193" s="21" t="s">
        <v>226</v>
      </c>
      <c r="AB193" s="21" t="s">
        <v>635</v>
      </c>
    </row>
    <row r="194" spans="1:28" x14ac:dyDescent="0.2">
      <c r="A194" s="21" t="s">
        <v>568</v>
      </c>
      <c r="B194" s="21" t="s">
        <v>567</v>
      </c>
      <c r="C194" s="21" t="s">
        <v>654</v>
      </c>
      <c r="D194" s="21" t="s">
        <v>653</v>
      </c>
      <c r="E194" s="21" t="s">
        <v>240</v>
      </c>
      <c r="F194" s="21" t="s">
        <v>250</v>
      </c>
      <c r="G194" s="21" t="s">
        <v>652</v>
      </c>
      <c r="H194" s="21" t="s">
        <v>651</v>
      </c>
    </row>
    <row r="195" spans="1:28" x14ac:dyDescent="0.2">
      <c r="A195" s="21" t="s">
        <v>568</v>
      </c>
      <c r="B195" s="21" t="s">
        <v>567</v>
      </c>
      <c r="C195" s="21" t="s">
        <v>566</v>
      </c>
      <c r="D195" s="21" t="s">
        <v>565</v>
      </c>
      <c r="E195" s="21" t="s">
        <v>226</v>
      </c>
      <c r="F195" s="21" t="s">
        <v>232</v>
      </c>
      <c r="G195" s="21" t="s">
        <v>564</v>
      </c>
      <c r="H195" s="21" t="s">
        <v>563</v>
      </c>
      <c r="I195" s="21" t="s">
        <v>226</v>
      </c>
      <c r="J195" s="21" t="s">
        <v>562</v>
      </c>
      <c r="K195" s="21" t="s">
        <v>561</v>
      </c>
    </row>
    <row r="196" spans="1:28" x14ac:dyDescent="0.2">
      <c r="A196" s="21" t="s">
        <v>568</v>
      </c>
      <c r="B196" s="21" t="s">
        <v>567</v>
      </c>
      <c r="C196" s="21" t="s">
        <v>603</v>
      </c>
      <c r="D196" s="21" t="s">
        <v>602</v>
      </c>
      <c r="E196" s="21" t="s">
        <v>245</v>
      </c>
      <c r="F196" s="21" t="s">
        <v>250</v>
      </c>
      <c r="G196" s="21" t="s">
        <v>601</v>
      </c>
      <c r="H196" s="21" t="s">
        <v>600</v>
      </c>
      <c r="I196" s="21" t="s">
        <v>226</v>
      </c>
      <c r="J196" s="21" t="s">
        <v>599</v>
      </c>
      <c r="L196" s="21" t="s">
        <v>226</v>
      </c>
      <c r="M196" s="21" t="s">
        <v>598</v>
      </c>
      <c r="N196" s="21" t="s">
        <v>597</v>
      </c>
    </row>
    <row r="197" spans="1:28" x14ac:dyDescent="0.2">
      <c r="A197" s="21" t="s">
        <v>568</v>
      </c>
      <c r="B197" s="21" t="s">
        <v>567</v>
      </c>
      <c r="C197" s="21" t="s">
        <v>596</v>
      </c>
      <c r="D197" s="21" t="s">
        <v>595</v>
      </c>
      <c r="E197" s="21" t="s">
        <v>245</v>
      </c>
      <c r="F197" s="21" t="s">
        <v>239</v>
      </c>
      <c r="G197" s="21" t="s">
        <v>594</v>
      </c>
      <c r="H197" s="21" t="s">
        <v>593</v>
      </c>
      <c r="I197" s="21" t="s">
        <v>226</v>
      </c>
      <c r="J197" s="21" t="s">
        <v>592</v>
      </c>
      <c r="L197" s="21" t="s">
        <v>226</v>
      </c>
      <c r="M197" s="21" t="s">
        <v>591</v>
      </c>
      <c r="O197" s="21" t="s">
        <v>226</v>
      </c>
      <c r="P197" s="21" t="s">
        <v>590</v>
      </c>
    </row>
    <row r="198" spans="1:28" x14ac:dyDescent="0.2">
      <c r="A198" s="21" t="s">
        <v>568</v>
      </c>
      <c r="B198" s="21" t="s">
        <v>567</v>
      </c>
      <c r="C198" s="21" t="s">
        <v>609</v>
      </c>
      <c r="D198" s="21" t="s">
        <v>608</v>
      </c>
      <c r="E198" s="21" t="s">
        <v>240</v>
      </c>
      <c r="F198" s="21" t="s">
        <v>250</v>
      </c>
      <c r="G198" s="21" t="s">
        <v>607</v>
      </c>
      <c r="H198" s="21" t="s">
        <v>606</v>
      </c>
      <c r="I198" s="21" t="s">
        <v>226</v>
      </c>
      <c r="J198" s="21" t="s">
        <v>605</v>
      </c>
      <c r="K198" s="21" t="s">
        <v>604</v>
      </c>
    </row>
    <row r="199" spans="1:28" x14ac:dyDescent="0.2">
      <c r="A199" s="21" t="s">
        <v>568</v>
      </c>
      <c r="B199" s="21" t="s">
        <v>567</v>
      </c>
      <c r="C199" s="21" t="s">
        <v>634</v>
      </c>
      <c r="D199" s="21" t="s">
        <v>633</v>
      </c>
      <c r="E199" s="21" t="s">
        <v>240</v>
      </c>
      <c r="F199" s="21" t="s">
        <v>239</v>
      </c>
      <c r="G199" s="21" t="s">
        <v>632</v>
      </c>
      <c r="H199" s="21" t="s">
        <v>631</v>
      </c>
      <c r="I199" s="21" t="s">
        <v>245</v>
      </c>
      <c r="J199" s="21" t="s">
        <v>630</v>
      </c>
      <c r="L199" s="21" t="s">
        <v>259</v>
      </c>
      <c r="M199" s="21" t="s">
        <v>629</v>
      </c>
      <c r="O199" s="21" t="s">
        <v>245</v>
      </c>
      <c r="P199" s="21" t="s">
        <v>628</v>
      </c>
      <c r="Q199" s="21" t="s">
        <v>627</v>
      </c>
      <c r="R199" s="21" t="s">
        <v>226</v>
      </c>
      <c r="S199" s="21" t="s">
        <v>626</v>
      </c>
      <c r="T199" s="21" t="s">
        <v>625</v>
      </c>
      <c r="U199" s="21" t="s">
        <v>226</v>
      </c>
      <c r="V199" s="21" t="s">
        <v>624</v>
      </c>
    </row>
    <row r="200" spans="1:28" x14ac:dyDescent="0.2">
      <c r="A200" s="21" t="s">
        <v>568</v>
      </c>
      <c r="B200" s="21" t="s">
        <v>567</v>
      </c>
      <c r="C200" s="21" t="s">
        <v>650</v>
      </c>
      <c r="D200" s="21" t="s">
        <v>649</v>
      </c>
      <c r="E200" s="21" t="s">
        <v>240</v>
      </c>
      <c r="F200" s="21" t="s">
        <v>250</v>
      </c>
      <c r="G200" s="21" t="s">
        <v>648</v>
      </c>
      <c r="H200" s="21" t="s">
        <v>647</v>
      </c>
    </row>
    <row r="201" spans="1:28" x14ac:dyDescent="0.2">
      <c r="A201" s="21" t="s">
        <v>568</v>
      </c>
      <c r="B201" s="21" t="s">
        <v>567</v>
      </c>
      <c r="C201" s="21" t="s">
        <v>613</v>
      </c>
      <c r="D201" s="21" t="s">
        <v>612</v>
      </c>
      <c r="E201" s="21" t="s">
        <v>245</v>
      </c>
      <c r="F201" s="21" t="s">
        <v>250</v>
      </c>
      <c r="G201" s="21" t="s">
        <v>611</v>
      </c>
      <c r="H201" s="21" t="s">
        <v>610</v>
      </c>
    </row>
    <row r="202" spans="1:28" x14ac:dyDescent="0.2">
      <c r="A202" s="21" t="s">
        <v>568</v>
      </c>
      <c r="B202" s="21" t="s">
        <v>567</v>
      </c>
      <c r="C202" s="21" t="s">
        <v>623</v>
      </c>
      <c r="D202" s="21" t="s">
        <v>622</v>
      </c>
      <c r="E202" s="21" t="s">
        <v>240</v>
      </c>
      <c r="F202" s="21" t="s">
        <v>250</v>
      </c>
      <c r="G202" s="21" t="s">
        <v>621</v>
      </c>
      <c r="H202" s="21" t="s">
        <v>620</v>
      </c>
      <c r="I202" s="21" t="s">
        <v>226</v>
      </c>
      <c r="J202" s="21" t="s">
        <v>619</v>
      </c>
      <c r="K202" s="21" t="s">
        <v>618</v>
      </c>
    </row>
    <row r="203" spans="1:28" x14ac:dyDescent="0.2">
      <c r="A203" s="21" t="s">
        <v>568</v>
      </c>
      <c r="B203" s="21" t="s">
        <v>567</v>
      </c>
      <c r="C203" s="21" t="s">
        <v>589</v>
      </c>
      <c r="D203" s="21" t="s">
        <v>588</v>
      </c>
      <c r="E203" s="21" t="s">
        <v>259</v>
      </c>
      <c r="F203" s="21" t="s">
        <v>250</v>
      </c>
      <c r="G203" s="21" t="s">
        <v>587</v>
      </c>
      <c r="H203" s="21" t="s">
        <v>586</v>
      </c>
      <c r="I203" s="21" t="s">
        <v>226</v>
      </c>
      <c r="J203" s="21" t="s">
        <v>585</v>
      </c>
      <c r="K203" s="21" t="s">
        <v>584</v>
      </c>
      <c r="L203" s="21" t="s">
        <v>226</v>
      </c>
      <c r="M203" s="21" t="s">
        <v>583</v>
      </c>
      <c r="N203" s="21" t="s">
        <v>582</v>
      </c>
      <c r="O203" s="21" t="s">
        <v>226</v>
      </c>
      <c r="P203" s="21" t="s">
        <v>581</v>
      </c>
      <c r="Q203" s="21" t="s">
        <v>580</v>
      </c>
      <c r="R203" s="21" t="s">
        <v>226</v>
      </c>
      <c r="S203" s="21" t="s">
        <v>579</v>
      </c>
      <c r="T203" s="21" t="s">
        <v>578</v>
      </c>
      <c r="U203" s="21" t="s">
        <v>226</v>
      </c>
      <c r="V203" s="21" t="s">
        <v>577</v>
      </c>
      <c r="W203" s="21" t="s">
        <v>576</v>
      </c>
      <c r="X203" s="21" t="s">
        <v>226</v>
      </c>
      <c r="Y203" s="21" t="s">
        <v>575</v>
      </c>
      <c r="Z203" s="21" t="s">
        <v>574</v>
      </c>
      <c r="AA203" s="21" t="s">
        <v>226</v>
      </c>
      <c r="AB203" s="21" t="s">
        <v>573</v>
      </c>
    </row>
    <row r="204" spans="1:28" x14ac:dyDescent="0.2">
      <c r="A204" s="21" t="s">
        <v>568</v>
      </c>
      <c r="B204" s="21" t="s">
        <v>567</v>
      </c>
      <c r="C204" s="21" t="s">
        <v>658</v>
      </c>
      <c r="D204" s="21" t="s">
        <v>657</v>
      </c>
      <c r="E204" s="21" t="s">
        <v>240</v>
      </c>
      <c r="F204" s="21" t="s">
        <v>250</v>
      </c>
      <c r="G204" s="21" t="s">
        <v>656</v>
      </c>
      <c r="H204" s="21" t="s">
        <v>655</v>
      </c>
    </row>
    <row r="205" spans="1:28" x14ac:dyDescent="0.2">
      <c r="A205" s="21" t="s">
        <v>568</v>
      </c>
      <c r="B205" s="21" t="s">
        <v>567</v>
      </c>
      <c r="C205" s="21" t="s">
        <v>572</v>
      </c>
      <c r="D205" s="21" t="s">
        <v>571</v>
      </c>
      <c r="E205" s="21" t="s">
        <v>259</v>
      </c>
      <c r="F205" s="21" t="s">
        <v>250</v>
      </c>
      <c r="G205" s="21" t="s">
        <v>570</v>
      </c>
      <c r="H205" s="21" t="s">
        <v>569</v>
      </c>
    </row>
    <row r="206" spans="1:28" x14ac:dyDescent="0.2">
      <c r="A206" s="21" t="s">
        <v>568</v>
      </c>
      <c r="B206" s="21" t="s">
        <v>567</v>
      </c>
      <c r="C206" s="21" t="s">
        <v>617</v>
      </c>
      <c r="D206" s="21" t="s">
        <v>616</v>
      </c>
      <c r="E206" s="21" t="s">
        <v>240</v>
      </c>
      <c r="F206" s="21" t="s">
        <v>250</v>
      </c>
      <c r="G206" s="21" t="s">
        <v>615</v>
      </c>
      <c r="H206" s="21" t="s">
        <v>614</v>
      </c>
    </row>
  </sheetData>
  <autoFilter ref="A1:BJ206">
    <sortState ref="A2:BJ206">
      <sortCondition ref="B2"/>
    </sortState>
  </autoFilter>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8"/>
  <sheetViews>
    <sheetView zoomScale="235" zoomScaleNormal="235" zoomScalePageLayoutView="235" workbookViewId="0">
      <selection activeCell="B15" sqref="B15"/>
    </sheetView>
  </sheetViews>
  <sheetFormatPr baseColWidth="10" defaultRowHeight="16" x14ac:dyDescent="0.2"/>
  <cols>
    <col min="1" max="1" width="13.75" style="89" customWidth="1"/>
    <col min="2" max="2" width="32.25" style="89" customWidth="1"/>
    <col min="3" max="3" width="27.125" style="89" customWidth="1"/>
    <col min="4" max="4" width="27.75" style="89" customWidth="1"/>
    <col min="5" max="16384" width="10.625" style="89"/>
  </cols>
  <sheetData>
    <row r="1" spans="1:255" s="99" customFormat="1" ht="20" customHeight="1" x14ac:dyDescent="0.2">
      <c r="A1" s="98" t="s">
        <v>0</v>
      </c>
      <c r="B1" s="98" t="s">
        <v>1</v>
      </c>
      <c r="C1" s="98" t="s">
        <v>2</v>
      </c>
      <c r="D1" s="98" t="s">
        <v>3</v>
      </c>
      <c r="E1" s="14"/>
      <c r="F1" s="14"/>
      <c r="G1" s="14"/>
      <c r="H1" s="1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row>
    <row r="2" spans="1:255" s="99" customFormat="1" ht="37" customHeight="1" x14ac:dyDescent="0.2">
      <c r="A2" s="12" t="s">
        <v>1720</v>
      </c>
      <c r="B2" s="14" t="s">
        <v>4</v>
      </c>
      <c r="C2" s="14" t="s">
        <v>4097</v>
      </c>
      <c r="D2" s="14" t="s">
        <v>5</v>
      </c>
      <c r="E2" s="14"/>
      <c r="F2" s="14"/>
      <c r="G2" s="14"/>
      <c r="H2" s="1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O2" s="24"/>
      <c r="DP2" s="24"/>
      <c r="DQ2" s="24"/>
      <c r="DR2" s="24"/>
      <c r="DS2" s="24"/>
      <c r="DT2" s="24"/>
      <c r="DU2" s="24"/>
      <c r="DV2" s="24"/>
      <c r="DW2" s="24"/>
      <c r="DX2" s="24"/>
      <c r="DY2" s="24"/>
      <c r="DZ2" s="24"/>
      <c r="EA2" s="24"/>
      <c r="EB2" s="24"/>
      <c r="EC2" s="24"/>
      <c r="ED2" s="24"/>
      <c r="EE2" s="24"/>
      <c r="EF2" s="24"/>
      <c r="EG2" s="24"/>
      <c r="EH2" s="24"/>
      <c r="EI2" s="24"/>
      <c r="EJ2" s="24"/>
      <c r="EK2" s="24"/>
      <c r="EL2" s="24"/>
      <c r="EM2" s="24"/>
      <c r="EN2" s="24"/>
      <c r="EO2" s="24"/>
      <c r="EP2" s="24"/>
      <c r="EQ2" s="24"/>
      <c r="ER2" s="24"/>
      <c r="ES2" s="24"/>
      <c r="ET2" s="24"/>
      <c r="EU2" s="24"/>
      <c r="EV2" s="24"/>
      <c r="EW2" s="24"/>
      <c r="EX2" s="24"/>
      <c r="EY2" s="24"/>
      <c r="EZ2" s="24"/>
      <c r="FA2" s="24"/>
      <c r="FB2" s="24"/>
      <c r="FC2" s="24"/>
      <c r="FD2" s="24"/>
      <c r="FE2" s="24"/>
      <c r="FF2" s="24"/>
      <c r="FG2" s="24"/>
      <c r="FH2" s="24"/>
      <c r="FI2" s="24"/>
      <c r="FJ2" s="24"/>
      <c r="FK2" s="24"/>
      <c r="FL2" s="24"/>
      <c r="FM2" s="24"/>
      <c r="FN2" s="24"/>
      <c r="FO2" s="24"/>
      <c r="FP2" s="24"/>
      <c r="FQ2" s="24"/>
      <c r="FR2" s="24"/>
      <c r="FS2" s="24"/>
      <c r="FT2" s="24"/>
      <c r="FU2" s="24"/>
      <c r="FV2" s="24"/>
      <c r="FW2" s="24"/>
      <c r="FX2" s="24"/>
      <c r="FY2" s="24"/>
      <c r="FZ2" s="24"/>
      <c r="GA2" s="24"/>
      <c r="GB2" s="24"/>
      <c r="GC2" s="24"/>
      <c r="GD2" s="24"/>
      <c r="GE2" s="24"/>
      <c r="GF2" s="24"/>
      <c r="GG2" s="24"/>
      <c r="GH2" s="24"/>
      <c r="GI2" s="24"/>
      <c r="GJ2" s="24"/>
      <c r="GK2" s="24"/>
      <c r="GL2" s="24"/>
      <c r="GM2" s="24"/>
      <c r="GN2" s="24"/>
      <c r="GO2" s="24"/>
      <c r="GP2" s="24"/>
      <c r="GQ2" s="24"/>
      <c r="GR2" s="24"/>
      <c r="GS2" s="24"/>
      <c r="GT2" s="24"/>
      <c r="GU2" s="24"/>
      <c r="GV2" s="24"/>
      <c r="GW2" s="24"/>
      <c r="GX2" s="24"/>
      <c r="GY2" s="24"/>
      <c r="GZ2" s="24"/>
      <c r="HA2" s="24"/>
      <c r="HB2" s="24"/>
      <c r="HC2" s="24"/>
      <c r="HD2" s="24"/>
      <c r="HE2" s="24"/>
      <c r="HF2" s="24"/>
      <c r="HG2" s="24"/>
      <c r="HH2" s="24"/>
      <c r="HI2" s="24"/>
      <c r="HJ2" s="24"/>
      <c r="HK2" s="24"/>
      <c r="HL2" s="24"/>
      <c r="HM2" s="24"/>
      <c r="HN2" s="24"/>
      <c r="HO2" s="24"/>
      <c r="HP2" s="24"/>
      <c r="HQ2" s="24"/>
      <c r="HR2" s="24"/>
      <c r="HS2" s="24"/>
      <c r="HT2" s="24"/>
      <c r="HU2" s="24"/>
      <c r="HV2" s="24"/>
      <c r="HW2" s="24"/>
      <c r="HX2" s="24"/>
      <c r="HY2" s="24"/>
      <c r="HZ2" s="24"/>
      <c r="IA2" s="24"/>
      <c r="IB2" s="24"/>
      <c r="IC2" s="24"/>
      <c r="ID2" s="24"/>
      <c r="IE2" s="24"/>
      <c r="IF2" s="24"/>
      <c r="IG2" s="24"/>
      <c r="IH2" s="24"/>
      <c r="II2" s="24"/>
      <c r="IJ2" s="24"/>
      <c r="IK2" s="24"/>
      <c r="IL2" s="24"/>
      <c r="IM2" s="24"/>
      <c r="IN2" s="24"/>
      <c r="IO2" s="24"/>
      <c r="IP2" s="24"/>
      <c r="IQ2" s="24"/>
      <c r="IR2" s="24"/>
      <c r="IS2" s="24"/>
      <c r="IT2" s="24"/>
      <c r="IU2" s="24"/>
    </row>
    <row r="3" spans="1:255" s="99" customFormat="1" ht="37" customHeight="1" x14ac:dyDescent="0.2">
      <c r="A3" s="13" t="s">
        <v>6</v>
      </c>
      <c r="B3" s="11" t="s">
        <v>7</v>
      </c>
      <c r="C3" s="11" t="s">
        <v>8</v>
      </c>
      <c r="D3" s="11" t="s">
        <v>9</v>
      </c>
      <c r="E3" s="11"/>
      <c r="F3" s="11"/>
      <c r="G3" s="11"/>
      <c r="H3" s="11"/>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4"/>
      <c r="BN3" s="24"/>
      <c r="BO3" s="24"/>
      <c r="BP3" s="24"/>
      <c r="BQ3" s="24"/>
      <c r="BR3" s="24"/>
      <c r="BS3" s="24"/>
      <c r="BT3" s="24"/>
      <c r="BU3" s="24"/>
      <c r="BV3" s="24"/>
      <c r="BW3" s="24"/>
      <c r="BX3" s="24"/>
      <c r="BY3" s="24"/>
      <c r="BZ3" s="24"/>
      <c r="CA3" s="24"/>
      <c r="CB3" s="24"/>
      <c r="CC3" s="24"/>
      <c r="CD3" s="24"/>
      <c r="CE3" s="24"/>
      <c r="CF3" s="24"/>
      <c r="CG3" s="24"/>
      <c r="CH3" s="24"/>
      <c r="CI3" s="24"/>
      <c r="CJ3" s="24"/>
      <c r="CK3" s="24"/>
      <c r="CL3" s="24"/>
      <c r="CM3" s="24"/>
      <c r="CN3" s="24"/>
      <c r="CO3" s="24"/>
      <c r="CP3" s="24"/>
      <c r="CQ3" s="24"/>
      <c r="CR3" s="24"/>
      <c r="CS3" s="24"/>
      <c r="CT3" s="24"/>
      <c r="CU3" s="24"/>
      <c r="CV3" s="24"/>
      <c r="CW3" s="24"/>
      <c r="CX3" s="24"/>
      <c r="CY3" s="24"/>
      <c r="CZ3" s="24"/>
      <c r="DA3" s="24"/>
      <c r="DB3" s="24"/>
      <c r="DC3" s="24"/>
      <c r="DD3" s="24"/>
      <c r="DE3" s="24"/>
      <c r="DF3" s="24"/>
      <c r="DG3" s="24"/>
      <c r="DH3" s="24"/>
      <c r="DI3" s="24"/>
      <c r="DJ3" s="24"/>
      <c r="DK3" s="24"/>
      <c r="DL3" s="24"/>
      <c r="DM3" s="24"/>
      <c r="DN3" s="24"/>
      <c r="DO3" s="24"/>
      <c r="DP3" s="24"/>
      <c r="DQ3" s="24"/>
      <c r="DR3" s="24"/>
      <c r="DS3" s="24"/>
      <c r="DT3" s="24"/>
      <c r="DU3" s="24"/>
      <c r="DV3" s="24"/>
      <c r="DW3" s="24"/>
      <c r="DX3" s="24"/>
      <c r="DY3" s="24"/>
      <c r="DZ3" s="24"/>
      <c r="EA3" s="24"/>
      <c r="EB3" s="24"/>
      <c r="EC3" s="24"/>
      <c r="ED3" s="24"/>
      <c r="EE3" s="24"/>
      <c r="EF3" s="24"/>
      <c r="EG3" s="24"/>
      <c r="EH3" s="24"/>
      <c r="EI3" s="24"/>
      <c r="EJ3" s="24"/>
      <c r="EK3" s="24"/>
      <c r="EL3" s="24"/>
      <c r="EM3" s="24"/>
      <c r="EN3" s="24"/>
      <c r="EO3" s="24"/>
      <c r="EP3" s="24"/>
      <c r="EQ3" s="24"/>
      <c r="ER3" s="24"/>
      <c r="ES3" s="24"/>
      <c r="ET3" s="24"/>
      <c r="EU3" s="24"/>
      <c r="EV3" s="24"/>
      <c r="EW3" s="24"/>
      <c r="EX3" s="24"/>
      <c r="EY3" s="24"/>
      <c r="EZ3" s="24"/>
      <c r="FA3" s="24"/>
      <c r="FB3" s="24"/>
      <c r="FC3" s="24"/>
      <c r="FD3" s="24"/>
      <c r="FE3" s="24"/>
      <c r="FF3" s="24"/>
      <c r="FG3" s="24"/>
      <c r="FH3" s="24"/>
      <c r="FI3" s="24"/>
      <c r="FJ3" s="24"/>
      <c r="FK3" s="24"/>
      <c r="FL3" s="24"/>
      <c r="FM3" s="24"/>
      <c r="FN3" s="24"/>
      <c r="FO3" s="24"/>
      <c r="FP3" s="24"/>
      <c r="FQ3" s="24"/>
      <c r="FR3" s="24"/>
      <c r="FS3" s="24"/>
      <c r="FT3" s="24"/>
      <c r="FU3" s="24"/>
      <c r="FV3" s="24"/>
      <c r="FW3" s="24"/>
      <c r="FX3" s="24"/>
      <c r="FY3" s="24"/>
      <c r="FZ3" s="24"/>
      <c r="GA3" s="24"/>
      <c r="GB3" s="24"/>
      <c r="GC3" s="24"/>
      <c r="GD3" s="24"/>
      <c r="GE3" s="24"/>
      <c r="GF3" s="24"/>
      <c r="GG3" s="24"/>
      <c r="GH3" s="24"/>
      <c r="GI3" s="24"/>
      <c r="GJ3" s="24"/>
      <c r="GK3" s="24"/>
      <c r="GL3" s="24"/>
      <c r="GM3" s="24"/>
      <c r="GN3" s="24"/>
      <c r="GO3" s="24"/>
      <c r="GP3" s="24"/>
      <c r="GQ3" s="24"/>
      <c r="GR3" s="24"/>
      <c r="GS3" s="24"/>
      <c r="GT3" s="24"/>
      <c r="GU3" s="24"/>
      <c r="GV3" s="24"/>
      <c r="GW3" s="24"/>
      <c r="GX3" s="24"/>
      <c r="GY3" s="24"/>
      <c r="GZ3" s="24"/>
      <c r="HA3" s="24"/>
      <c r="HB3" s="24"/>
      <c r="HC3" s="24"/>
      <c r="HD3" s="24"/>
      <c r="HE3" s="24"/>
      <c r="HF3" s="24"/>
      <c r="HG3" s="24"/>
      <c r="HH3" s="24"/>
      <c r="HI3" s="24"/>
      <c r="HJ3" s="24"/>
      <c r="HK3" s="24"/>
      <c r="HL3" s="24"/>
      <c r="HM3" s="24"/>
      <c r="HN3" s="24"/>
      <c r="HO3" s="24"/>
      <c r="HP3" s="24"/>
      <c r="HQ3" s="24"/>
      <c r="HR3" s="24"/>
      <c r="HS3" s="24"/>
      <c r="HT3" s="24"/>
      <c r="HU3" s="24"/>
      <c r="HV3" s="24"/>
      <c r="HW3" s="24"/>
      <c r="HX3" s="24"/>
      <c r="HY3" s="24"/>
      <c r="HZ3" s="24"/>
      <c r="IA3" s="24"/>
      <c r="IB3" s="24"/>
      <c r="IC3" s="24"/>
      <c r="ID3" s="24"/>
      <c r="IE3" s="24"/>
      <c r="IF3" s="24"/>
      <c r="IG3" s="24"/>
      <c r="IH3" s="24"/>
      <c r="II3" s="24"/>
      <c r="IJ3" s="24"/>
      <c r="IK3" s="24"/>
      <c r="IL3" s="24"/>
      <c r="IM3" s="24"/>
      <c r="IN3" s="24"/>
      <c r="IO3" s="24"/>
      <c r="IP3" s="24"/>
      <c r="IQ3" s="24"/>
      <c r="IR3" s="24"/>
      <c r="IS3" s="24"/>
      <c r="IT3" s="24"/>
      <c r="IU3" s="24"/>
    </row>
    <row r="4" spans="1:255" s="99" customFormat="1" ht="37" customHeight="1" x14ac:dyDescent="0.2">
      <c r="A4" s="12" t="s">
        <v>10</v>
      </c>
      <c r="B4" s="14" t="s">
        <v>11</v>
      </c>
      <c r="C4" s="14" t="s">
        <v>12</v>
      </c>
      <c r="D4" s="14" t="s">
        <v>13</v>
      </c>
      <c r="E4" s="14"/>
      <c r="F4" s="14"/>
      <c r="G4" s="14"/>
      <c r="H4" s="14"/>
      <c r="I4" s="24"/>
      <c r="J4" s="24"/>
      <c r="K4" s="24"/>
      <c r="L4" s="24"/>
      <c r="M4" s="24"/>
      <c r="N4" s="2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c r="BE4" s="24"/>
      <c r="BF4" s="24"/>
      <c r="BG4" s="24"/>
      <c r="BH4" s="24"/>
      <c r="BI4" s="24"/>
      <c r="BJ4" s="24"/>
      <c r="BK4" s="24"/>
      <c r="BL4" s="24"/>
      <c r="BM4" s="24"/>
      <c r="BN4" s="24"/>
      <c r="BO4" s="24"/>
      <c r="BP4" s="24"/>
      <c r="BQ4" s="24"/>
      <c r="BR4" s="24"/>
      <c r="BS4" s="24"/>
      <c r="BT4" s="24"/>
      <c r="BU4" s="24"/>
      <c r="BV4" s="24"/>
      <c r="BW4" s="24"/>
      <c r="BX4" s="24"/>
      <c r="BY4" s="24"/>
      <c r="BZ4" s="24"/>
      <c r="CA4" s="24"/>
      <c r="CB4" s="24"/>
      <c r="CC4" s="24"/>
      <c r="CD4" s="24"/>
      <c r="CE4" s="24"/>
      <c r="CF4" s="24"/>
      <c r="CG4" s="24"/>
      <c r="CH4" s="24"/>
      <c r="CI4" s="24"/>
      <c r="CJ4" s="24"/>
      <c r="CK4" s="24"/>
      <c r="CL4" s="24"/>
      <c r="CM4" s="24"/>
      <c r="CN4" s="24"/>
      <c r="CO4" s="24"/>
      <c r="CP4" s="24"/>
      <c r="CQ4" s="24"/>
      <c r="CR4" s="24"/>
      <c r="CS4" s="24"/>
      <c r="CT4" s="24"/>
      <c r="CU4" s="24"/>
      <c r="CV4" s="24"/>
      <c r="CW4" s="24"/>
      <c r="CX4" s="24"/>
      <c r="CY4" s="24"/>
      <c r="CZ4" s="24"/>
      <c r="DA4" s="24"/>
      <c r="DB4" s="24"/>
      <c r="DC4" s="24"/>
      <c r="DD4" s="24"/>
      <c r="DE4" s="24"/>
      <c r="DF4" s="24"/>
      <c r="DG4" s="24"/>
      <c r="DH4" s="24"/>
      <c r="DI4" s="24"/>
      <c r="DJ4" s="24"/>
      <c r="DK4" s="24"/>
      <c r="DL4" s="24"/>
      <c r="DM4" s="24"/>
      <c r="DN4" s="24"/>
      <c r="DO4" s="24"/>
      <c r="DP4" s="24"/>
      <c r="DQ4" s="24"/>
      <c r="DR4" s="24"/>
      <c r="DS4" s="24"/>
      <c r="DT4" s="24"/>
      <c r="DU4" s="24"/>
      <c r="DV4" s="24"/>
      <c r="DW4" s="24"/>
      <c r="DX4" s="24"/>
      <c r="DY4" s="24"/>
      <c r="DZ4" s="24"/>
      <c r="EA4" s="24"/>
      <c r="EB4" s="24"/>
      <c r="EC4" s="24"/>
      <c r="ED4" s="24"/>
      <c r="EE4" s="24"/>
      <c r="EF4" s="24"/>
      <c r="EG4" s="24"/>
      <c r="EH4" s="24"/>
      <c r="EI4" s="24"/>
      <c r="EJ4" s="24"/>
      <c r="EK4" s="24"/>
      <c r="EL4" s="24"/>
      <c r="EM4" s="24"/>
      <c r="EN4" s="24"/>
      <c r="EO4" s="24"/>
      <c r="EP4" s="24"/>
      <c r="EQ4" s="24"/>
      <c r="ER4" s="24"/>
      <c r="ES4" s="24"/>
      <c r="ET4" s="24"/>
      <c r="EU4" s="24"/>
      <c r="EV4" s="24"/>
      <c r="EW4" s="24"/>
      <c r="EX4" s="24"/>
      <c r="EY4" s="24"/>
      <c r="EZ4" s="24"/>
      <c r="FA4" s="24"/>
      <c r="FB4" s="24"/>
      <c r="FC4" s="24"/>
      <c r="FD4" s="24"/>
      <c r="FE4" s="24"/>
      <c r="FF4" s="24"/>
      <c r="FG4" s="24"/>
      <c r="FH4" s="24"/>
      <c r="FI4" s="24"/>
      <c r="FJ4" s="24"/>
      <c r="FK4" s="24"/>
      <c r="FL4" s="24"/>
      <c r="FM4" s="24"/>
      <c r="FN4" s="24"/>
      <c r="FO4" s="24"/>
      <c r="FP4" s="24"/>
      <c r="FQ4" s="24"/>
      <c r="FR4" s="24"/>
      <c r="FS4" s="24"/>
      <c r="FT4" s="24"/>
      <c r="FU4" s="24"/>
      <c r="FV4" s="24"/>
      <c r="FW4" s="24"/>
      <c r="FX4" s="24"/>
      <c r="FY4" s="24"/>
      <c r="FZ4" s="24"/>
      <c r="GA4" s="24"/>
      <c r="GB4" s="24"/>
      <c r="GC4" s="24"/>
      <c r="GD4" s="24"/>
      <c r="GE4" s="24"/>
      <c r="GF4" s="24"/>
      <c r="GG4" s="24"/>
      <c r="GH4" s="24"/>
      <c r="GI4" s="24"/>
      <c r="GJ4" s="24"/>
      <c r="GK4" s="24"/>
      <c r="GL4" s="24"/>
      <c r="GM4" s="24"/>
      <c r="GN4" s="24"/>
      <c r="GO4" s="24"/>
      <c r="GP4" s="24"/>
      <c r="GQ4" s="24"/>
      <c r="GR4" s="24"/>
      <c r="GS4" s="24"/>
      <c r="GT4" s="24"/>
      <c r="GU4" s="24"/>
      <c r="GV4" s="24"/>
      <c r="GW4" s="24"/>
      <c r="GX4" s="24"/>
      <c r="GY4" s="24"/>
      <c r="GZ4" s="24"/>
      <c r="HA4" s="24"/>
      <c r="HB4" s="24"/>
      <c r="HC4" s="24"/>
      <c r="HD4" s="24"/>
      <c r="HE4" s="24"/>
      <c r="HF4" s="24"/>
      <c r="HG4" s="24"/>
      <c r="HH4" s="24"/>
      <c r="HI4" s="24"/>
      <c r="HJ4" s="24"/>
      <c r="HK4" s="24"/>
      <c r="HL4" s="24"/>
      <c r="HM4" s="24"/>
      <c r="HN4" s="24"/>
      <c r="HO4" s="24"/>
      <c r="HP4" s="24"/>
      <c r="HQ4" s="24"/>
      <c r="HR4" s="24"/>
      <c r="HS4" s="24"/>
      <c r="HT4" s="24"/>
      <c r="HU4" s="24"/>
      <c r="HV4" s="24"/>
      <c r="HW4" s="24"/>
      <c r="HX4" s="24"/>
      <c r="HY4" s="24"/>
      <c r="HZ4" s="24"/>
      <c r="IA4" s="24"/>
      <c r="IB4" s="24"/>
      <c r="IC4" s="24"/>
      <c r="ID4" s="24"/>
      <c r="IE4" s="24"/>
      <c r="IF4" s="24"/>
      <c r="IG4" s="24"/>
      <c r="IH4" s="24"/>
      <c r="II4" s="24"/>
      <c r="IJ4" s="24"/>
      <c r="IK4" s="24"/>
      <c r="IL4" s="24"/>
      <c r="IM4" s="24"/>
      <c r="IN4" s="24"/>
      <c r="IO4" s="24"/>
      <c r="IP4" s="24"/>
      <c r="IQ4" s="24"/>
      <c r="IR4" s="24"/>
      <c r="IS4" s="24"/>
      <c r="IT4" s="24"/>
      <c r="IU4" s="24"/>
    </row>
    <row r="5" spans="1:255" s="99" customFormat="1" ht="37" customHeight="1" x14ac:dyDescent="0.2">
      <c r="A5" s="13" t="s">
        <v>14</v>
      </c>
      <c r="B5" s="11" t="s">
        <v>15</v>
      </c>
      <c r="C5" s="11" t="s">
        <v>4096</v>
      </c>
      <c r="D5" s="11" t="s">
        <v>13</v>
      </c>
      <c r="E5" s="11"/>
      <c r="F5" s="11"/>
      <c r="G5" s="11"/>
      <c r="H5" s="11"/>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row>
    <row r="6" spans="1:255" s="99" customFormat="1" ht="37" customHeight="1" x14ac:dyDescent="0.2">
      <c r="A6" s="12" t="s">
        <v>16</v>
      </c>
      <c r="B6" s="14" t="s">
        <v>17</v>
      </c>
      <c r="C6" s="14" t="s">
        <v>4098</v>
      </c>
      <c r="D6" s="14" t="s">
        <v>18</v>
      </c>
      <c r="E6" s="100" t="s">
        <v>19</v>
      </c>
      <c r="F6" s="14"/>
      <c r="G6" s="14"/>
      <c r="H6" s="1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s="99" customFormat="1" ht="37" customHeight="1" x14ac:dyDescent="0.2">
      <c r="A7" s="13" t="s">
        <v>1713</v>
      </c>
      <c r="B7" s="11" t="s">
        <v>20</v>
      </c>
      <c r="C7" s="11" t="s">
        <v>4099</v>
      </c>
      <c r="D7" s="11" t="s">
        <v>21</v>
      </c>
      <c r="E7" s="101" t="s">
        <v>1714</v>
      </c>
      <c r="F7" s="11"/>
      <c r="G7" s="11"/>
      <c r="H7" s="11"/>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row>
    <row r="8" spans="1:255" s="99" customFormat="1" ht="37" customHeight="1" x14ac:dyDescent="0.2">
      <c r="A8" s="12" t="s">
        <v>1711</v>
      </c>
      <c r="B8" s="102" t="s">
        <v>4091</v>
      </c>
      <c r="C8" s="14" t="s">
        <v>4092</v>
      </c>
      <c r="D8" s="14" t="s">
        <v>1718</v>
      </c>
      <c r="E8" s="100"/>
      <c r="F8" s="14"/>
      <c r="G8" s="14"/>
      <c r="H8" s="1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row>
  </sheetData>
  <hyperlinks>
    <hyperlink ref="B2" r:id="rId1" location="Outline_for_ISO27002:2013"/>
    <hyperlink ref="B3" r:id="rId2"/>
    <hyperlink ref="B4" r:id="rId3"/>
    <hyperlink ref="B5" r:id="rId4"/>
    <hyperlink ref="B6" r:id="rId5"/>
    <hyperlink ref="B7" r:id="rId6"/>
    <hyperlink ref="E6" r:id="rId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Summary</vt:lpstr>
      <vt:lpstr>Questionnaire</vt:lpstr>
      <vt:lpstr>Maturity Metric</vt:lpstr>
      <vt:lpstr>AUPSIG</vt:lpstr>
      <vt:lpstr>ISO 27002_2013 Reference</vt:lpstr>
      <vt:lpstr>SANS Top 20 Controls</vt:lpstr>
      <vt:lpstr>800-53-controls</vt:lpstr>
      <vt:lpstr>References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Security Controls Self Assessment</dc:title>
  <dc:subject/>
  <dc:creator>Chris Sandulow</dc:creator>
  <cp:keywords/>
  <dc:description/>
  <cp:lastModifiedBy>Microsoft Office User</cp:lastModifiedBy>
  <dcterms:created xsi:type="dcterms:W3CDTF">2013-10-30T14:49:00Z</dcterms:created>
  <dcterms:modified xsi:type="dcterms:W3CDTF">2015-06-28T20:31:34Z</dcterms:modified>
  <cp:category/>
</cp:coreProperties>
</file>