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F\Desktop\"/>
    </mc:Choice>
  </mc:AlternateContent>
  <xr:revisionPtr revIDLastSave="0" documentId="13_ncr:1_{7BC795B5-82D1-4DF7-B1D9-6AD168FFB007}" xr6:coauthVersionLast="36" xr6:coauthVersionMax="36" xr10:uidLastSave="{00000000-0000-0000-0000-000000000000}"/>
  <bookViews>
    <workbookView xWindow="0" yWindow="0" windowWidth="16130" windowHeight="5350" tabRatio="666" firstSheet="2" activeTab="3" xr2:uid="{00000000-000D-0000-FFFF-FFFF00000000}"/>
  </bookViews>
  <sheets>
    <sheet name="CategoryStats" sheetId="2" r:id="rId1"/>
    <sheet name="SubCategoryStats" sheetId="3" r:id="rId2"/>
    <sheet name="LaunchDateOutcomes" sheetId="7" r:id="rId3"/>
    <sheet name="Table" sheetId="1" r:id="rId4"/>
    <sheet name="BONUS" sheetId="8" r:id="rId5"/>
  </sheets>
  <calcPr calcId="179021"/>
  <pivotCaches>
    <pivotCache cacheId="3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2" i="8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49" i="3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<sst xmlns="http://schemas.openxmlformats.org/spreadsheetml/2006/main" count="33048" uniqueCount="8401">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</sst>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2" applyNumberFormat="1" applyFont="1"/>
    <xf numFmtId="14" fontId="3" fillId="0" borderId="0" xfId="0" applyNumberFormat="1" applyFont="1" applyAlignment="1"/>
    <xf numFmtId="0" fontId="0" fillId="0" borderId="0" xfId="0" applyAlignmen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submission Jie Fan.xlsx]CategoryStats!PivotTable1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4-43FC-BA53-6F1AC56A4C6B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4-43FC-BA53-6F1AC56A4C6B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64-43FC-BA53-6F1AC56A4C6B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64-43FC-BA53-6F1AC56A4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047704"/>
        <c:axId val="532045408"/>
      </c:barChart>
      <c:catAx>
        <c:axId val="532047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5408"/>
        <c:crosses val="autoZero"/>
        <c:auto val="1"/>
        <c:lblAlgn val="ctr"/>
        <c:lblOffset val="100"/>
        <c:noMultiLvlLbl val="0"/>
      </c:catAx>
      <c:valAx>
        <c:axId val="53204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submission Jie Fan.xlsx]SubCategoryStats!PivotTable2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51-4691-9824-CC8EFCF8926F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51-4691-9824-CC8EFCF8926F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51-4691-9824-CC8EFCF8926F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51-4691-9824-CC8EFCF89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732504"/>
        <c:axId val="500733488"/>
      </c:barChart>
      <c:catAx>
        <c:axId val="50073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33488"/>
        <c:crosses val="autoZero"/>
        <c:auto val="1"/>
        <c:lblAlgn val="ctr"/>
        <c:lblOffset val="100"/>
        <c:noMultiLvlLbl val="0"/>
      </c:catAx>
      <c:valAx>
        <c:axId val="5007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3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submission Jie Fan.xlsx]LaunchDateOutcomes!PivotTable4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0-473E-B56F-6E0E5397B381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E0-473E-B56F-6E0E5397B381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E0-473E-B56F-6E0E5397B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529992"/>
        <c:axId val="409530648"/>
      </c:lineChart>
      <c:catAx>
        <c:axId val="409529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30648"/>
        <c:crosses val="autoZero"/>
        <c:auto val="1"/>
        <c:lblAlgn val="ctr"/>
        <c:lblOffset val="100"/>
        <c:noMultiLvlLbl val="0"/>
      </c:catAx>
      <c:valAx>
        <c:axId val="40953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2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59-4B6B-A92C-F0B2B3B97982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59-4B6B-A92C-F0B2B3B97982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59-4B6B-A92C-F0B2B3B97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876160"/>
        <c:axId val="416878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A59-4B6B-A92C-F0B2B3B9798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A59-4B6B-A92C-F0B2B3B9798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A59-4B6B-A92C-F0B2B3B9798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A59-4B6B-A92C-F0B2B3B97982}"/>
                  </c:ext>
                </c:extLst>
              </c15:ser>
            </c15:filteredLineSeries>
          </c:ext>
        </c:extLst>
      </c:lineChart>
      <c:catAx>
        <c:axId val="41687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78128"/>
        <c:crosses val="autoZero"/>
        <c:auto val="1"/>
        <c:lblAlgn val="ctr"/>
        <c:lblOffset val="100"/>
        <c:noMultiLvlLbl val="0"/>
      </c:catAx>
      <c:valAx>
        <c:axId val="41687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7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95256</xdr:colOff>
      <xdr:row>0</xdr:row>
      <xdr:rowOff>69850</xdr:rowOff>
    </xdr:from>
    <xdr:to>
      <xdr:col>13</xdr:col>
      <xdr:colOff>260356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E7839-A6F7-478E-964E-637FD8396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0</xdr:row>
      <xdr:rowOff>120650</xdr:rowOff>
    </xdr:from>
    <xdr:to>
      <xdr:col>14</xdr:col>
      <xdr:colOff>539749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86D0B-2F10-4F46-8888-43D7E0897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107950</xdr:colOff>
      <xdr:row>1</xdr:row>
      <xdr:rowOff>0</xdr:rowOff>
    </xdr:from>
    <xdr:to>
      <xdr:col>12</xdr:col>
      <xdr:colOff>273050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5C2C03-1E7C-477D-823C-68DA1A143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13</xdr:row>
      <xdr:rowOff>114300</xdr:rowOff>
    </xdr:from>
    <xdr:to>
      <xdr:col>5</xdr:col>
      <xdr:colOff>933450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330193-648C-4812-A88C-FFB453C0B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F" refreshedDate="43371.927240393517" createdVersion="6" refreshedVersion="6" minRefreshableVersion="3" recordCount="4115" xr:uid="{1517025F-F477-4288-BAE1-F494DAFA0B48}">
  <cacheSource type="worksheet">
    <worksheetSource ref="A1:T1048576" sheet="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F" refreshedDate="43371.976654398146" createdVersion="6" refreshedVersion="6" minRefreshableVersion="3" recordCount="4114" xr:uid="{1E09EF4D-9E80-4B7D-879E-DC6C6F99A805}">
  <cacheSource type="worksheet">
    <worksheetSource ref="A1:T4115" sheet="Tabl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5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5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x v="0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x v="1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x v="2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x v="3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x v="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x v="5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x v="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x v="7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x v="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x v="9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x v="10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x v="1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x v="1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x v="13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x v="1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x v="15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x v="1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x v="1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x v="18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x v="19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x v="2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x v="21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x v="22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x v="23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x v="24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x v="2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x v="26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x v="27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x v="28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x v="29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x v="30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x v="3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x v="32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x v="33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x v="34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x v="3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x v="36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x v="37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x v="38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x v="3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x v="4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x v="3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x v="41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x v="42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x v="3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x v="43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x v="4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x v="45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x v="46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x v="3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x v="3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x v="4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x v="48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x v="4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x v="50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x v="5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x v="52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x v="53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x v="54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x v="55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x v="56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x v="5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x v="5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x v="5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x v="60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x v="6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x v="62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x v="63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x v="64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x v="65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x v="6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x v="6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x v="6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x v="3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x v="6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x v="70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x v="71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x v="72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x v="73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x v="74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x v="7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x v="76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x v="77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x v="78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x v="3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x v="7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x v="80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x v="8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x v="82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x v="83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x v="8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x v="43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x v="8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x v="8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x v="87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x v="88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x v="89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x v="90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x v="9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x v="91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x v="3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x v="3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x v="92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x v="93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x v="43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x v="94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x v="10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x v="95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x v="9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x v="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x v="98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x v="99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x v="87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x v="1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x v="101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x v="10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x v="103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x v="104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x v="105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x v="10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x v="10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x v="108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x v="109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x v="11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x v="109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x v="11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x v="11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x v="113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x v="114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x v="109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x v="109"/>
    <e v="#DIV/0!"/>
    <x v="0"/>
    <s v="science fiction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x v="109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x v="115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x v="109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x v="109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x v="116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x v="109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x v="109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x v="117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x v="3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x v="109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x v="1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x v="119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x v="109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x v="120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x v="12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x v="122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x v="109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x v="123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x v="124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x v="125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x v="12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x v="127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x v="12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x v="129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x v="13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x v="131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x v="13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x v="109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x v="13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x v="109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x v="13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x v="13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x v="109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x v="136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x v="109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x v="137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x v="13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x v="138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x v="1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x v="14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x v="13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x v="109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x v="109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x v="109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x v="14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x v="109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x v="142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x v="109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x v="143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x v="14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x v="14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x v="109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x v="14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x v="147"/>
    <n v="25.5"/>
    <x v="0"/>
    <s v="drama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x v="148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x v="109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x v="149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x v="109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x v="150"/>
    <n v="69"/>
    <x v="0"/>
    <s v="drama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x v="151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x v="152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x v="15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x v="109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x v="154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x v="109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x v="155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x v="156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x v="157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x v="109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x v="158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x v="159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x v="109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x v="16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x v="16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x v="16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x v="109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x v="163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x v="109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x v="109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x v="16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x v="16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x v="166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x v="167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x v="168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x v="169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x v="170"/>
    <n v="331.53833333333336"/>
    <x v="0"/>
    <s v="drama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x v="171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x v="17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x v="17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x v="174"/>
    <n v="120"/>
    <x v="0"/>
    <s v="drama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x v="109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x v="17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x v="109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x v="109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x v="109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x v="17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x v="109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x v="109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x v="109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x v="177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x v="109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x v="178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x v="109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x v="17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x v="109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x v="109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x v="11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x v="109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x v="18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x v="18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x v="182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x v="18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x v="18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x v="1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x v="186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x v="187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x v="188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x v="18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x v="19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x v="19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x v="192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x v="19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x v="19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x v="19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x v="196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x v="19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x v="198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x v="199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x v="200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x v="2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x v="202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x v="203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x v="20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x v="20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x v="206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x v="207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x v="208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x v="209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x v="210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x v="21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x v="212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x v="21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x v="214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x v="215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x v="21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x v="21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x v="218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x v="21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x v="22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x v="22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x v="222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x v="223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x v="22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x v="22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x v="226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x v="227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x v="22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x v="22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x v="230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x v="23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x v="23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x v="23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x v="23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x v="3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x v="235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x v="236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x v="237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x v="238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x v="23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x v="240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x v="241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x v="242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x v="243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x v="244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x v="245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x v="246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x v="247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x v="24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x v="24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x v="25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x v="25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x v="2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x v="25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x v="254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x v="255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x v="256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x v="257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x v="258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x v="259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x v="26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x v="261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x v="262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x v="26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x v="26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x v="265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x v="266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x v="267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x v="268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x v="26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x v="27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x v="27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x v="272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x v="27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x v="274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x v="275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x v="276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x v="277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x v="278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x v="279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x v="28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x v="28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x v="282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x v="28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x v="28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x v="285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x v="286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x v="287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x v="288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x v="289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x v="29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x v="291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x v="292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x v="293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x v="29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x v="29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x v="29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x v="29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x v="29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x v="299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x v="3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x v="30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x v="302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x v="30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x v="304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x v="305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x v="306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x v="307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x v="308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x v="30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x v="31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x v="311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x v="312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x v="313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x v="314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x v="43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x v="315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x v="316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x v="31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x v="31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x v="319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x v="32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x v="32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x v="32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x v="32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x v="324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x v="325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x v="326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x v="327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x v="3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x v="3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x v="329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x v="33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x v="33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x v="33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x v="333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x v="313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x v="33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x v="33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x v="336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x v="337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x v="338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x v="339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x v="34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x v="341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x v="34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x v="343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x v="344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x v="345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x v="34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x v="34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x v="348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x v="349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x v="350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x v="351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x v="35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x v="353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x v="354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x v="355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x v="356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x v="357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x v="35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x v="359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x v="36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x v="361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x v="36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x v="36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x v="109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x v="364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x v="109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x v="365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x v="36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x v="367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x v="109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x v="15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x v="368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x v="109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x v="109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x v="36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x v="109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x v="37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x v="109"/>
    <e v="#DIV/0!"/>
    <x v="0"/>
    <s v="animation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x v="371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x v="37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x v="152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x v="372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x v="373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x v="37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x v="37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x v="376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x v="377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x v="109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x v="378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x v="37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x v="38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x v="381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x v="382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x v="109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x v="383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x v="38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x v="38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x v="109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x v="109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x v="386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x v="387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x v="388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x v="389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x v="390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x v="109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x v="109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x v="39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x v="39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x v="39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x v="394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x v="39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x v="109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x v="396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x v="109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x v="109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x v="397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x v="398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x v="39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x v="37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x v="40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x v="40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x v="40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x v="40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x v="109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x v="109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x v="404"/>
    <n v="71.666666666666671"/>
    <x v="0"/>
    <s v="animation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x v="109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x v="109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x v="109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x v="109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x v="40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x v="109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x v="406"/>
    <n v="1"/>
    <x v="0"/>
    <s v="animation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x v="40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x v="408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x v="409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x v="41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x v="109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x v="41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x v="41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x v="413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x v="414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x v="41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x v="416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x v="417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x v="418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x v="109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x v="419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x v="42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x v="421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x v="42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x v="423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x v="109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x v="42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x v="109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x v="425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x v="426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x v="427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x v="89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x v="428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x v="42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x v="3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x v="43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x v="43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x v="432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x v="433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x v="434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x v="3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x v="43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x v="2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x v="43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x v="78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x v="437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x v="1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x v="438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x v="439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x v="44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x v="44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x v="442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x v="44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x v="444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x v="445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x v="446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x v="109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x v="447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x v="44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x v="449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x v="45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x v="109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x v="45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x v="45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x v="109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x v="45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x v="45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x v="109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x v="455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x v="36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x v="456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x v="109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x v="45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x v="458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x v="109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x v="45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x v="109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x v="46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x v="417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x v="461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x v="46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x v="109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x v="46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x v="464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x v="465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x v="466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x v="418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x v="467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x v="468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x v="108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x v="109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x v="109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x v="469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x v="460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x v="109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x v="470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x v="471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x v="472"/>
    <n v="150.5"/>
    <x v="2"/>
    <s v="web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x v="473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x v="47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x v="475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x v="42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x v="476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x v="477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x v="47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x v="479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x v="48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x v="48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x v="48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x v="17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x v="483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x v="109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x v="48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x v="109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x v="485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x v="418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x v="109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x v="486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x v="48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x v="109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x v="109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x v="109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x v="488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x v="109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x v="109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x v="109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x v="419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x v="109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x v="48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x v="46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x v="490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x v="491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x v="109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x v="109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x v="109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x v="492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x v="459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x v="109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x v="49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x v="49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x v="495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x v="109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x v="496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x v="459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x v="168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x v="418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x v="109"/>
    <e v="#DIV/0!"/>
    <x v="2"/>
    <s v="web"/>
  </r>
  <r>
    <n v="638"/>
    <s v="W (Canceled)"/>
    <s v="O0"/>
    <n v="200000"/>
    <n v="18"/>
    <x v="1"/>
    <x v="12"/>
    <s v="EUR"/>
    <n v="1490447662"/>
    <x v="638"/>
    <b v="0"/>
    <n v="6"/>
    <b v="0"/>
    <s v="technology/web"/>
    <x v="497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x v="498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x v="49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x v="500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x v="5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x v="502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x v="5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x v="50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x v="50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x v="506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x v="50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x v="508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x v="509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x v="510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x v="511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x v="512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x v="51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x v="514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x v="515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x v="51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x v="517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x v="51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x v="51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x v="520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x v="17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x v="521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x v="52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x v="52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x v="524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x v="525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x v="52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x v="527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x v="52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x v="52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x v="53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x v="531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x v="479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x v="532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x v="533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x v="53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x v="535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x v="536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x v="53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x v="167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x v="538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x v="539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x v="54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x v="541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x v="109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x v="54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x v="54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x v="54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x v="545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x v="5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x v="54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x v="548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x v="54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x v="550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x v="55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x v="552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x v="553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x v="554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x v="55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x v="55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x v="55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x v="5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x v="559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x v="560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x v="109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x v="561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x v="56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x v="56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x v="109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x v="56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x v="56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x v="566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x v="567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x v="56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x v="569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x v="57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x v="57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x v="57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x v="57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x v="574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x v="575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x v="576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x v="577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x v="28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x v="578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x v="579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x v="580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x v="314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x v="58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x v="582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x v="583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x v="584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x v="585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x v="586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x v="587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x v="588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x v="589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x v="590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x v="20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x v="591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x v="59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x v="593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x v="594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x v="595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x v="596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x v="597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x v="598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x v="599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x v="600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x v="23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x v="601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x v="602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x v="603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x v="604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x v="605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x v="606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x v="607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x v="608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x v="109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x v="609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x v="109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x v="61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x v="109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x v="611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x v="109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x v="61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x v="109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x v="613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x v="109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x v="61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x v="42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x v="61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x v="61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x v="61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x v="618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x v="449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x v="177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x v="129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x v="87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x v="619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x v="3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x v="62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x v="78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x v="62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x v="622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x v="623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x v="62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x v="62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x v="62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x v="627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x v="628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x v="629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x v="63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x v="631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x v="4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x v="632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x v="633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x v="634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x v="6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x v="636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x v="30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x v="637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x v="3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x v="2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x v="638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x v="639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x v="3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x v="64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x v="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x v="87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x v="641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x v="642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x v="64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x v="644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x v="64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x v="646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x v="647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x v="648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x v="649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x v="3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x v="65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x v="651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x v="652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x v="653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x v="654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x v="10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x v="644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x v="87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x v="65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x v="656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x v="65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x v="658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x v="659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x v="660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x v="66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x v="66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x v="663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x v="664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x v="665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x v="666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x v="667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x v="668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x v="669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x v="67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x v="671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x v="3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x v="3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x v="672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x v="673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x v="674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x v="67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x v="3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x v="67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x v="67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x v="67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x v="3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x v="679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x v="68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x v="681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x v="68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x v="68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x v="684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x v="68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x v="686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x v="687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x v="688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x v="689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x v="690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x v="69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x v="69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x v="69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x v="694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x v="69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x v="109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x v="69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x v="697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x v="698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x v="699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x v="700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x v="417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x v="70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x v="7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x v="46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x v="703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x v="70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x v="109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x v="705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x v="706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x v="70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x v="14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x v="708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x v="709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x v="71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x v="711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x v="142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x v="109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x v="71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x v="71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x v="714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x v="109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x v="715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x v="416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x v="716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x v="717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x v="109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x v="109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x v="109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x v="14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x v="718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x v="109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x v="719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x v="720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x v="109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x v="721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x v="109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x v="722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x v="723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x v="724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x v="109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x v="72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x v="726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x v="72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x v="72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x v="129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x v="109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x v="109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x v="729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x v="109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x v="73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x v="731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x v="732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x v="733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x v="73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x v="735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x v="109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x v="736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x v="737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x v="738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x v="739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x v="740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x v="741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x v="74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x v="74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x v="74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x v="74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x v="109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x v="746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x v="74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x v="74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x v="74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x v="75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x v="75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x v="752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x v="75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x v="754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x v="755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x v="756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x v="757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x v="758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x v="759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x v="760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x v="76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x v="762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x v="763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x v="764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x v="765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x v="766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x v="7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x v="76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x v="7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x v="77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x v="771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x v="470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x v="77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x v="77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x v="77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x v="775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x v="776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x v="777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x v="778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x v="779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x v="78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x v="550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x v="781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x v="782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x v="78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x v="109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x v="784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x v="477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x v="785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x v="786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x v="787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x v="78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x v="789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x v="790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x v="698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x v="79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x v="79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x v="79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x v="87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x v="79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x v="79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x v="796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x v="797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x v="798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x v="799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x v="80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x v="80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x v="802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x v="80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x v="804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x v="80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x v="80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x v="129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x v="807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x v="80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x v="809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x v="810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x v="81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x v="81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x v="813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x v="814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x v="81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x v="816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x v="817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x v="818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x v="819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x v="82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x v="82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x v="202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x v="822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x v="82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x v="824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x v="825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x v="826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x v="426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x v="827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x v="8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x v="385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x v="109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x v="829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x v="830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x v="831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x v="83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x v="109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x v="833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x v="834"/>
    <n v="53"/>
    <x v="5"/>
    <s v="audio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x v="109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x v="109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x v="109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x v="109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x v="46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x v="109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x v="109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x v="109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x v="109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x v="109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x v="109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x v="46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x v="109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x v="83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x v="109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x v="836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x v="83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x v="83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x v="839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x v="84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x v="841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x v="449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x v="109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x v="84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x v="84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x v="844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x v="684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x v="845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x v="846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x v="847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x v="84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x v="84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x v="85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x v="470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x v="380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x v="109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x v="851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x v="85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x v="109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x v="853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x v="854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x v="85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x v="856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x v="857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x v="858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x v="85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x v="86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x v="861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x v="86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x v="863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x v="724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x v="45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x v="86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x v="86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x v="866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x v="86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x v="868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x v="869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x v="109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x v="870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x v="87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x v="87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x v="16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x v="873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x v="724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x v="874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x v="87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x v="876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x v="87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x v="878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x v="879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x v="109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x v="88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x v="109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x v="881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x v="882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x v="109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x v="72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x v="883"/>
    <n v="25.434782608695652"/>
    <x v="6"/>
    <s v="mobile games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x v="37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x v="884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x v="881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x v="109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x v="885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x v="886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x v="524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x v="152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x v="88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x v="888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x v="737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x v="889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x v="109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x v="109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x v="109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x v="89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x v="109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x v="41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x v="89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x v="109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x v="892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x v="84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x v="893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x v="109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x v="894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x v="89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x v="89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x v="897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x v="109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x v="898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x v="899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x v="109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x v="900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x v="109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x v="901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x v="109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x v="109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x v="9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x v="903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x v="904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x v="90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x v="906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x v="177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x v="37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x v="109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x v="90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x v="908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x v="90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x v="9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x v="109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x v="44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x v="911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x v="9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x v="168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x v="913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x v="91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x v="91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x v="916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x v="589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x v="917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x v="91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x v="91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x v="920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x v="921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x v="922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x v="92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x v="9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x v="92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x v="925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x v="926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x v="92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x v="928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x v="929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x v="930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x v="931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x v="93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x v="93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x v="934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x v="93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x v="93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x v="937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x v="938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x v="939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x v="940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x v="941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x v="94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x v="943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x v="944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x v="945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x v="94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x v="94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x v="948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x v="949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x v="950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x v="951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x v="95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x v="95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x v="95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x v="955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x v="109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x v="956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x v="957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x v="109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x v="109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x v="417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x v="958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x v="109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x v="95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x v="109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x v="109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x v="960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x v="109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x v="961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x v="962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x v="96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x v="96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x v="965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x v="966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x v="96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x v="968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x v="96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x v="970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x v="97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x v="97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x v="973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x v="97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x v="975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x v="976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x v="977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x v="978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x v="979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x v="98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x v="981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x v="982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x v="983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x v="984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x v="98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x v="986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x v="98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x v="97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x v="988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x v="98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x v="990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x v="97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x v="938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x v="99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x v="992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x v="993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x v="99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x v="995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x v="996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x v="997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x v="998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x v="59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x v="999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x v="10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x v="5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x v="1001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x v="1002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x v="1003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x v="1004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x v="100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x v="100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x v="945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x v="1007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x v="1008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x v="1009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x v="101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x v="101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x v="1012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x v="1013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x v="101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x v="92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x v="101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x v="3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x v="10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x v="1017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x v="1018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x v="1019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x v="1020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x v="102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x v="102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x v="1023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x v="1024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x v="1025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x v="102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x v="102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x v="1028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x v="102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x v="103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x v="1031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x v="1032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x v="103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x v="1034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x v="103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x v="1036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x v="1037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x v="1038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x v="103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x v="1040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x v="1041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x v="1042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x v="104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x v="104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x v="109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x v="109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x v="104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x v="104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x v="1047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x v="104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x v="1049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x v="1050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x v="109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x v="105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x v="418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x v="105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x v="1053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x v="1054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x v="1055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x v="1056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x v="1057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x v="105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x v="1059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x v="1060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x v="1061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x v="1062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x v="1063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x v="1064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x v="1065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x v="1066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x v="10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x v="1068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x v="1069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x v="1070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x v="107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x v="3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x v="1072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x v="1073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x v="1074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x v="1075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x v="1076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x v="1077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x v="1078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x v="1079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x v="101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x v="1080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x v="1081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x v="1082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x v="1083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x v="1084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x v="108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x v="108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x v="1087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x v="1088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x v="1089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x v="1090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x v="1091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x v="1092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x v="1093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x v="1094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x v="109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x v="663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x v="109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x v="1097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x v="1098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x v="1099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x v="1100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x v="11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x v="11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x v="1103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x v="110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x v="110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x v="1106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x v="110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x v="1108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x v="110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x v="1110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x v="714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x v="41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x v="724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x v="705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x v="109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x v="37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x v="1111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x v="11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x v="15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x v="418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x v="111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x v="109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x v="1114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x v="418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x v="1115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x v="111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x v="37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x v="477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x v="119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x v="1117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x v="109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x v="109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x v="111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x v="684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x v="109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x v="111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x v="1120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x v="109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x v="112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x v="112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x v="37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x v="112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x v="1124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x v="419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x v="1125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x v="1126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x v="1127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x v="109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x v="109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x v="109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x v="109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x v="109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x v="1128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x v="109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x v="109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x v="1129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x v="113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x v="109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x v="109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x v="719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x v="113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x v="113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x v="109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x v="109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x v="109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x v="109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x v="1133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x v="1134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x v="1135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x v="1136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x v="1137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x v="113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x v="113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x v="1140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x v="1141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x v="1142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x v="1143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x v="1144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x v="1145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x v="1146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x v="114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x v="1148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x v="1149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x v="1150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x v="1151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x v="1152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x v="1153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x v="37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x v="1154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x v="109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x v="115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x v="1156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x v="109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x v="365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x v="109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x v="1157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x v="115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x v="57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x v="109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x v="115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x v="109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x v="109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x v="44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x v="1160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x v="1161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x v="1162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x v="116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x v="1164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x v="1165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x v="116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x v="1167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x v="209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x v="1168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x v="1169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x v="117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x v="117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x v="117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x v="1173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x v="1174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x v="1175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x v="1176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x v="1177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x v="1178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x v="1179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x v="118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x v="1181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x v="1182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x v="1183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x v="118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x v="1185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x v="118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x v="118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x v="1188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x v="1189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x v="119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x v="1191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x v="1192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x v="119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x v="119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x v="119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x v="1196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x v="1197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x v="1198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x v="1199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x v="1200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x v="1201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x v="10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x v="91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x v="120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x v="109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x v="108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x v="1203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x v="109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x v="1204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x v="481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x v="120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x v="109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x v="1206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x v="109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x v="109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x v="109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x v="1207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x v="91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x v="1208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x v="11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x v="1209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x v="1210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x v="109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x v="12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x v="37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x v="45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x v="1212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x v="1213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x v="1214"/>
    <n v="155"/>
    <x v="3"/>
    <s v="art books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x v="109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x v="613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x v="121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x v="152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x v="1216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x v="1217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x v="1218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x v="17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x v="1219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x v="122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x v="122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x v="109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x v="724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x v="122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x v="1223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x v="109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x v="1224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x v="109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x v="473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x v="109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x v="109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x v="61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x v="1225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x v="109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x v="1226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x v="1227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x v="1228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x v="12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x v="109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x v="41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x v="109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x v="123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x v="1231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x v="325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x v="1232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x v="123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x v="12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x v="123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x v="1236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x v="98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x v="1237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x v="1238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x v="1239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x v="1007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x v="1240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x v="1241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x v="1242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x v="1243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x v="1244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x v="124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x v="2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x v="1246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x v="1247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x v="1248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x v="124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x v="1250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x v="125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x v="125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x v="96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x v="1253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x v="1078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x v="1254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x v="1255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x v="1256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x v="3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x v="1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x v="106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x v="1257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x v="965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x v="2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x v="3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x v="1258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x v="578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x v="3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x v="1259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x v="126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x v="126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x v="1097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x v="126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x v="1263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x v="1264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x v="126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x v="1266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x v="1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x v="1267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x v="1268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x v="1269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x v="127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x v="127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x v="127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x v="127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x v="127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x v="127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x v="127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x v="127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x v="127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x v="127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x v="1280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x v="1281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x v="1276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x v="1282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x v="94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x v="1283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x v="1284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x v="1285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x v="1286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x v="128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x v="1288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x v="10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x v="128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x v="1290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x v="1291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x v="129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x v="109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x v="1293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x v="1294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x v="82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x v="1295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x v="1296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x v="1297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x v="3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x v="1298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x v="129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x v="13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x v="1301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x v="833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x v="130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x v="109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x v="1303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x v="109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x v="13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x v="1305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x v="1306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x v="1307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x v="39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x v="1308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x v="109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x v="109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x v="1309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x v="109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x v="131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x v="131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x v="113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x v="109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x v="131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x v="131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x v="881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x v="847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x v="1314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x v="131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x v="1316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x v="1317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x v="109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x v="131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x v="896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x v="1319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x v="132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x v="1321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x v="108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x v="1322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x v="109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x v="109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x v="109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x v="109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x v="109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x v="1323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x v="1324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x v="1325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x v="121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x v="177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x v="37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x v="109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x v="1326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x v="648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x v="132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x v="132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x v="1329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x v="133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x v="1331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x v="1332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x v="133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x v="133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x v="1335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x v="133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x v="1277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x v="133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x v="43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x v="1338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x v="133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x v="1340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x v="15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x v="134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x v="1342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x v="1343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x v="1344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x v="134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x v="1346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x v="109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x v="1347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x v="1348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x v="134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x v="1350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x v="135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x v="1352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x v="1353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x v="76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x v="1354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x v="135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x v="13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x v="1357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x v="1358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x v="135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x v="1360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x v="136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x v="1362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x v="1363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x v="1364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x v="1365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x v="136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x v="1367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x v="724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x v="136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x v="13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x v="137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x v="84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x v="137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x v="1372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x v="1373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x v="697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x v="137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x v="1375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x v="1376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x v="137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x v="137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x v="1379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x v="1380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x v="1381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x v="138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x v="138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x v="1384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x v="1385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x v="42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x v="1386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x v="138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x v="109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x v="1388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x v="109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x v="1389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x v="139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x v="109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x v="1391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x v="139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x v="1393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x v="3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x v="1394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x v="139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x v="1396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x v="50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x v="1397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x v="1398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x v="1399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x v="1400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x v="288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x v="14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x v="1402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x v="1403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x v="87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x v="140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x v="140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x v="1406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x v="1407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x v="140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x v="1409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x v="141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x v="141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x v="578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x v="3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x v="1412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x v="1413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x v="1414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x v="1415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x v="1416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x v="1417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x v="1418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x v="1419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x v="1420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x v="1421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x v="98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x v="3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x v="1422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x v="1423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x v="14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x v="109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x v="1425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x v="177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x v="142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x v="142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x v="724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x v="833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x v="1428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x v="109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x v="142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x v="1430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x v="550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x v="871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x v="1431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x v="872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x v="109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x v="109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x v="109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x v="154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x v="143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x v="143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x v="1434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x v="143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x v="1436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x v="1437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x v="14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x v="1439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x v="144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x v="15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x v="1441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x v="1442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x v="1443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x v="87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x v="1444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x v="1445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x v="1446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x v="1447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x v="1448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x v="2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x v="144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x v="145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x v="444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x v="14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x v="37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x v="1452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x v="145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x v="1454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x v="145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x v="1456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x v="1457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x v="1458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x v="14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x v="1460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x v="146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x v="146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x v="872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x v="146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x v="146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x v="1465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x v="1466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x v="346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x v="146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x v="146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x v="316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x v="1469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x v="1470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x v="101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x v="1471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x v="1472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x v="74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x v="1473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x v="1474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x v="1475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x v="1476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x v="1477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x v="1478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x v="147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x v="148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x v="1076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x v="148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x v="1482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x v="1483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x v="1484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x v="148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x v="148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x v="148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x v="1488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x v="1489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x v="1490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x v="149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x v="149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x v="1493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x v="1494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x v="1495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x v="1496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x v="1497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x v="149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x v="1499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x v="15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x v="150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x v="150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x v="15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x v="150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x v="150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x v="1506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x v="15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x v="150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x v="1509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x v="1510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x v="151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x v="151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x v="1513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x v="1514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x v="151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x v="151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x v="151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x v="1518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x v="151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x v="152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x v="1521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x v="152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x v="109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x v="152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x v="1524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x v="152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x v="833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x v="152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x v="15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x v="46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x v="152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x v="1528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x v="1529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x v="109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x v="109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x v="1530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x v="109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x v="109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x v="153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x v="1532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x v="856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x v="1533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x v="1534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x v="1535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x v="1536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x v="1537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x v="153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x v="1539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x v="1540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x v="1541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x v="1542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x v="1543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x v="1544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x v="154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x v="1546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x v="1547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x v="154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x v="154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x v="1550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x v="155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x v="155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x v="1553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x v="1554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x v="1555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x v="1556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x v="1557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x v="155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x v="15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x v="156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x v="15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x v="1562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x v="1563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x v="156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x v="1565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x v="1566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x v="1567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x v="1568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x v="1569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x v="157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x v="157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x v="1572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x v="1573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x v="157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x v="157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x v="1576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x v="157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x v="1578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x v="1579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x v="1580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x v="158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x v="1582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x v="1583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x v="1584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x v="1585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x v="1586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x v="158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x v="1588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x v="1589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x v="159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x v="1591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x v="1592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x v="1593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x v="1594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x v="1595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x v="159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x v="1597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x v="1598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x v="1599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x v="1600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x v="16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x v="160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x v="160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x v="160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x v="1605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x v="78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x v="1606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x v="1607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x v="16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x v="160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x v="161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x v="1611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x v="1612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x v="161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x v="16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x v="1002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x v="161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x v="1616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x v="1617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x v="161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x v="1619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x v="1620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x v="1621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x v="162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x v="95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x v="1623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x v="3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x v="658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x v="3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x v="1415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x v="1624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x v="1625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x v="1626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x v="1627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x v="1628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x v="162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x v="163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x v="1631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x v="1632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x v="1633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x v="1634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x v="28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x v="163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x v="3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x v="163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x v="163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x v="163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x v="1639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x v="164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x v="1641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x v="1266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x v="1642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x v="164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x v="1644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x v="709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x v="16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x v="1646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x v="833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x v="1647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x v="874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x v="164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x v="1649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x v="152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x v="1650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x v="146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x v="165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x v="165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x v="1653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x v="1654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x v="165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x v="1656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x v="1657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x v="109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x v="1658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x v="1659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x v="166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x v="1661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x v="459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x v="1662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x v="17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x v="109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x v="166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x v="166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x v="874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x v="166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x v="41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x v="1666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x v="1667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x v="166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x v="1669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x v="1670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x v="167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x v="1672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x v="1146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x v="1673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x v="167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x v="167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x v="167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x v="43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x v="1677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x v="3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x v="1678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x v="1679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x v="3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x v="168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x v="168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x v="1682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x v="1683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x v="1684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x v="1675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x v="1685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x v="1686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x v="1687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x v="1688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x v="16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x v="169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x v="169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x v="1692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x v="1693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x v="169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x v="169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x v="169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x v="169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x v="169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x v="1699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x v="170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x v="1187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x v="1701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x v="170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x v="170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x v="17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x v="170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x v="1706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x v="1707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x v="1708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x v="170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x v="1710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x v="1711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x v="3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x v="26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x v="1712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x v="1713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x v="1714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x v="17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x v="1716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x v="171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x v="1718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x v="1719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x v="172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x v="1721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x v="1240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x v="172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x v="1723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x v="1724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x v="1725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x v="1726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x v="1727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x v="172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x v="1729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x v="1730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x v="173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x v="1732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x v="1733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x v="1734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x v="1735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x v="1736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x v="1737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x v="1738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x v="1739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x v="1740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x v="1741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x v="1742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x v="1743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x v="1744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x v="174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x v="1746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x v="17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x v="1684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x v="1748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x v="1749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x v="1750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x v="1751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x v="1752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x v="1753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x v="1754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x v="1755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x v="175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x v="1757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x v="1758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x v="1759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x v="1760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x v="176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x v="1762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x v="1763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x v="1764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x v="1765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x v="1766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x v="1767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x v="176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x v="94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x v="1769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x v="177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x v="1771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x v="1772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x v="1773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x v="1774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x v="1775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x v="177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x v="1777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x v="1778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x v="1779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x v="1780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x v="1781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x v="1782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x v="178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x v="1784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x v="1785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x v="1395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x v="178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x v="1787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x v="202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x v="1788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x v="1789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x v="1790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x v="1791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x v="1792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x v="1410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x v="1793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x v="1794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x v="179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x v="1796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x v="982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x v="1797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x v="179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x v="179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x v="18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x v="18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x v="1802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x v="1803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x v="1804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x v="1805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x v="1806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x v="1807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x v="18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x v="180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x v="1810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x v="94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x v="1811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x v="87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x v="1812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x v="1813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x v="1814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x v="181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x v="1816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x v="181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x v="1818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x v="1819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x v="174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x v="182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x v="1821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x v="182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x v="1823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x v="182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x v="1825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x v="182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x v="1827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x v="1828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x v="1829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x v="1830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x v="183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x v="1832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x v="1833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x v="109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x v="109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x v="419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x v="37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x v="109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x v="183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x v="183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x v="1836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x v="109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x v="109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x v="1837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x v="109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x v="109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x v="1838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x v="1839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x v="109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x v="109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x v="109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x v="1840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x v="167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x v="109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x v="1841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x v="109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x v="109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x v="109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x v="184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x v="1843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x v="1161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x v="109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x v="1844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x v="109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x v="1845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x v="1846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x v="1847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x v="109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x v="1848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x v="109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x v="109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x v="109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x v="456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x v="184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x v="45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x v="1850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x v="417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x v="185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x v="109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x v="185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x v="1853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x v="1854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x v="109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x v="41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x v="109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x v="833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x v="1855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x v="109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x v="41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x v="109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x v="109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x v="109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x v="109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x v="185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x v="414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x v="185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x v="109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x v="1858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x v="1859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x v="186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x v="418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x v="1861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x v="109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x v="186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x v="109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x v="186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x v="18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x v="186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x v="1866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x v="109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x v="459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x v="109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x v="1867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x v="37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x v="418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x v="473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x v="186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x v="186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x v="109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x v="13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x v="187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x v="187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x v="449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x v="1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x v="10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x v="109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x v="1872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x v="187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x v="187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x v="109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x v="119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x v="109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x v="418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x v="1875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x v="187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x v="1877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x v="1878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x v="1789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x v="1879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x v="188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x v="1881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x v="1277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x v="188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x v="1883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x v="188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x v="188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x v="1886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x v="1887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x v="1888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x v="1889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x v="189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x v="1891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x v="1892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x v="965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x v="189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x v="63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x v="206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x v="189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x v="3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x v="23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x v="1895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x v="981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x v="1896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x v="60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x v="189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x v="3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x v="1898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x v="126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x v="18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x v="1900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x v="1901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x v="190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x v="3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x v="190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x v="1787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x v="190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x v="190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x v="1906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x v="190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x v="1908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x v="190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x v="1910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x v="191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x v="191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x v="1054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x v="1913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x v="191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x v="191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x v="3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x v="1916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x v="191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x v="1918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x v="1614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x v="1919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x v="192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x v="109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x v="109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x v="109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x v="722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x v="109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x v="109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x v="192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x v="84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x v="109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x v="109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x v="109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x v="192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x v="192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x v="109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x v="192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x v="109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x v="19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x v="109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x v="1926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x v="3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x v="1927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x v="26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x v="1928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x v="192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x v="193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x v="1931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x v="1932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x v="3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x v="8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x v="1933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x v="1934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x v="2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x v="640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x v="133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x v="1007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x v="1935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x v="598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x v="1936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x v="193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x v="193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x v="1939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x v="1940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x v="194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x v="194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x v="194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x v="1944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x v="1945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x v="1946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x v="1947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x v="163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x v="1948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x v="1949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x v="1950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x v="1951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x v="1952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x v="1953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x v="1954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x v="1787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x v="109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x v="57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x v="109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x v="109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x v="46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x v="109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x v="48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x v="72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x v="19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x v="195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x v="116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x v="109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x v="109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x v="109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x v="109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x v="109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x v="109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x v="109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x v="1957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x v="722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x v="1958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x v="195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x v="724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x v="109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x v="874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x v="874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x v="1960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x v="1961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x v="13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x v="109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x v="1651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x v="874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x v="109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x v="466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x v="196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x v="1963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x v="905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x v="1964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x v="1965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x v="1966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x v="1967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x v="1968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x v="196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x v="1970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x v="197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x v="197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x v="1973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x v="197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x v="1975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x v="1976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x v="1977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x v="1978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x v="1979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x v="607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x v="198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x v="198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x v="1982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x v="1983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x v="198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x v="1985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x v="198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x v="1987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x v="430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x v="198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x v="1989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x v="1990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x v="199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x v="199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x v="1993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x v="1994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x v="199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x v="1996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x v="1997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x v="199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x v="3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x v="1999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x v="2000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x v="2001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x v="2002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x v="1719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x v="46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x v="109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x v="2003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x v="2004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x v="113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x v="2005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x v="2006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x v="2007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x v="2008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x v="2009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x v="2010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x v="201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x v="20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x v="2013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x v="201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x v="201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x v="2016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x v="2017"/>
    <n v="22.75"/>
    <x v="2"/>
    <s v="space exploration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x v="2018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x v="2019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x v="133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x v="2020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x v="2021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x v="2022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x v="20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x v="2024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x v="1934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x v="2025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x v="1239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x v="202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x v="202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x v="2028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x v="202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x v="203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x v="203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x v="203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x v="20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x v="203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x v="2035"/>
    <n v="44"/>
    <x v="2"/>
    <s v="makerspaces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x v="203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x v="183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x v="203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x v="1156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x v="736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x v="45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x v="109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x v="109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x v="2038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x v="187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x v="2039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x v="204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x v="1154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x v="417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x v="372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x v="204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x v="204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x v="2043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x v="2044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x v="109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x v="204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x v="20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x v="204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x v="603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x v="2048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x v="204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x v="205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x v="20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x v="2052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x v="2053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x v="20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x v="2055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x v="2056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x v="2057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x v="2058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x v="2059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x v="206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x v="206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x v="2062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x v="206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x v="206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x v="2065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x v="2066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x v="2067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x v="2068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x v="206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x v="2070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x v="207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x v="207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x v="970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x v="207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x v="207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x v="207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x v="2076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x v="2077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x v="20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x v="207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x v="208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x v="2081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x v="2082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x v="101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x v="208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x v="208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x v="109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x v="20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x v="2086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x v="208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x v="208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x v="550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x v="208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x v="109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x v="109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x v="2090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x v="2091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x v="109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x v="209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x v="156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x v="886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x v="209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x v="113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x v="109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x v="174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x v="2094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x v="2095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x v="209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x v="109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x v="17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x v="167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x v="2097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x v="116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x v="2098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x v="109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x v="109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x v="209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x v="2100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x v="419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x v="210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x v="119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x v="2102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x v="210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x v="109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x v="2104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x v="43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x v="1444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x v="984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x v="212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x v="2105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x v="2106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x v="78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x v="210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x v="2108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x v="78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x v="210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x v="2110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x v="2111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x v="2112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x v="2113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x v="2114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x v="578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x v="2115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x v="211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x v="2117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x v="2118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x v="2119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x v="93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x v="1007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x v="2120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x v="582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x v="212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x v="212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x v="2123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x v="2124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x v="2125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x v="2126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x v="2127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x v="1003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x v="2128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x v="2129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x v="2130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x v="213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x v="1627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x v="3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x v="3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x v="101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x v="213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x v="10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x v="2133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x v="966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x v="2134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x v="2135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x v="3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x v="1934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x v="2136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x v="2137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x v="2138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x v="213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x v="919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x v="3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x v="966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x v="214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x v="87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x v="46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x v="109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x v="109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x v="21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x v="214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x v="109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x v="109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x v="418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x v="46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x v="2143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x v="109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x v="1160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x v="109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x v="214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x v="214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x v="2146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x v="2147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x v="109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x v="192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x v="2148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x v="2149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x v="215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x v="167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x v="146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x v="109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x v="215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x v="215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x v="2153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x v="201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x v="2154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x v="215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x v="109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x v="2156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x v="165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x v="2157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x v="109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x v="2158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x v="1153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x v="215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x v="216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x v="109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x v="2161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x v="2162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x v="216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x v="2164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x v="152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x v="87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x v="109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x v="21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x v="857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x v="2166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x v="216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x v="724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x v="109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x v="2168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x v="2169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x v="2170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x v="2171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x v="109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x v="217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x v="417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x v="37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x v="217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x v="152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x v="2174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x v="2175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x v="123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x v="17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x v="469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x v="372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x v="217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x v="2177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x v="459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x v="52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x v="2178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x v="217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x v="2180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x v="2181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x v="218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x v="218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x v="218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x v="3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x v="3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x v="191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x v="2185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x v="1054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x v="2186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x v="3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x v="2187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x v="2188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x v="938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x v="218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x v="2190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x v="1277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x v="219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x v="602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x v="2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x v="300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x v="219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x v="2193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x v="524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x v="219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x v="109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x v="46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x v="109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x v="37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x v="2195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x v="2196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x v="45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x v="109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x v="21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x v="219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x v="2199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x v="109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x v="220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x v="2201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x v="220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x v="109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x v="109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x v="109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x v="2203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x v="66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x v="22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x v="2205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x v="2206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x v="2207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x v="2208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x v="938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x v="2209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x v="938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x v="2210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x v="221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x v="2212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x v="607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x v="2213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x v="221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x v="2215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x v="221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x v="578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x v="221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x v="2218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x v="2219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x v="2220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x v="22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x v="22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x v="26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x v="2223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x v="3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x v="2224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x v="3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x v="2225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x v="2226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x v="222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x v="222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x v="2229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x v="223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x v="223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x v="2232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x v="2233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x v="3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x v="2234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x v="2235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x v="210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x v="2236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x v="2237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x v="2133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x v="223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x v="210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x v="223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x v="2240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x v="224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x v="2242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x v="2243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x v="224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x v="2245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x v="224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x v="2247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x v="2248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x v="2249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x v="2250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x v="2251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x v="2252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x v="288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x v="2253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x v="2254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x v="2255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x v="2256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x v="2257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x v="2258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x v="225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x v="3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x v="66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x v="2260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x v="2261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x v="2262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x v="2263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x v="2264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x v="10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x v="2265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x v="1881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x v="2266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x v="602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x v="22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x v="226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x v="2269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x v="227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x v="2271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x v="2272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x v="313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x v="938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x v="227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x v="84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x v="177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x v="109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x v="2274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x v="109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x v="109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x v="37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x v="2275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x v="2276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x v="109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x v="227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x v="227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x v="2279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x v="167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x v="2280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x v="45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x v="228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x v="2282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x v="228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x v="2284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x v="37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x v="2285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x v="2286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x v="2287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x v="2288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x v="228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x v="229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x v="229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x v="229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x v="229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x v="109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x v="1228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x v="2294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x v="2295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x v="1161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x v="89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x v="2296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x v="229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x v="2298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x v="2299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x v="23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x v="23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x v="186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x v="2302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x v="2303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x v="2304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x v="2305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x v="230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x v="2307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x v="746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x v="230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x v="2309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x v="231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x v="2311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x v="231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x v="2313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x v="231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x v="231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x v="167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x v="2316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x v="2317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x v="2318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x v="109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x v="419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x v="231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x v="37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x v="69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x v="833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x v="232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x v="886"/>
    <n v="10"/>
    <x v="1"/>
    <s v="spaces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x v="2321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x v="2322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x v="2323"/>
    <n v="6.5"/>
    <x v="1"/>
    <s v="spaces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x v="109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x v="232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x v="109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x v="232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x v="417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x v="2326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x v="2327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x v="108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x v="1277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x v="2328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x v="232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x v="233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x v="42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x v="109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x v="2331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x v="2332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x v="2333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x v="233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x v="109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x v="233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x v="109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x v="113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x v="2336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x v="2337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x v="87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x v="5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x v="8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x v="2338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x v="2339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x v="2340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x v="234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x v="234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x v="50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x v="430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x v="234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x v="14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x v="2344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x v="234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x v="234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x v="234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x v="2348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x v="2349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x v="2350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x v="2351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x v="2352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x v="2353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x v="2354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x v="93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x v="288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x v="2355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x v="23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x v="2357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x v="2358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x v="2359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x v="2360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x v="2361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x v="2206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x v="219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x v="2206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x v="2362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x v="3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x v="2363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x v="236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x v="23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x v="236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x v="109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x v="2367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x v="39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x v="2368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x v="109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x v="236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x v="1855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x v="2370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x v="456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x v="2371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x v="13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x v="237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x v="2373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x v="180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x v="109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x v="2374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x v="109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x v="2375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x v="99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x v="2376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x v="237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x v="237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x v="2379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x v="238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x v="2381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x v="2382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x v="2383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x v="2251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x v="426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x v="2384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x v="2385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x v="2386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x v="2387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x v="2388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x v="2389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x v="1099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x v="4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x v="1054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x v="239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x v="239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x v="239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x v="2393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x v="2394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x v="239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x v="2396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x v="239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x v="1794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x v="2398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x v="2399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x v="24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x v="51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x v="2401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x v="240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x v="24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x v="240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x v="2405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x v="2406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x v="2407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x v="2408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x v="2409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x v="2410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x v="161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x v="241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x v="241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x v="241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x v="1290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x v="241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x v="2415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x v="241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x v="2417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x v="241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x v="2419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x v="242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x v="2421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x v="288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x v="2002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x v="2422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x v="426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x v="602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x v="124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x v="658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x v="2129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x v="242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x v="202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x v="2424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x v="242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x v="2426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x v="1878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x v="1936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x v="242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x v="288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x v="2428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x v="2429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x v="243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x v="264"/>
    <n v="203.2"/>
    <x v="1"/>
    <s v="plays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x v="243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x v="243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x v="3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x v="2433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x v="2434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x v="1247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x v="43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x v="243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x v="243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x v="1237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x v="2437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x v="243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x v="2439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x v="244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x v="2441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x v="244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x v="1424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x v="244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x v="244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x v="244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x v="2446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x v="2447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x v="244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x v="244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x v="2450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x v="1417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x v="2451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x v="2452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x v="2453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x v="2454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x v="1007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x v="2455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x v="245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x v="2457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x v="1277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x v="50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x v="202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x v="2458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x v="245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x v="658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x v="246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x v="300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x v="98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x v="2461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x v="246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x v="2463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x v="2464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x v="3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x v="246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x v="2466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x v="2467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x v="3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x v="1097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x v="246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x v="2469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x v="2470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x v="3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x v="658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x v="2214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x v="247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x v="2129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x v="1007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x v="2472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x v="2473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x v="247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x v="247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x v="94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x v="2476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x v="2477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x v="2478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x v="247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x v="578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x v="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x v="2480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x v="90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x v="248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x v="2482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x v="67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x v="2483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x v="248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x v="87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x v="2485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x v="2486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x v="8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x v="3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x v="2487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x v="2488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x v="99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x v="598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x v="2489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x v="3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x v="77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x v="348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x v="249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x v="2491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x v="2492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x v="1891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x v="249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x v="194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x v="2494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x v="3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x v="2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x v="2495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x v="965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x v="1444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x v="212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x v="2496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x v="3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x v="1725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x v="249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x v="2498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x v="2499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x v="199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x v="25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x v="603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x v="250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x v="25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x v="2503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x v="3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x v="1009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x v="2504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x v="2505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x v="1088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x v="2506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x v="2507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x v="2508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x v="2509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x v="3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x v="2129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x v="991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x v="3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x v="177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x v="251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x v="251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x v="2512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x v="2513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x v="2514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x v="107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x v="251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x v="2062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x v="251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x v="2517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x v="3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x v="101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x v="2129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x v="251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x v="3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x v="2519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x v="252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x v="1442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x v="199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x v="2521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x v="5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x v="1243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x v="2522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x v="2523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x v="94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x v="3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x v="2524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x v="2525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x v="3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x v="2123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x v="2526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x v="252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x v="2528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x v="1710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x v="2529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x v="253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x v="253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x v="2248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x v="2532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x v="253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x v="2534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x v="2535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x v="253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x v="2537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x v="2538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x v="2539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x v="254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x v="2541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x v="288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x v="2542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x v="50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x v="2543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x v="254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x v="2111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x v="254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x v="2546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x v="3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x v="50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x v="161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x v="87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x v="1288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x v="2547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x v="254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x v="254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x v="2395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x v="2550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x v="255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x v="2552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x v="2553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x v="26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x v="9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x v="1247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x v="2554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x v="1901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x v="2555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x v="2556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x v="3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x v="3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x v="255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x v="2558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x v="255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x v="256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x v="26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x v="2561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x v="1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x v="2562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x v="2563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x v="3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x v="256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x v="124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x v="256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x v="223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x v="256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x v="2567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x v="2568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x v="3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x v="2569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x v="1007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x v="2570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x v="3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x v="3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x v="257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x v="4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x v="1266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x v="257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x v="3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x v="2573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x v="2574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x v="938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x v="607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x v="2575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x v="257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x v="2577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x v="3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x v="602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x v="2578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x v="253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x v="257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x v="258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x v="71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x v="258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x v="2582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x v="2583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x v="2584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x v="2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x v="2585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x v="43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x v="3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x v="8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x v="2586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x v="2587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x v="2588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x v="607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x v="213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x v="2118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x v="3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x v="2589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x v="259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x v="3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x v="2419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x v="259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x v="2592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x v="99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x v="2593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x v="212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x v="2594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x v="259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x v="1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x v="259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x v="2430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x v="2597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x v="2598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x v="25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x v="26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x v="2601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x v="3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x v="2602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x v="2603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x v="2604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x v="3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x v="2129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x v="2605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x v="3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x v="2606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x v="3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x v="260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x v="2508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x v="2113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x v="2608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x v="26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x v="261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x v="1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x v="1901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x v="261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x v="129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x v="2612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x v="2613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x v="2614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x v="23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x v="2615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x v="94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x v="2616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x v="2539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x v="2129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x v="2469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x v="2383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x v="2617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x v="2618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x v="2498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x v="2619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x v="262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x v="3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x v="2621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x v="262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x v="1627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x v="2623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x v="3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x v="2624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x v="2020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x v="2387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x v="2625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x v="5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x v="1246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x v="2626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x v="2627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x v="2628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x v="43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x v="2629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x v="2570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x v="241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x v="3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x v="109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x v="263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x v="108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x v="263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x v="143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x v="2632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x v="2633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x v="2634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x v="109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x v="263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x v="2636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x v="524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x v="148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x v="109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x v="2637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x v="109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x v="2638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x v="37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x v="263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x v="733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x v="264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x v="87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x v="3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x v="87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x v="264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x v="10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x v="2642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x v="2643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x v="2644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x v="264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x v="1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x v="2389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x v="3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x v="2598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x v="2646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x v="87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x v="2647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x v="2648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x v="3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x v="264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x v="99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x v="2650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x v="2651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x v="2652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x v="1400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x v="2653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x v="3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x v="2515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x v="265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x v="2655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x v="7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x v="261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x v="265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x v="265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x v="2658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x v="2659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x v="2660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x v="2661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x v="266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x v="2663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x v="221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x v="1237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x v="4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x v="2664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x v="582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x v="2665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x v="2666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x v="2213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x v="1342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x v="1277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x v="266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x v="2624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x v="1247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x v="141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x v="221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x v="2668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x v="2669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x v="267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x v="267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x v="2672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x v="267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x v="2674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x v="267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x v="43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x v="2676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x v="1240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x v="1099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x v="267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x v="2678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x v="1266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x v="2679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x v="268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x v="2681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x v="262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x v="268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x v="2683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x v="2684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x v="74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x v="2685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x v="1266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x v="268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x v="268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x v="70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x v="2688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x v="2689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x v="109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x v="2690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x v="2691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x v="886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x v="2692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x v="2693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x v="2694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x v="2695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x v="109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x v="17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x v="109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x v="109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x v="709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x v="2696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x v="46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x v="2697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x v="2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x v="1004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x v="2698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x v="1246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x v="2699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x v="43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x v="270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x v="27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x v="270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x v="270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x v="2704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x v="2705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x v="3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x v="27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x v="3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x v="3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x v="2707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x v="2708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x v="2709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x v="27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x v="3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x v="3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x v="2711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x v="1097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x v="2123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x v="3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x v="598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x v="2712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x v="2713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x v="2714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x v="2715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x v="43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x v="271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x v="1409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x v="2717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x v="93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x v="2718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x v="2719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x v="272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x v="886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x v="2721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x v="109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x v="109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x v="1228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x v="2722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x v="46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x v="131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x v="272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x v="272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x v="272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x v="272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x v="2727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x v="2728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x v="109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x v="272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x v="109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x v="13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x v="273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x v="2731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x v="3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x v="98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x v="273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x v="273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x v="1708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x v="273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x v="2735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x v="2736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x v="2737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x v="7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x v="273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x v="2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x v="225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x v="2739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x v="274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x v="938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x v="1277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x v="2741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x v="65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x v="2742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x v="3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x v="2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x v="2743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x v="2744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x v="43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x v="988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x v="2745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x v="583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x v="246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x v="426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x v="2746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x v="982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x v="2747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x v="2748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x v="2749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x v="2750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x v="275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x v="275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x v="83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x v="2753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x v="2754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x v="2755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x v="2756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x v="2757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x v="418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x v="2758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x v="2759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x v="45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x v="459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x v="276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x v="17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x v="167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x v="2761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x v="152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x v="473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x v="109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x v="44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x v="2762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x v="1219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x v="276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x v="418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x v="276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x v="2154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x v="129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x v="109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x v="109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x v="109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x v="109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x v="2765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x v="2766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x v="2767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x v="109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x v="2768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x v="15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x v="109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x v="109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x v="109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x v="109"/>
    <e v="#DIV/0!"/>
    <x v="1"/>
    <s v="musical"/>
  </r>
  <r>
    <n v="3886"/>
    <s v="a (Canceled)"/>
    <n v="1"/>
    <n v="10000"/>
    <n v="0"/>
    <x v="1"/>
    <x v="2"/>
    <s v="AUD"/>
    <n v="1418275702"/>
    <x v="3886"/>
    <b v="0"/>
    <n v="0"/>
    <b v="0"/>
    <s v="theater/musical"/>
    <x v="109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x v="192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x v="276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x v="277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x v="2771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x v="2164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x v="109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x v="277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x v="277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x v="152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x v="2774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x v="2775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x v="397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x v="237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x v="233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x v="186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x v="277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x v="109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x v="479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x v="277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x v="2778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x v="277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x v="2780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x v="278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x v="278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x v="2783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x v="44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x v="7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x v="2784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x v="11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x v="109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x v="2785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x v="418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x v="2786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x v="2331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x v="109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x v="2787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x v="2788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x v="2789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x v="70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x v="7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x v="46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x v="279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x v="279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x v="109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x v="109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x v="2792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x v="2793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x v="1324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x v="279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x v="109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x v="279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x v="279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x v="37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x v="88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x v="957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x v="109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x v="2797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x v="109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x v="1161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x v="14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x v="2798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x v="109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x v="2799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x v="89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x v="28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x v="280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x v="109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x v="109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x v="2802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x v="109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x v="1866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x v="2803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x v="69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x v="183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x v="714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x v="280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x v="109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x v="2805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x v="210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x v="722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x v="2806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x v="2807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x v="2808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x v="2809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x v="2810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x v="281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x v="2812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x v="2149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x v="109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x v="281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x v="2814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x v="281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x v="2816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x v="2693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x v="2817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x v="143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x v="2818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x v="281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x v="2803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x v="282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x v="2821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x v="282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x v="109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x v="282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x v="143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x v="2824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x v="13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x v="116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x v="282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x v="282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x v="109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x v="282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x v="2828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x v="41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x v="2821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x v="186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x v="2829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x v="418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x v="84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x v="44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x v="116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x v="733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x v="283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x v="2831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x v="283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x v="109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x v="698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x v="109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x v="107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x v="11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x v="857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x v="2780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x v="283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x v="283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x v="186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x v="2835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x v="109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x v="237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x v="152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x v="109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x v="2836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x v="2837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x v="109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x v="149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x v="109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x v="2838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x v="2839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x v="284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x v="2841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x v="2842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x v="28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x v="284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x v="137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x v="1296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x v="71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x v="2845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x v="109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x v="2846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x v="45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x v="2847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x v="72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x v="284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x v="123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x v="273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x v="109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x v="284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x v="285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x v="109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x v="28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x v="2852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x v="2853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x v="2854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x v="45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x v="285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x v="109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x v="2856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x v="285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x v="2858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x v="2859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x v="874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x v="286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x v="46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x v="2861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x v="2862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x v="109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x v="177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x v="2863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x v="2864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x v="2865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x v="109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x v="115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x v="109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x v="874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x v="109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x v="286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x v="17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x v="286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x v="119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x v="2785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x v="609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x v="109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x v="286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x v="2869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x v="416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x v="782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x v="287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x v="36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x v="2176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x v="129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x v="28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x v="109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x v="109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x v="287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x v="109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x v="109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x v="287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x v="709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x v="2873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x v="2874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x v="2875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x v="2876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x v="287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x v="109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x v="287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x v="2879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x v="167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x v="418"/>
    <n v="1"/>
    <x v="1"/>
    <s v="plays"/>
  </r>
  <r>
    <m/>
    <m/>
    <m/>
    <m/>
    <m/>
    <x v="4"/>
    <x v="21"/>
    <m/>
    <m/>
    <x v="4114"/>
    <m/>
    <m/>
    <m/>
    <m/>
    <x v="2880"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2T22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09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1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07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15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9T00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3T20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4T20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16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6T21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4T20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1T22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5T22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15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08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15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6T00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3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08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4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3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10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2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10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4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8T19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07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5T23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18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1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2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4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2T22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1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2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7T19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1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1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0T20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17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8T23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08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10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2T19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6T21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09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18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15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07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3T23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2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17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1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17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2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18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1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4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3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16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2T19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4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4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7T23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7T19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1T00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15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09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08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1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16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1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4T19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2T22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06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3T00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2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0T21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2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3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09T21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3T22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4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06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3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2T22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09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2T20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10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3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2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4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3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16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2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5T19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7-31T22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1T22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18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16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4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3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2T22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4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2T20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3T19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3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18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09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5T19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4T00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2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2T21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0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1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2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05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4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8T20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18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d v="2016-10-02T20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d v="2015-04-18T05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05:21:47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d v="2014-10-28T17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17:17:22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d v="2017-02-03T18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d v="2015-06-10T21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d v="2015-04-03T08:59: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d v="2016-10-20T00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17:29:43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15:16: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5T19:00: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d v="2014-11-07T15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2:31:0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2:00: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d v="2014-07-01T14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05:16: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08:46:33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d v="2015-07-31T23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17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19T22:45:32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d v="2015-05-30T22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d v="2014-11-16T17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0:55: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d v="2015-04-13T12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d v="2015-08-11T08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d v="2017-01-17T19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3:18: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d v="2016-02-27T01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d v="2014-12-25T03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d v="2015-05-25T22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08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d v="2014-09-22T20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0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d v="2015-06-03T08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d v="2015-07-23T08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d v="2014-08-02T21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d v="2016-02-26T16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1T20:50:28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d v="2016-07-03T05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16:54:51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d v="2014-07-02T11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d v="2014-08-16T18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09-30T19:00: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d v="2014-09-19T13:18:2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0:48:44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5T20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d v="2015-08-04T17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d v="2015-03-19T14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d v="2014-10-18T07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d v="2015-08-30T00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d v="2016-08-11T23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3:28:43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08:45:08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3:12:56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d v="2014-08-29T13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4:46:3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3T19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18:55:45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3T20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d v="2015-04-13T14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d v="2015-06-22T12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6T19:17:12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d v="2014-11-26T15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d v="2014-08-31T22:59: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d v="2016-08-18T16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15:00: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1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4T23:23:35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d v="2016-09-03T11:34:3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d v="2016-06-16T10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05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d v="2014-10-17T14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18:26:06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d v="2016-03-06T18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1:05:32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d v="2015-10-10T16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d v="2017-02-17T16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d v="2014-10-05T04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8-31T21:58:22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d v="2014-09-14T21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d v="2015-02-08T14:38:4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15:59: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d v="2015-01-29T15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d v="2016-08-04T09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d v="2015-10-06T10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5T19:06:23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d v="2015-01-03T23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3:52:47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17:08:55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d v="2015-10-01T00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d v="2015-09-18T22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d v="2016-04-16T15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d v="2015-08-16T09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d v="2015-03-06T10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d v="2016-02-17T18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d v="2015-04-22T17:00:3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d v="2014-12-28T10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0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d v="2016-04-01T01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d v="2015-08-20T15:06: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4:06:04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6T21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1T20:05: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0:38:46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17:04:14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d v="2015-05-31T04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16:27:21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1:28:25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17:24:57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d v="2015-06-04T13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18:00:51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d v="2015-02-27T14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16:52:52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d v="2015-06-20T19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16:48:17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4T19:00: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d v="2016-03-08T08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4:00: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07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2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d v="2014-12-21T11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d v="2011-12-20T06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d v="2014-02-21T20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d v="2010-03-16T02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d v="2012-08-15T20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d v="2010-12-18T04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d v="2010-10-15T22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d v="2012-01-07T13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d v="2010-08-22T12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d v="2013-06-06T08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d v="2012-05-16T14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d v="2010-05-31T22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d v="2012-02-15T10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d v="2015-10-16T21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d v="2011-03-16T06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d v="2013-03-16T13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0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d v="2011-06-17T20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2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d v="2010-07-17T04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d v="2012-06-07T09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0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d v="2012-09-27T17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d v="2012-05-11T09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d v="2010-05-10T15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d v="2010-04-22T22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05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d v="2011-11-06T23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1T23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d v="2011-05-24T23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d v="2014-01-02T03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d v="2010-04-28T13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d v="2011-07-03T06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1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d v="2012-11-09T20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d v="2012-04-27T19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d v="2015-05-23T16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d v="2012-10-11T19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d v="2017-02-26T21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d v="2014-05-30T09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d v="2009-08-10T14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d v="2010-02-22T17:00: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d v="2011-05-31T23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d v="2012-01-21T12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3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d v="2013-03-25T13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d v="2012-11-01T23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d v="2012-06-25T23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d v="2013-11-02T05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d v="2011-02-02T02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d v="2013-04-30T19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d v="2011-10-28T22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d v="2014-04-20T11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1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0-31T19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06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d v="2015-04-30T22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16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1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d v="2011-04-24T18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1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d v="2012-02-24T15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d v="2012-06-01T20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d v="2012-08-31T21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d v="2012-03-10T10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d v="2013-03-20T14:05:3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d v="2013-02-07T17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d v="2011-03-10T11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d v="2012-09-03T13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d v="2011-10-19T21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2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d v="2013-04-14T16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d v="2010-08-11T10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d v="2013-03-01T14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d v="2012-08-22T13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d v="2014-12-10T23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d v="2013-12-11T11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d v="2013-03-26T18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d v="2010-02-02T02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d v="2015-12-22T18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d v="2016-11-08T06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d v="2016-05-13T08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d v="2016-12-21T02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d v="2015-08-01T10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d v="2016-12-19T23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17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d v="2015-03-22T03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d v="2015-10-31T23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d v="2015-11-06T23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d v="2013-05-16T22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d v="2016-06-17T08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d v="2015-10-28T03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d v="2016-04-07T09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d v="2015-05-15T14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d v="2015-05-08T17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0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d v="2015-03-13T21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d v="2016-09-02T20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d v="2015-04-29T13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d v="2017-03-08T16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d v="2014-09-30T22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3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d v="2014-11-13T22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d v="2015-05-31T21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d v="2015-05-20T17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07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d v="2015-11-14T07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09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06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d v="2016-09-10T22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d v="2016-04-07T17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d v="2014-10-07T23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15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d v="2016-04-08T13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d v="2014-12-01T03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d v="2016-03-16T13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0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d v="2016-06-15T10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d v="2014-11-14T00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d v="2015-07-22T22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2T20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d v="2014-08-07T19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d v="2010-05-02T14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d v="2014-06-20T22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d v="2014-02-28T09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d v="2012-05-20T14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d v="2013-04-30T23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d v="2015-03-15T08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d v="2012-01-15T08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d v="2017-01-06T14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3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d v="2016-04-05T11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d v="2012-07-18T16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d v="2011-09-16T16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2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d v="2016-08-25T05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d v="2015-11-14T02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d v="2016-01-25T18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d v="2012-05-03T11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d v="2016-01-23T12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0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d v="2012-09-06T12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d v="2014-05-18T21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d v="2015-01-06T13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d v="2014-11-21T10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d v="2015-08-10T17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d v="2015-08-15T01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d v="2016-07-27T20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17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7T19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d v="2011-12-17T19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d v="2011-09-07T22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d v="2013-10-10T12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d v="2016-04-17T13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16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d v="2012-07-07T08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d v="2010-08-31T22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d v="2015-04-29T14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d v="2016-12-14T07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d v="2014-05-16T22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d v="2011-08-07T15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d v="2015-11-05T08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d v="2011-08-10T02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d v="2014-02-05T18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d v="2014-03-05T21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0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d v="2011-11-19T16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d v="2013-11-05T13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d v="2016-07-22T15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d v="2015-06-18T18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d v="2013-12-22T00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d v="2012-07-25T12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d v="2012-07-19T16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d v="2013-10-11T20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d v="2014-10-17T07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d v="2014-02-08T04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d v="2013-04-07T23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d v="2015-07-23T01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d v="2013-06-29T15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d v="2014-03-13T23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d v="2015-08-21T06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d v="2014-09-11T01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d v="2013-06-05T17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d v="2012-03-26T03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d v="2015-11-27T16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d v="2016-03-01T12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3:59: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d v="2014-06-16T17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6T23:59: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d v="2013-09-10T21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d v="2016-07-05T15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d v="2015-10-21T12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0:07:02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16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d v="2013-09-13T12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3:41:53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2:38:46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d v="2015-11-18T02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3:16:58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d v="2016-03-24T17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4:03:16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d v="2015-02-19T16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d v="2014-02-09T19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16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d v="2015-05-21T03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d v="2015-03-03T21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d v="2013-03-23T07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d v="2014-05-14T13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d v="2013-10-17T08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d v="2014-02-14T17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2:09:51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1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d v="2015-02-19T14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d v="2014-11-26T08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d v="2012-04-16T19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d v="2013-10-21T22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3:25:12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d v="2013-05-14T11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d v="2011-11-13T11:22:07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d v="2014-05-31T23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15:19:27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09T22:02:21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d v="2011-09-24T12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d v="2016-05-18T15:22:1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d v="2014-06-26T21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d v="2012-09-07T17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d v="2012-09-28T11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0T22:51:05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18:45:24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d v="2014-01-15T23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d v="2014-04-19T11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d v="2014-08-23T17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d v="2014-09-17T11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d v="2017-02-17T02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5T21:04:03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d v="2014-06-02T22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15:02:14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15:51:4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d v="2014-11-21T05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d v="2013-08-09T07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d v="2012-10-10T11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d v="2016-04-14T09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d v="2013-01-28T23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d v="2015-11-05T18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d v="2013-05-17T07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d v="2014-06-01T17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0:16:34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8T20:18:2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d v="2012-01-05T06:33:0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18:14:45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18:34:5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2T19:50:3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2:25:38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d v="2014-07-02T22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4:51:45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d v="2014-02-10T17:21: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d v="2014-12-25T00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d v="2011-12-23T13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d v="2009-10-12T15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d v="2010-05-08T17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0:37:31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d v="2012-03-18T07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d v="2015-01-17T07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d v="2012-04-10T17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d v="2015-12-24T21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d v="2013-08-10T08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d v="2012-10-19T18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d v="2012-05-25T09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d v="2015-06-28T10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2-29T23:13:5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1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d v="2016-11-20T13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d v="2016-08-15T02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d v="2014-08-09T09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d v="2015-12-29T06:46: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3:41:2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d v="2017-02-02T09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09:46:0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d v="2012-12-05T04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d v="2015-12-10T11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d v="2016-10-31T23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d v="2016-03-20T18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d v="2015-09-20T22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d v="2016-06-01T12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4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d v="2015-08-07T12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d v="2017-02-17T11:05: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d v="2015-06-21T16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d v="2017-01-11T00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d v="2015-06-23T21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1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d v="2016-05-12T19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d v="2016-05-16T05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d v="2015-11-01T18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d v="2017-01-06T08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d v="2015-08-03T13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d v="2015-11-04T14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d v="2016-05-13T14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d v="2016-07-04T20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d v="2015-02-04T14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d v="2015-10-28T20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d v="2016-05-03T11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d v="2014-10-31T21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d v="2016-07-04T10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d v="2015-11-15T10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d v="2015-10-17T11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1:42:44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d v="2015-10-29T16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d v="2015-07-08T10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d v="2017-01-31T00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d v="2015-08-01T12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09:48:16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d v="2014-11-14T13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d v="2014-10-19T11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3:29:03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d v="2016-01-06T15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d v="2016-12-02T18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15:11:45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d v="2015-12-13T01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d v="2014-12-17T13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d v="2015-10-26T10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4:20:15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d v="2015-02-16T20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d v="2016-03-12T17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3:50:4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d v="2016-07-14T11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15:13:14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06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d v="2016-01-01T15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d v="2016-02-18T14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d v="2015-07-26T22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3:11:28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d v="2015-01-17T20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d v="2016-10-19T05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d v="2015-06-13T11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d v="2015-03-28T05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d v="2016-05-20T09:08: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d v="2015-09-07T08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d v="2014-12-25T15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d v="2016-09-22T16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1T19:18:24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3:00: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d v="2015-03-19T16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1:11:56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1-30T19:00: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d v="2015-02-15T15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d v="2015-04-16T13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d v="2016-11-17T14:28:0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d v="2015-07-08T09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d v="2016-02-08T08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d v="2015-07-22T08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d v="2014-12-03T00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0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d v="2016-04-16T13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d v="2015-05-03T20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d v="2016-11-02T16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d v="2016-07-31T11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4T19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d v="2015-03-08T10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4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d v="2014-12-26T15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4:03:35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d v="2014-08-14T10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7T19:50:56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d v="2015-08-23T03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d v="2015-05-24T10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15:48:56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d v="2015-06-15T17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d v="2015-11-28T20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4:56:26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08:27:17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1T19:45:46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d v="2015-09-30T23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3T20:29: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4T21:55:5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4:01:47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3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4:26:43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d v="2014-11-25T11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2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d v="2016-07-07T18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d v="2016-07-01T13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7T19:13:17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18:44:01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15:29:37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d v="2015-08-15T08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d v="2016-03-14T18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1:37:37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d v="2016-05-14T10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d v="2015-09-06T00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d v="2016-05-28T13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1:49:25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d v="2016-06-17T18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d v="2015-02-26T17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d v="2015-04-11T21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d v="2015-06-06T05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18:04: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d v="2017-03-25T08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d v="2014-10-13T08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d v="2016-11-24T18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d v="2015-08-13T08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d v="2015-08-19T10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d v="2015-05-31T10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d v="2014-10-28T20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d v="2016-08-11T19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d v="2014-08-11T15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d v="2016-03-17T12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d v="2014-10-14T11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d v="2014-09-16T16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d v="2014-12-18T20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d v="2014-12-12T19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d v="2016-12-01T12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d v="2015-08-20T09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d v="2015-07-08T17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d v="2015-03-12T16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d v="2016-04-17T13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d v="2015-12-23T15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d v="2015-07-26T13:00: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d v="2015-08-23T09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d v="2014-11-09T13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d v="2016-10-23T10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d v="2015-01-16T05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d v="2015-07-18T15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d v="2015-04-13T10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d v="2017-01-13T12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d v="2014-08-17T14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d v="2016-10-29T03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d v="2015-05-11T14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d v="2016-07-06T10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d v="2016-06-19T03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d v="2015-01-13T23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d v="2014-12-31T23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d v="2014-09-01T15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d v="2014-08-11T21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d v="2015-01-01T01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d v="2015-02-07T13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d v="2016-06-28T04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d v="2016-05-21T04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d v="2016-09-03T11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d v="2014-09-17T07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d v="2016-10-26T14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d v="2017-03-14T12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d v="2016-10-31T16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d v="2014-07-24T22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d v="2015-01-12T15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1:09:3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d v="2017-02-05T13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d v="2015-10-14T21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d v="2016-12-07T23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d v="2016-09-09T01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d v="2015-06-30T19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d v="2016-12-22T04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d v="2015-04-30T14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d v="2017-02-01T10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d v="2014-10-31T07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d v="2014-07-25T17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d v="2016-02-03T07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d v="2014-09-17T21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d v="2013-11-22T11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d v="2017-01-10T11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d v="2014-07-23T10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d v="2016-11-24T13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d v="2017-01-31T18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d v="2017-02-19T23:37:4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d v="2017-01-21T06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3:39: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d v="2017-01-01T10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d v="2014-09-13T08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d v="2014-12-04T19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19T19:44: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d v="2016-12-14T07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d v="2016-02-14T11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d v="2016-06-05T07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d v="2017-02-28T13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d v="2015-11-04T22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d v="2014-11-30T19:00: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d v="2014-09-05T15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d v="2017-02-18T00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d v="2016-02-22T19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d v="2012-01-29T10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d v="2014-08-01T08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d v="2012-04-08T13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d v="2015-07-29T22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d v="2011-06-30T10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d v="2015-12-13T10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d v="2013-04-11T20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d v="2013-01-14T16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d v="2011-08-21T15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d v="2012-09-18T23:27:4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d v="2011-12-07T12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1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05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d v="2013-12-20T05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d v="2015-05-09T00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d v="2014-12-03T19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d v="2013-11-20T23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d v="2014-02-14T15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d v="2014-11-30T23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d v="2014-08-11T07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d v="2015-06-20T22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d v="2013-06-11T10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d v="2014-03-21T16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16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d v="2012-12-13T17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d v="2013-05-03T08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d v="2012-09-22T22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d v="2015-01-15T05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d v="2014-08-10T15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d v="2017-01-28T17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d v="2013-02-24T16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d v="2011-08-04T10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d v="2016-10-16T06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09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d v="2013-01-05T12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d v="2013-05-19T19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d v="2011-04-18T12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5T20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15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d v="2014-07-09T02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4:20:13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d v="2014-02-02T13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1:00: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d v="2013-08-15T05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09T23:09:21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d v="2014-10-19T08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3:48:03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d v="2015-05-20T22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5T23:58:1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d v="2013-12-26T18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18:59:2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d v="2016-01-30T14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d v="2009-10-31T22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d v="2015-05-10T18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d v="2014-02-23T13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d v="2011-12-15T20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d v="2015-10-11T00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d v="2013-07-31T18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d v="2014-04-30T11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d v="2010-10-14T23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1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d v="2013-06-07T19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3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d v="2012-04-27T17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d v="2014-03-16T21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d v="2013-02-28T09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d v="2012-05-11T10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d v="2013-11-01T10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d v="2012-07-06T22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d v="2013-01-21T02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d v="2013-01-31T20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d v="2013-11-13T00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d v="2013-11-07T16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d v="2013-07-02T23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d v="2011-09-05T12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d v="2012-04-06T23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d v="2013-09-15T16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d v="2012-04-28T23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d v="2014-09-30T09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d v="2012-04-27T11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d v="2014-09-11T05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d v="2011-07-01T14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d v="2012-09-16T23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d v="2011-05-28T20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2T22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18:00: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d v="2011-09-07T11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d v="2017-02-28T21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1T23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d v="2014-01-19T15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8-31T20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1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d v="2013-03-01T08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d v="2012-07-20T18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d v="2011-05-31T13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17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d v="2013-04-09T01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d v="2012-03-10T23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d v="2012-08-07T12:01: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d v="2013-12-20T23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d v="2014-06-09T00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3T23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d v="2012-10-05T17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d v="2015-03-22T17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d v="2010-04-18T01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d v="2012-10-29T02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d v="2012-03-25T18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d v="2012-02-14T14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1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4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d v="2013-03-22T06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d v="2012-04-27T10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d v="2012-01-21T03:13: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d v="2014-04-19T16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d v="2013-06-30T22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d v="2012-05-18T22:00: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d v="2013-10-06T20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d v="2014-05-01T18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d v="2012-01-17T16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d v="2012-09-22T13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d v="2016-09-24T00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d v="2014-11-10T16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d v="2013-10-13T22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d v="2016-12-08T03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d v="2014-10-31T23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d v="2016-09-04T22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d v="2014-03-10T09:00: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4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4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d v="2015-03-15T21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d v="2016-04-24T23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d v="2016-07-31T14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d v="2016-10-24T16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4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d v="2016-12-28T00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d v="2016-07-23T22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d v="2016-10-25T14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09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d v="2015-04-15T17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d v="2015-06-03T19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d v="2013-11-22T07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d v="2016-09-16T18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d v="2013-11-11T09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d v="2012-02-11T21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d v="2013-10-16T04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d v="2013-01-16T13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d v="2015-02-28T10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d v="2009-11-30T23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d v="2014-01-06T19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d v="2013-04-08T14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d v="2013-08-31T19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d v="2013-11-29T09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d v="2011-03-10T14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d v="2012-11-11T00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d v="2013-05-04T09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2:22:11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d v="2013-02-04T06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d v="2013-12-19T13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d v="2010-12-23T00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d v="2012-05-29T14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d v="2012-10-30T02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d v="2012-01-14T01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d v="2011-09-06T15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d v="2016-03-02T17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1T21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17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15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18:00:55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d v="2011-09-01T01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d v="2014-10-05T13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d v="2013-11-21T12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d v="2014-08-20T19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d v="2010-07-31T23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15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d v="2016-06-05T18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d v="2010-10-24T22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7T23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2:31:48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d v="2012-01-15T13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d v="2011-05-27T21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d v="2016-03-30T14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4:11: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d v="2014-08-30T10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d v="2012-09-22T21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d v="2016-01-02T20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d v="2011-01-24T00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2T22:33:1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0T23:37:03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6T23:59: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d v="2012-07-22T23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d v="2017-03-03T08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3T19:07:25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d v="2012-12-10T22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d v="2012-05-04T22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3:19:07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d v="2012-02-29T23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0:00: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d v="2014-07-13T21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d v="2014-12-01T17:59:2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d v="2012-12-19T10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2:07:02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d v="2011-12-12T00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d v="2014-10-01T07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d v="2014-11-21T19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d v="2013-02-13T17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d v="2013-11-27T17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17:40: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4:44:55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d v="2012-11-17T19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8T23:42:4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d v="2010-06-25T16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d v="2014-03-16T17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d v="2013-03-22T17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1T23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d v="2014-05-04T01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d v="2016-01-29T03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15:00: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d v="2013-11-03T15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d v="2012-09-02T06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d v="2013-06-30T14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d v="2015-08-10T19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d v="2017-02-09T21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d v="2016-02-18T15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d v="2016-11-29T12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d v="2016-04-18T09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d v="2017-02-18T18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d v="2016-09-09T13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3:45:06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4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d v="2016-02-20T20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d v="2016-01-17T13:01:01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d v="2016-06-04T10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d v="2016-11-18T10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d v="2015-01-24T22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d v="2015-08-20T15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d v="2016-09-13T02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d v="2015-04-26T15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d v="2016-11-17T09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d v="2015-04-09T23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d v="2015-01-18T23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d v="2017-03-14T09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d v="2017-02-20T14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d v="2016-02-11T12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d v="2016-10-17T10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d v="2015-09-01T10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d v="2016-10-25T22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d v="2016-10-06T10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d v="2016-04-22T00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d v="2014-08-15T15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d v="2017-02-09T02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d v="2017-01-22T23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d v="2015-06-01T12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d v="2014-09-04T01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d v="2015-11-08T20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d v="2016-03-25T11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d v="2016-06-28T11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d v="2015-08-13T20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d v="2016-02-21T17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d v="2016-02-25T02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d v="2016-06-20T13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d v="2014-11-30T17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d v="2014-08-09T17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d v="2016-10-02T13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d v="2016-08-23T15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d v="2015-03-27T20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d v="2015-12-31T18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d v="2016-01-09T19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d v="2014-06-23T02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3:33:45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d v="2016-09-28T17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d v="2014-09-03T13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d v="2016-07-12T13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d v="2016-05-07T16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d v="2016-11-12T00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d v="2014-11-30T17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d v="2014-11-29T11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d v="2014-07-27T10:27: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d v="2014-11-27T22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d v="2015-11-19T00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d v="2014-11-13T03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d v="2017-03-14T19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2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d v="2015-12-17T00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d v="2017-03-16T11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d v="2016-02-18T12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d v="2015-10-30T09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d v="2014-12-12T02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d v="2016-12-14T10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d v="2016-12-28T14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d v="2016-06-19T09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d v="2016-09-04T21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d v="2014-12-18T16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d v="2017-01-24T05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d v="2015-12-29T15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d v="2014-12-31T19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d v="2015-11-25T17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d v="2016-04-06T20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d v="2015-11-21T12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d v="2016-07-14T06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d v="2015-02-04T18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d v="2015-06-01T19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d v="2015-10-16T23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d v="2015-05-17T10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d v="2015-06-20T17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d v="2016-01-31T08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4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d v="2016-03-31T03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d v="2014-10-22T19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d v="2017-03-06T15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d v="2015-04-04T16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d v="2016-09-12T06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d v="2015-12-16T13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d v="2016-06-23T11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d v="2016-12-12T12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d v="2016-08-04T22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d v="2015-02-11T10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d v="2013-01-07T03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d v="2015-05-18T00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d v="2016-03-18T23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d v="2016-12-13T02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d v="2016-08-27T12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0T20:26:32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d v="2014-09-12T05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d v="2015-05-20T01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d v="2015-03-05T15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d v="2014-08-23T15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15:26: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d v="2014-11-05T15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d v="2016-09-24T20:16:2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05:20:45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4:07:57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6T19:20:25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15:09:0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5T23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17:00: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18:49:05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1:16:17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16:54:43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5T19:00: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2:57:36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16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1T20:00: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d v="2016-07-12T14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0T19:44:22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d v="2013-07-07T00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d v="2014-02-19T04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d v="2013-08-04T18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15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d v="2016-04-10T02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d v="2013-11-26T01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d v="2012-09-30T19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4:04:53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d v="2014-02-05T14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d v="2011-10-16T18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d v="2014-01-03T23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d v="2012-05-06T16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d v="2014-09-11T04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d v="2016-01-13T23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d v="2011-07-21T23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d v="2016-05-14T08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d v="2014-05-10T22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d v="2015-01-28T17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d v="2012-08-10T16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d v="2014-08-02T10:49:4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16:53:24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d v="2016-03-14T10:06:1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d v="2014-08-24T15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2:08:07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d v="2014-04-24T14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d v="2015-06-25T23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d v="2015-05-28T23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d v="2016-04-10T13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d v="2013-01-05T19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d v="2016-02-11T18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d v="2011-10-09T12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d v="2013-08-30T07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d v="2014-10-03T22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d v="2014-03-02T14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d v="2014-04-13T13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d v="2015-05-13T15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d v="2016-02-13T21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d v="2016-07-14T13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d v="2013-12-09T00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d v="2016-06-18T00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d v="2014-06-11T04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d v="2014-03-23T21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d v="2012-04-04T11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15:40:24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d v="2012-04-13T09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d v="2016-11-18T14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d v="2012-12-07T17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d v="2016-01-07T23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d v="2015-01-19T03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d v="2014-08-14T18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d v="2013-10-09T03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d v="2016-03-30T10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d v="2012-06-09T15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d v="2015-12-25T09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d v="2014-04-04T21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d v="2014-04-06T14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15:56:4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d v="2016-03-13T16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1:53:45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d v="2014-04-19T07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d v="2015-04-30T11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09:58:5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d v="2016-07-14T02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d v="2014-11-14T16:30: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d v="2014-08-07T10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d v="2016-06-05T01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d v="2014-11-25T19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16:47:48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d v="2016-12-31T21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d v="2014-07-31T04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d v="2014-11-28T23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18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d v="2015-12-19T11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d v="2016-04-23T14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d v="2017-01-21T16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d v="2015-01-01T03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06:05:21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1:47:3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6T19:08:47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d v="2015-12-16T23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8T23:22: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d v="2014-10-02T12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d v="2014-05-02T17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18:19:43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d v="2016-12-01T00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d v="2016-06-16T12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d v="2016-01-08T17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6T21:27:43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d v="2015-05-15T12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d v="2015-06-18T12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d v="2015-09-05T21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d v="2014-08-14T13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3T20:42:42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d v="2014-12-05T11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d v="2014-12-08T21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0:45:0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d v="2015-03-27T21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0:06:2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d v="2014-09-25T11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2:22: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2:23:02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d v="2014-07-06T00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d v="2015-06-25T23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d v="2014-09-12T12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d v="2016-09-21T20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d v="2015-02-22T03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d v="2015-05-30T16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d v="2014-11-13T15:18:47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1:22:32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d v="2015-08-02T23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d v="2016-05-08T15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d v="2015-07-15T12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d v="2017-03-06T08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0:51:36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d v="2014-08-16T16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d v="2015-10-28T12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d v="2014-06-28T14:21:5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d v="2015-03-01T03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d v="2017-01-12T11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1T22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d v="2017-02-06T09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d v="2015-06-07T23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d v="2015-06-01T17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d v="2015-05-17T13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d v="2016-12-28T11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d v="2016-06-29T18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0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d v="2016-03-20T08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07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d v="2016-04-09T12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d v="2015-04-08T06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4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d v="2015-12-18T14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d v="2016-06-13T00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d v="2015-12-30T22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d v="2015-07-08T13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d v="2015-04-16T06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d v="2016-07-15T09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d v="2015-06-27T01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d v="2015-05-31T09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d v="2015-12-04T00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d v="2015-06-13T07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d v="2017-03-11T08:29: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d v="2016-03-31T05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d v="2016-03-24T11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15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d v="2015-05-31T16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d v="2016-06-09T15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d v="2015-11-26T20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d v="2017-01-31T13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d v="2015-06-09T15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d v="2014-05-30T17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d v="2015-10-02T18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d v="2016-07-14T14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d v="2015-10-31T22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d v="2016-10-20T06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d v="2015-08-25T10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3T19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d v="2016-03-31T23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d v="2016-11-10T00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d v="2014-06-06T08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d v="2013-10-22T16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d v="2014-04-20T20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2:00: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d v="2011-09-28T12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d v="2012-04-16T11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18:20:3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7T20:00: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d v="2013-10-06T15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d v="2012-02-21T17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3:55:42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d v="2013-12-14T22:14: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1:00: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1:47:45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d v="2011-08-06T09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18:06:07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d v="2013-07-12T16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d v="2014-11-03T00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d v="2011-09-11T08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d v="2011-07-08T16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d v="2013-04-22T16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d v="2014-06-14T09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5T21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d v="2013-05-06T02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d v="2014-06-13T01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d v="2012-07-07T12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d v="2014-09-06T10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d v="2011-09-25T14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d v="2013-10-24T18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d v="2014-09-03T13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d v="2010-12-31T23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d v="2013-12-01T16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d v="2012-02-12T17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d v="2011-04-02T20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d v="2013-08-31T09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d v="2014-06-08T22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d v="2014-02-26T15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d v="2014-01-29T03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d v="2014-02-16T13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8T20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d v="2013-10-29T10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d v="2010-11-30T10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d v="2014-01-11T16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d v="2013-07-24T09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d v="2013-09-20T15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d v="2016-04-15T19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d v="2012-03-25T14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d v="2013-11-13T12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4T23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d v="2014-08-31T12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d v="2012-08-30T11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d v="2013-08-07T15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d v="2009-08-31T23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d v="2012-09-04T08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d v="2014-06-24T21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d v="2014-03-23T20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d v="2011-03-01T13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d v="2013-07-28T12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d v="2013-12-08T23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d v="2013-03-10T23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1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d v="2015-06-20T08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d v="2015-02-17T09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09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d v="2016-08-09T23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d v="2017-01-03T22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d v="2015-04-23T01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d v="2015-04-07T02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d v="2015-10-06T17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d v="2015-11-14T12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06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d v="2015-07-29T12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d v="2016-03-13T19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d v="2016-05-01T12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d v="2016-04-28T11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4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3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d v="2015-07-20T22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1-30T21:23: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d v="2016-07-31T06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d v="2017-03-12T22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d v="2016-07-21T12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d v="2014-12-04T05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d v="2016-02-17T07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d v="2016-10-08T09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d v="2015-10-15T16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d v="2016-08-19T11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d v="2016-11-30T15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d v="2015-04-18T11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d v="2016-03-03T12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d v="2016-10-21T11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d v="2015-11-05T20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d v="2016-02-28T18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d v="2016-07-21T09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d v="2015-01-10T20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d v="2014-07-11T11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d v="2016-12-30T18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d v="2016-12-23T12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d v="2015-05-21T10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d v="2016-04-26T01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d v="2016-10-13T10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d v="2016-12-29T21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d v="2015-01-15T14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d v="2015-05-29T11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d v="2016-10-14T10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d v="2014-12-02T01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d v="2016-07-01T23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d v="2016-08-17T07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6T20:26:48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5T21:33:45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d v="2016-03-11T13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d v="2015-12-05T17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d v="2014-12-17T15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d v="2017-03-03T08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d v="2015-08-02T14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d v="2014-12-08T11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09:17:33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d v="2016-10-01T09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d v="2015-07-17T14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d v="2016-08-18T22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d v="2016-06-30T13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4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d v="2013-06-26T20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d v="2015-03-07T10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d v="2014-12-18T07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d v="2015-12-16T01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d v="2015-12-25T19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d v="2016-02-12T12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d v="2015-09-04T22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d v="2013-03-10T19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d v="2016-06-11T14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d v="2012-11-30T05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d v="2013-07-04T19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d v="2013-03-01T00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d v="2011-06-25T08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d v="2011-07-06T14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d v="2012-08-02T16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d v="2014-06-21T12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d v="2013-09-07T17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2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d v="2015-01-07T11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d v="2015-03-16T11:35:5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d v="2014-11-26T19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d v="2015-11-13T20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d v="2015-06-14T23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d v="2014-04-11T09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d v="2013-10-15T19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d v="2015-05-07T13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2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d v="2016-12-30T17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d v="2016-03-24T21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d v="2017-01-14T20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d v="2016-12-03T12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d v="2017-02-02T23:11: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d v="2016-08-01T13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d v="2015-06-05T06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8T21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d v="2016-12-29T00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d v="2013-05-06T14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d v="2016-12-22T20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d v="2015-07-05T12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d v="2016-04-29T07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d v="2015-07-29T10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d v="2015-06-02T23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d v="2016-10-17T11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d v="2016-08-13T06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d v="2015-04-27T12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d v="2015-08-21T23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d v="2016-03-02T22:43:0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d v="2016-08-01T11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d v="2017-02-28T22:00: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d v="2017-01-14T16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d v="2015-02-13T18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d v="2016-10-27T16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d v="2016-07-05T15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d v="2014-10-06T19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d v="2016-06-12T00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d v="2013-05-26T18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d v="2015-04-30T19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d v="2013-07-25T20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d v="2015-02-22T07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d v="2014-11-28T12:20:0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d v="2015-12-12T05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d v="2014-08-12T07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d v="2015-11-13T16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4-12-31T23:12:15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d v="2016-06-03T02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d v="2015-02-05T20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d v="2014-12-03T20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05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d v="2017-01-03T01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d v="2015-08-16T11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18:13:3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d v="2015-09-15T06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d v="2016-02-25T05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d v="2016-10-09T05:56:5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d v="2016-06-28T11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d v="2015-02-08T16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d v="2016-09-21T00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d v="2016-01-01T03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d v="2016-11-15T13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8T22:09:1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4:22: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d v="2016-09-18T15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d v="2016-04-02T03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09T20:27:22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d v="2014-12-19T14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d v="2015-11-26T01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3:43:48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d v="2016-12-10T06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d v="2015-06-08T10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d v="2015-10-11T13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d v="2016-02-21T03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d v="2014-07-12T23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08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d v="2015-03-07T14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d v="2016-05-26T12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d v="2015-09-11T13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0:29:18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17:13:2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15:57:42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08:00:55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05:44:38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d v="2016-07-08T12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0:25: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4:28:25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d v="2016-02-19T23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d v="2014-11-18T19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1:52:43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0:42:27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d v="2016-04-24T16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d v="2014-09-05T08:39: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d v="2017-01-03T11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17:30:44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0T23:00: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2:25: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18:45: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0T19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d v="2013-04-10T10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15:52:1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0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1T22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0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d v="2012-03-25T13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d v="2011-06-11T19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09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4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d v="2015-04-09T17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08:01:43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18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2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19T23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09T20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d v="2011-12-22T22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15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d v="2014-05-09T22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2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d v="2013-11-02T17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d v="2012-09-07T02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d v="2016-07-21T23:37:5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09:51: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d v="2015-06-20T14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d v="2015-02-26T23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17:01:11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d v="2014-01-05T08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0:40:52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d v="2013-10-02T08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d v="2015-02-15T10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d v="2011-06-18T16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15:47:55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d v="2015-04-03T10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3:57:11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06:24:1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d v="2013-07-31T14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d v="2014-09-03T18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d v="2016-08-04T19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d v="2013-05-01T16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d v="2015-07-08T09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d v="2016-03-25T17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d v="2016-10-23T03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d v="2014-06-10T03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d v="2016-03-22T15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d v="2014-07-24T13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3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d v="2014-06-27T09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d v="2017-02-14T17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d v="2014-07-19T04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d v="2015-11-18T10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d v="2017-02-05T11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d v="2014-07-16T10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d v="2015-09-27T09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d v="2016-03-16T00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d v="2016-10-06T09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d v="2014-12-06T01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d v="2014-05-31T14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d v="2014-06-20T16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d v="2014-12-18T23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d v="2016-06-06T23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d v="2014-10-17T14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d v="2014-12-22T19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d v="2017-02-20T07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1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d v="2016-01-19T01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d v="2017-03-14T08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d v="2017-01-31T19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d v="2015-03-19T09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d v="2015-10-23T13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d v="2014-11-30T22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d v="2016-02-15T10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d v="2016-05-01T22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d v="2015-09-04T11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d v="2016-05-23T17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d v="2015-08-27T14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d v="2016-08-06T13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d v="2015-01-22T13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d v="2017-01-03T17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d v="2014-11-25T20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d v="2014-12-31T12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18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d v="2014-11-22T08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3-31T19:18: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d v="2015-03-02T16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d v="2014-09-17T00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05:14:42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d v="2015-11-08T17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2T23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d v="2016-05-12T05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4:47:1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d v="2014-09-30T22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1:47:27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1:03:1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2:00:0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d v="2016-07-03T22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0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d v="2015-08-28T07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d v="2015-04-28T20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d v="2014-11-12T20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d v="2013-11-06T21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1T19:50: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d v="2014-03-14T11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d v="2015-05-28T15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d v="2011-06-08T12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d v="2016-07-27T17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d v="2014-02-16T19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d v="2014-12-23T20:29: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1:18:34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d v="2016-04-08T13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d v="2015-06-19T13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18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d v="2017-03-31T22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d v="2015-02-17T17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d v="2014-07-09T07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16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d v="2012-07-24T15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d v="2010-09-01T21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d v="2013-08-28T18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0T20:12:06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d v="2015-12-19T05:46:3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d v="2015-10-26T16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d v="2014-09-25T16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0:35:0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06:00: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4T20:30:22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d v="2014-12-13T17:49:2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15:12:0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18:38:06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d v="2015-09-23T15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d v="2016-04-03T11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7T19:44:4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d v="2015-02-28T15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d v="2016-05-15T11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d v="2014-06-18T15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d v="2014-12-13T06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3:29:57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d v="2015-07-26T11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06:56:16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d v="2014-07-15T00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d v="2011-05-04T21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d v="2011-10-14T18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d v="2012-01-27T23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d v="2012-03-17T14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d v="2011-08-01T02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d v="2011-03-23T20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d v="2012-06-14T14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d v="2014-01-01T00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d v="2011-11-02T03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d v="2012-12-15T17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d v="2013-06-04T19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d v="2013-01-02T15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d v="2012-07-21T20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d v="2014-08-03T12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d v="2011-12-12T21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d v="2012-11-22T17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d v="2013-11-01T14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d v="2013-03-08T10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d v="2014-09-14T23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d v="2013-02-23T03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d v="2012-05-27T22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d v="2014-12-17T02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d v="2013-08-27T11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3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d v="2012-09-11T11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d v="2013-12-01T16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5T23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d v="2014-06-17T12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d v="2014-02-20T15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d v="2012-03-02T01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d v="2012-10-12T15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d v="2011-09-24T03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0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d v="2011-06-02T00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d v="2016-07-11T15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d v="2011-06-11T23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d v="2009-12-31T18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16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0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d v="2010-08-02T20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d v="2014-12-19T09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3T19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d v="2012-09-24T14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d v="2012-11-21T21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d v="2013-09-18T09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d v="2014-08-14T13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d v="2012-06-09T04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d v="2011-03-20T10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d v="2014-05-23T11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d v="2013-10-09T05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d v="2011-04-26T01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d v="2013-11-24T07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d v="2011-04-24T15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d v="2012-04-18T16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d v="2012-04-05T13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d v="2012-12-13T17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d v="2012-05-24T13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d v="2012-12-18T09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d v="2013-12-17T07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d v="2016-04-30T16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d v="2016-01-17T16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d v="2011-12-31T00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1-31T19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d v="2012-03-15T22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d v="2011-02-21T22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d v="2013-03-28T00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d v="2014-03-11T01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d v="2011-11-27T23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d v="2016-05-31T16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d v="2010-07-04T23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d v="2016-08-01T08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d v="2012-06-04T10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d v="2015-03-06T16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d v="2016-08-18T01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d v="2011-10-16T17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d v="2012-04-20T22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d v="2016-04-16T00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d v="2014-02-06T15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1T20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d v="2014-07-12T13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d v="2017-03-28T21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3T23:07:4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d v="2017-04-07T13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d v="2017-03-17T13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d v="2017-03-24T00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d v="2017-04-27T14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d v="2017-04-10T15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d v="2017-04-09T06:49:5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16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d v="2017-04-06T04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d v="2017-04-02T20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d v="2017-03-26T18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d v="2017-04-09T15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d v="2017-03-26T23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d v="2017-04-09T20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3-31T19:40:11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d v="2017-04-09T18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5T22:33: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d v="2017-04-11T15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d v="2017-03-31T23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d v="2015-01-15T10:56:4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d v="2015-03-30T14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d v="2015-08-31T01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d v="2015-02-15T22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1:00: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2:21:12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d v="2016-03-28T11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15:48:26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d v="2014-08-31T14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d v="2016-01-18T08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d v="2014-09-01T10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16:55:53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d v="2014-10-05T14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d v="2015-05-01T17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d v="2015-03-30T22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d v="2016-12-09T09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d v="2016-04-20T23:00:0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d v="2016-05-13T23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d v="2014-09-17T07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d v="2014-11-09T14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06:04:23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d v="2016-04-02T19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d v="2015-07-01T01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d v="2014-10-30T17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d v="2014-08-24T18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d v="2014-06-27T17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d v="2015-04-05T06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d v="2015-10-21T10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09T20:15:06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4T21:06:23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0:00: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0:00: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16:30: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d v="2015-05-07T19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4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d v="2015-11-08T16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d v="2015-07-20T17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d v="2014-10-02T15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d v="2016-05-04T14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4:37:02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d v="2015-06-10T10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d v="2017-01-07T16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d v="2016-08-26T22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d v="2015-03-08T08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d v="2016-12-21T21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d v="2016-11-23T21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d v="2015-11-13T10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d v="2015-09-02T17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d v="2017-03-01T14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d v="2016-04-19T15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d v="2015-03-19T12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d v="2016-10-14T01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1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d v="2015-04-03T15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3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d v="2016-08-28T23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d v="2017-01-28T14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d v="2016-07-14T17:56:3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d v="2015-03-25T13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d v="2016-02-25T11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08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18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d v="2016-10-23T15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d v="2014-08-03T06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d v="2014-08-13T18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15:38:08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d v="2014-08-03T10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d v="2014-09-27T08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d v="2015-01-13T14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d v="2014-10-14T13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d v="2014-10-23T18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d v="2014-07-06T12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d v="2015-01-19T13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d v="2014-11-29T09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d v="2014-10-24T18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d v="2014-10-29T17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d v="2015-02-20T03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d v="2015-03-27T14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d v="2016-09-02T11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d v="2016-07-02T09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d v="2016-09-15T09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d v="2016-02-21T08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d v="2015-05-21T17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d v="2015-01-30T22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d v="2014-10-15T19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d v="2014-12-15T08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d v="2015-04-04T09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d v="2014-10-31T17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d v="2015-01-12T01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d v="2015-02-05T11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d v="2015-01-29T12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d v="2015-08-10T01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d v="2014-11-27T17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d v="2015-02-11T08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d v="2016-10-14T11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d v="2016-07-24T05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d v="2016-12-15T08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d v="2016-02-04T02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d v="2014-11-11T16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d v="2016-10-10T09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d v="2015-12-15T07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d v="2015-06-27T16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d v="2015-02-13T20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d v="2015-11-14T12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d v="2015-10-02T13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d v="2014-09-30T10:19: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d v="2014-09-27T20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d v="2017-02-11T11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d v="2015-03-01T16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d v="2014-08-21T16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d v="2014-10-23T23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d v="2016-07-03T02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16:20:12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d v="2015-02-28T02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16:45:37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d v="2016-07-25T14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d v="2017-01-30T01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2T23:37:3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d v="2014-07-30T13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d v="2015-03-31T20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d v="2012-03-03T02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4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d v="2012-10-24T11:26: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d v="2014-01-07T21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d v="2013-07-11T15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17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d v="2011-03-03T02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d v="2014-05-09T17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d v="2011-01-21T17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d v="2014-02-24T11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18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d v="2011-03-04T07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d v="2013-03-02T02:59: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d v="2015-01-24T18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0:51: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d v="2013-02-17T14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d v="2012-03-17T19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d v="2011-09-30T22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d v="2016-10-01T12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d v="2013-05-06T23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d v="2014-05-19T23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d v="2015-03-02T00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d v="2011-02-20T18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d v="2011-06-10T22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6T23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d v="2012-12-15T10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d v="2015-04-21T00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d v="2011-07-31T01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d v="2012-10-17T15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d v="2014-07-10T18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d v="2014-07-27T20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d v="2015-04-24T19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d v="2012-11-13T21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d v="2013-05-23T19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d v="2014-01-06T07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d v="2014-07-18T15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3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d v="2011-12-16T00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d v="2011-09-22T13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d v="2014-02-06T12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2:12:2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d v="2017-03-08T02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d v="2014-06-12T14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d v="2014-05-04T12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d v="2016-11-06T04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d v="2017-02-28T23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d v="2016-11-05T17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d v="2015-12-15T02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3T19:04: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d v="2016-01-30T23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d v="2014-11-20T14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d v="2015-06-29T22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d v="2015-07-08T11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d v="2016-06-28T18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d v="2016-08-06T16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1:50:05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2-28T19:42:05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2T19:12:35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d v="2016-03-14T09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d v="2016-03-30T07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d v="2015-03-09T21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d v="2012-07-10T18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d v="2012-04-08T16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d v="2012-11-27T07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d v="2012-08-10T17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d v="2014-11-12T17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d v="2015-12-03T16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d v="2010-05-31T23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d v="2013-03-11T13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d v="2012-12-15T13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d v="2010-07-22T01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d v="2011-06-07T10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5T22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d v="2012-02-12T16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d v="2015-10-20T12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d v="2012-04-12T12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d v="2014-03-04T16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d v="2016-02-01T13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d v="2015-03-25T16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d v="2012-10-06T04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d v="2015-05-22T08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d v="2015-03-04T13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d v="2017-01-27T13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d v="2016-01-02T11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d v="2014-09-07T17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d v="2016-06-23T11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d v="2014-05-23T09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d v="2016-12-29T17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d v="2014-10-23T05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d v="2015-10-31T17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d v="2014-08-08T19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d v="2015-06-04T00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d v="2014-10-08T07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d v="2014-10-31T22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d v="2014-09-01T20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d v="2016-11-07T13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d v="2017-02-10T01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d v="2014-08-12T13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d v="2015-05-19T16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d v="2015-10-21T18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d v="2012-07-14T00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d v="2013-12-12T01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d v="2011-09-26T23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d v="2014-01-15T14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d v="2013-10-10T19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d v="2010-11-01T19:26: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d v="2012-03-07T23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d v="2013-05-07T10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d v="2011-07-04T19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08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d v="2012-05-21T22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d v="2012-01-24T14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d v="2014-09-26T22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d v="2011-12-25T00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d v="2014-06-20T23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d v="2011-12-06T00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d v="2012-06-14T22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d v="2013-07-02T00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d v="2013-03-10T17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d v="2011-06-14T22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d v="2014-05-15T01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d v="2011-07-04T14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d v="2016-08-11T01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d v="2014-05-01T09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d v="2015-07-12T01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d v="2014-04-19T21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d v="2009-11-23T00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d v="2016-06-06T12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d v="2014-07-10T05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1T23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d v="2016-11-07T06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d v="2013-10-16T09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d v="2012-03-01T22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d v="2016-03-12T00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4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d v="2015-04-18T16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d v="2012-10-26T21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d v="2013-03-23T17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d v="2014-09-30T19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d v="2014-12-21T03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d v="2012-10-05T22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d v="2014-05-13T13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d v="2014-09-16T05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d v="2016-04-22T01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d v="2012-01-11T20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d v="2014-08-14T07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d v="2014-05-01T10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d v="2016-12-03T10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d v="2016-08-05T14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d v="2013-04-19T22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4T23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d v="2012-11-17T20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d v="2016-08-06T02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3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3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d v="2013-07-13T16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d v="2015-12-19T02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d v="2012-06-12T02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d v="2015-11-18T23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d v="2016-04-03T07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d v="2014-07-09T12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0:04:47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d v="2016-09-02T02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d v="2014-11-30T14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d v="2016-08-02T18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d v="2016-03-14T04:24:4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d v="2015-03-01T10:21:1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d v="2015-08-20T13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1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d v="2016-02-12T23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d v="2015-07-03T16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d v="2015-02-17T22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09:07:17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6T20:09:02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d v="2015-07-16T16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4:40:1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17:20:12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d v="2014-07-31T21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d v="2014-11-13T07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d v="2016-01-06T17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d v="2015-06-12T15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d v="2017-01-23T12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18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d v="2014-07-10T09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d v="2013-10-15T22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d v="2014-12-03T08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d v="2010-08-23T23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d v="2011-09-19T09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d v="2016-11-23T03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d v="2016-08-18T18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d v="2016-01-11T18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d v="2015-02-05T14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d v="2016-07-08T18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d v="2013-03-24T23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d v="2011-09-09T16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d v="2013-03-09T16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3T23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d v="2015-08-13T03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d v="2016-09-22T12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d v="2014-05-14T18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d v="2014-09-23T20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d v="2016-06-11T08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d v="2015-06-11T05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d v="2012-08-12T22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d v="2015-06-10T23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0T22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d v="2015-03-30T13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d v="2010-03-15T16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d v="2014-08-26T19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d v="2012-11-29T18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d v="2015-01-08T20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d v="2016-12-15T00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d v="2014-04-25T20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1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d v="2015-12-18T20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d v="2014-05-09T15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d v="2013-12-30T01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d v="2013-07-01T13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d v="2016-11-30T23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d v="2013-11-15T18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d v="2016-11-10T08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d v="2016-01-22T11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d v="2016-12-10T23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d v="2015-06-13T11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d v="2012-07-08T21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d v="2013-05-22T23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d v="2015-04-16T19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d v="2013-05-23T10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d v="2013-12-02T17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d v="2015-05-30T20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d v="2013-12-25T19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d v="2016-02-19T21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d v="2015-11-25T10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d v="2014-05-02T07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d v="2014-12-02T23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d v="2013-04-17T13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d v="2016-02-26T06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d v="2015-03-02T15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d v="2016-01-31T16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d v="2014-07-23T10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d v="2016-12-31T13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d v="2016-03-24T03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d v="2016-05-15T12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d v="2013-05-31T07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d v="2013-12-25T03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d v="2014-08-23T13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d v="2015-05-24T15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d v="2016-10-20T15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d v="2016-01-02T18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d v="2016-06-28T10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d v="2016-10-02T01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d v="2016-05-07T08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1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d v="2016-05-06T14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d v="2013-07-25T11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d v="2014-07-23T16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d v="2015-06-05T16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d v="2016-12-18T13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d v="2015-06-25T14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d v="2015-11-11T18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d v="2012-05-15T23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d v="2011-11-23T22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d v="2012-06-04T12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d v="2014-05-04T01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d v="2012-07-15T15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d v="2011-12-13T23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d v="2011-09-07T23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d v="2010-09-10T22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d v="2013-08-01T20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d v="2013-02-24T04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d v="2011-03-01T15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d v="2011-10-07T11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d v="2012-12-22T16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d v="2012-03-04T22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2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d v="2012-10-25T22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0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d v="2012-03-07T21:43:5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d v="2015-07-01T22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d v="2012-06-29T22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d v="2012-02-12T22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15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d v="2012-11-09T14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d v="2013-05-30T19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0T23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d v="2013-01-26T00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d v="2014-11-12T13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d v="2012-09-09T22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d v="2015-07-05T12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d v="2014-05-27T23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d v="2011-08-14T20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17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d v="2014-09-23T15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d v="2010-12-08T23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d v="2011-02-19T20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d v="2012-10-02T13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d v="2015-10-26T23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d v="2011-07-24T15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d v="2012-08-15T22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d v="2014-01-01T18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d v="2017-01-11T12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d v="2017-01-07T02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1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d v="2010-11-30T00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d v="2015-08-04T19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d v="2014-12-08T18:21:2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d v="2015-03-12T06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d v="2014-09-21T13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d v="2016-03-09T19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d v="2014-08-15T21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1T23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d v="2014-02-03T06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d v="2011-04-24T01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d v="2013-04-27T16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d v="2012-10-04T18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d v="2013-10-19T07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d v="2014-12-05T13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d v="2013-11-08T20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d v="2016-11-03T13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d v="2013-01-11T15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1:39:1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d v="2015-12-30T11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d v="2010-07-21T14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d v="2013-09-14T08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d v="2013-11-27T01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d v="2016-02-11T11:18:3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d v="2014-11-16T03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1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0T19:00: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d v="2016-07-13T01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d v="2016-06-29T15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d v="2014-03-15T13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d v="2015-01-10T02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d v="2014-01-28T10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d v="2016-03-31T11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d v="2013-09-16T15:30:0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d v="2016-12-23T02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d v="2013-02-04T15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d v="2011-07-16T12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d v="2012-05-19T12:05: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d v="2015-09-23T15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d v="2014-07-24T13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d v="2015-06-07T22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d v="2016-06-24T22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d v="2016-04-08T10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d v="2014-12-05T16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4T20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d v="2017-02-10T00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1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d v="2015-08-22T13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d v="2015-06-22T00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08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d v="2013-09-09T22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d v="2016-05-05T08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0T19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d v="2015-05-02T10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d v="2016-06-06T01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d v="2017-01-18T10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d v="2015-04-10T23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d v="2015-11-13T12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d v="2017-02-20T19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d v="2014-10-02T16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d v="2017-02-09T00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d v="2016-01-25T11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d v="2013-03-26T03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d v="2016-09-06T21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d v="2015-04-02T22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d v="2016-10-25T12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d v="2016-04-21T17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d v="2016-03-23T01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d v="2017-02-14T15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d v="2016-12-15T18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d v="2016-11-20T23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d v="2016-03-26T12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d v="2015-08-11T13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d v="2016-12-02T02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d v="2015-02-28T09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d v="2015-11-14T08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d v="2015-10-15T04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d v="2015-07-05T22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d v="2013-01-16T15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d v="2012-11-01T15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d v="2015-09-24T15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d v="2013-03-09T02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4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d v="2012-04-16T01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0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d v="2012-04-06T23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d v="2014-04-14T18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d v="2012-04-14T12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d v="2014-04-10T01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d v="2013-11-03T20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4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d v="2014-02-06T14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d v="2012-03-13T01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d v="2015-07-23T13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d v="2015-11-02T03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d v="2012-08-28T19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d v="2015-08-19T12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d v="2013-07-26T20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d v="2016-04-22T19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d v="2012-01-28T13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d v="2015-06-27T10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d v="2016-10-29T14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d v="2014-09-21T14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1T23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d v="2013-11-13T15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d v="2015-08-16T01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d v="2013-09-02T23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d v="2014-04-25T16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d v="2013-06-25T00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d v="2014-07-18T22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d v="2015-12-13T19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4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d v="2015-03-28T18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d v="2016-02-01T09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d v="2014-11-12T02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d v="2017-03-10T09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d v="2013-11-30T23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d v="2016-04-22T14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d v="2017-03-02T14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d v="2013-11-26T22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2T22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d v="2016-10-16T15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d v="2014-02-21T13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d v="2015-09-04T14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d v="2015-07-29T10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d v="2016-12-14T16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d v="2013-04-02T10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d v="2016-12-02T20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d v="2014-08-16T03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d v="2016-08-06T02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d v="2015-11-18T11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d v="2017-01-24T10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d v="2016-05-07T17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d v="2016-11-22T05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d v="2016-06-19T18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d v="2015-06-11T13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d v="2016-12-08T14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d v="2014-03-26T18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d v="2017-02-14T12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d v="2014-11-17T19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d v="2015-01-31T14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d v="2016-05-22T22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d v="2016-11-22T15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d v="2016-04-26T21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d v="2014-12-20T20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d v="2017-03-11T20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d v="2017-03-07T00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d v="2017-01-10T16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d v="2016-12-09T19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d v="2015-12-07T11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d v="2017-03-12T07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d v="2014-02-23T07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d v="2014-12-22T09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d v="2014-01-05T10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d v="2012-02-27T11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d v="2016-01-03T17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d v="2015-02-03T23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d v="2015-09-17T09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1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d v="2016-01-13T23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d v="2012-05-08T21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d v="2011-03-11T23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d v="2012-06-28T23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d v="2013-09-05T22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d v="2014-06-23T11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d v="2012-06-26T13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d v="2013-12-06T18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d v="2009-12-01T12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d v="2012-04-22T23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d v="2012-04-18T11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d v="2012-09-24T22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d v="2013-01-20T12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d v="2013-01-26T17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d v="2012-02-23T12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d v="2012-03-13T22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d v="2014-03-26T14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d v="2011-02-05T19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d v="2012-06-28T12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d v="2013-06-20T22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d v="2013-12-31T02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d v="2011-12-12T22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d v="2010-12-31T23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d v="2014-08-08T13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d v="2012-03-09T23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d v="2012-05-05T14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d v="2014-08-28T20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d v="2013-03-09T18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3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d v="2014-05-06T19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d v="2014-04-18T18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d v="2012-05-03T18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d v="2012-06-07T08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d v="2012-05-05T12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d v="2009-12-09T13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0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d v="2009-09-25T22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d v="2013-12-14T20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d v="2014-04-02T13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d v="2017-04-04T00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d v="2017-04-09T15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3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d v="2017-03-26T15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18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d v="2017-04-30T12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d v="2014-08-26T17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d v="2015-06-14T13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d v="2014-07-17T09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d v="2015-12-24T19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d v="2014-08-17T19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d v="2015-02-06T10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d v="2014-05-29T12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d v="2014-11-05T12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d v="2014-06-11T08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d v="2014-03-08T17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d v="2014-06-26T10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d v="2014-06-29T16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d v="2016-12-19T02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d v="2016-10-30T10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4:31:44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0:00: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4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d v="2016-06-24T12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18:39: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d v="2016-10-17T14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d v="2016-08-25T09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d v="2016-02-20T17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3:37:08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15:12:5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d v="2015-04-29T21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0:12:32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1:13:42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d v="2015-01-10T12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d v="2015-05-02T17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3:48:24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09:52:58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0T19:39: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d v="2015-08-03T10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d v="2016-02-07T11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17:00: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d v="2014-12-11T11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8T19:16:4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17:25:56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18:00: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d v="2015-10-21T07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d v="2016-04-25T17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d v="2015-04-14T11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4:30:11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d v="2014-12-17T23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3:39:56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d v="2015-04-23T20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d v="2015-08-29T10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d v="2015-02-12T15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15:03:57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d v="2015-12-10T17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16:53:03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5T19:18:5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4T19:23:36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d v="2015-10-01T14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d v="2015-04-10T17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d v="2015-08-03T23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d v="2015-02-21T20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d v="2014-11-13T21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d v="2015-08-05T11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15:07:04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d v="2016-07-22T10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d v="2015-01-15T14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d v="2015-07-25T16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1:17:44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d v="2015-03-31T13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8T21:53:43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d v="2015-08-08T10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d v="2015-02-26T03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3:57: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d v="2015-10-15T15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16:14:16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16:59:44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15:28:26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1:26:04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d v="2016-03-05T14:44: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d v="2015-05-13T11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d v="2016-03-30T15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2T19:56:47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d v="2016-09-03T09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d v="2015-01-18T21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d v="2015-04-11T01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d v="2014-11-05T23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d v="2015-08-18T16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4:47:55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d v="2015-08-25T12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3:41:13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d v="2014-05-31T18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d v="2015-08-21T22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d v="2016-07-15T15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d v="2015-03-14T10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16:13:07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d v="2015-03-24T14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2:43: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d v="2014-11-09T20:41:3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d v="2015-02-21T11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d v="2015-03-11T11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d v="2014-12-31T11:54: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d v="2014-10-27T16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d v="2016-05-27T17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7T23:04:52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d v="2016-03-23T01:38:5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d v="2015-03-12T12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d v="2017-02-05T11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d v="2016-02-11T22:08:2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d v="2016-06-27T21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d v="2015-03-08T00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16:35:43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d v="2015-08-03T23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d v="2015-10-05T01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d v="2016-01-29T09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3:00: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d v="2015-12-07T17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4:38:4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d v="2016-02-13T16:35:1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d v="2015-07-22T23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d v="2015-03-19T10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d v="2014-08-15T10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d v="2016-05-25T13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d v="2015-09-25T23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d v="2016-11-26T10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d v="2016-11-11T23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d v="2016-08-31T00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29T23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d v="2014-10-27T22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d v="2017-03-05T16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d v="2015-12-29T18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d v="2017-02-02T11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d v="2017-03-10T23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3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d v="2017-02-25T18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d v="2016-03-24T08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d v="2016-06-09T14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d v="2016-03-23T09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d v="2017-01-02T23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d v="2011-09-30T22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d v="2012-07-18T23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d v="2013-04-16T14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d v="2015-09-30T14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d v="2012-09-23T12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8T21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d v="2012-05-10T12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d v="2012-10-28T00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d v="2011-02-08T05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d v="2012-05-23T20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18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d v="2010-09-03T20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3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d v="2010-10-10T19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d v="2010-07-10T17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d v="2014-11-03T03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d v="2012-08-12T11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d v="2013-01-13T17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d v="2012-07-27T21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17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d v="2012-04-30T10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d v="2011-08-01T13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d v="2012-05-01T12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d v="2011-09-15T17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d v="2011-10-12T18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d v="2012-04-22T11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d v="2012-05-26T20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d v="2011-11-16T11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d v="2013-05-09T11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d v="2012-06-23T00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d v="2011-01-15T20:51: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4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d v="2013-04-28T23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d v="2012-05-23T10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d v="2012-06-06T17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17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d v="2011-08-05T16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d v="2015-01-27T18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d v="2012-12-31T13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d v="2012-06-23T13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d v="2015-09-27T13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d v="2014-09-21T14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16:06: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4T20:22:14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3T19:20:16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d v="2015-10-03T16:00: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0T20:45:04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17:50:34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d v="2015-04-20T13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d v="2015-05-14T18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05:43:33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16:02:41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5T19:09:4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d v="2014-08-20T04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d v="2015-02-22T15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1:40:52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d v="2015-03-19T13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2:20:28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d v="2014-07-18T22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4:21: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d v="2015-10-13T18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09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d v="2014-11-17T19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d v="2014-12-20T23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d v="2012-06-28T15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d v="2014-12-07T23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d v="2013-10-17T22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d v="2015-08-20T06:00: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d v="2012-03-24T19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19T23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d v="2015-08-14T22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d v="2012-08-16T15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d v="2013-03-01T13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1:00: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d v="2014-12-01T14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d v="2013-07-29T21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d v="2011-08-01T10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3T23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d v="2015-02-02T16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d v="2011-10-29T11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d v="2013-09-26T05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d v="2013-09-30T22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d v="2011-01-01T22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d v="2012-07-08T07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d v="2015-02-26T19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d v="2013-10-05T00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d v="2012-04-04T12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d v="2016-09-29T23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d v="2013-05-31T12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d v="2015-10-07T22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d v="2012-03-21T15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d v="2017-03-05T14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d v="2012-09-20T23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d v="2015-05-31T22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d v="2012-05-28T10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d v="2012-12-24T18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d v="2014-05-15T12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d v="2015-05-01T08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d v="2011-11-15T14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d v="2015-03-06T17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07:41:2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d v="2016-10-11T07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29T22:20:51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7-31T19:58:1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15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18:32:28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d v="2015-04-23T16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d v="2016-09-01T10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d v="2015-09-16T21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d v="2017-02-08T16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d v="2016-05-19T03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2T21:51:57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09:12:2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4:49:05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1T21:36:34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18:14:07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4:41:37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2:00: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d v="2014-09-15T14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d v="2015-05-15T22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d v="2015-11-16T11:04: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d v="2016-10-29T18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d v="2015-03-16T12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4T23:09:2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d v="2014-07-05T18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d v="2015-12-25T02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d v="2015-12-30T11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d v="2015-03-31T08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d v="2016-03-23T06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09:08:17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d v="2016-03-13T15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d v="2014-10-05T14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15:17:06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d v="2014-08-07T18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d v="2017-02-24T00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d v="2014-08-07T10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d v="2016-06-19T03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15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d v="2014-08-03T13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d v="2016-03-25T15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d v="2012-09-12T22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d v="2014-11-12T16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d v="2013-12-23T16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8T20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07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d v="2014-04-29T12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d v="2015-08-11T21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d v="2017-03-14T19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0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1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17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d v="2015-01-08T22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d v="2012-09-21T14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0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d v="2016-04-30T07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18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d v="2014-10-20T15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d v="2015-12-01T15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d v="2015-10-23T06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d v="2015-10-10T20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d v="2015-05-21T12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d v="2016-12-30T12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d v="2016-12-02T01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05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15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d v="2015-06-03T10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d v="2015-11-26T15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d v="2014-11-30T18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d v="2015-05-14T07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d v="2016-06-30T05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d v="2015-08-29T23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d v="2016-05-28T20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d v="2014-02-27T18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d v="2016-09-29T10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16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d v="2016-10-15T20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d v="2016-10-12T08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d v="2015-01-15T16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15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d v="2015-06-07T22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15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1:57: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2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d v="2017-03-10T14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d v="2014-11-08T16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2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d v="2015-08-14T01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d v="2016-03-09T12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d v="2016-02-01T18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d v="2016-12-21T09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d v="2015-12-17T14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d v="2014-12-09T22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d v="2014-06-12T23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d v="2015-04-21T08:25:26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d v="2016-02-09T15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4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d v="2016-08-02T20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d v="2016-07-30T16:13:1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d v="2015-04-17T20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d v="2015-11-24T13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d v="2013-10-25T18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d v="2015-08-21T12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d v="2015-09-04T10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d v="2015-12-09T01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d v="2015-05-04T16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d v="2015-09-25T16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d v="2016-02-10T17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d v="2015-11-09T09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d v="2016-01-09T19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d v="2014-07-28T19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d v="2014-12-19T14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d v="2015-12-28T01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d v="2014-10-29T17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d v="2016-07-04T23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d v="2014-11-10T16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d v="2016-05-22T09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d v="2014-07-02T19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d v="2015-09-24T14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d v="2015-02-27T19:01:3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d v="2016-04-05T23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d v="2014-07-10T16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d v="2014-11-22T00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d v="2015-03-01T13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d v="2014-08-09T16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d v="2015-04-27T10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18:23:43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0:21:58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d v="2015-02-23T22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d v="2016-07-30T18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d v="2015-06-02T21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d v="2015-05-10T12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d v="2015-03-25T02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d v="2014-08-12T22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d v="2014-09-25T22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d v="2015-04-13T22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d v="2014-12-25T15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d v="2015-08-02T17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d v="2014-06-27T16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16:31:03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d v="2014-09-18T15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d v="2017-04-07T12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d v="2017-04-05T13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d v="2017-03-22T10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d v="2017-04-05T14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d v="2017-03-24T15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d v="2014-10-16T01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d v="2013-05-27T01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d v="2016-07-21T11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d v="2016-10-03T22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d v="2014-08-08T21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d v="2014-06-20T17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d v="2013-07-13T13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d v="2015-12-24T10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d v="2016-10-14T18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d v="2016-02-21T04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d v="2015-10-08T02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d v="2014-12-06T17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d v="2016-05-03T18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d v="2016-04-17T18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d v="2016-11-11T07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4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d v="2017-01-29T15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d v="2014-12-31T16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d v="2015-08-15T02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d v="2017-03-01T12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d v="2016-04-22T08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d v="2015-08-07T11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d v="2015-12-30T09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d v="2015-05-01T00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d v="2013-04-22T07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d v="2014-10-17T23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d v="2013-05-27T19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d v="2015-04-10T00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16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d v="2013-03-13T15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d v="2014-04-23T10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d v="2014-01-15T14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d v="2016-11-05T22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d v="2014-05-05T16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d v="2015-03-11T18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d v="2014-10-19T21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d v="2012-05-15T12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2:53:27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d v="2012-02-28T20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d v="2012-07-14T18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d v="2014-08-29T13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d v="2012-06-15T22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d v="2016-09-02T12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d v="2015-04-04T13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15:00:0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16:17:22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d v="2011-12-18T13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16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0:15:51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3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d v="2014-01-11T16:36:4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d v="2016-08-06T10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d v="2016-10-10T05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d v="2016-07-16T03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06:04:18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d v="2013-01-02T20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d v="2012-03-18T18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d v="2013-05-24T08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d v="2012-05-30T14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08:53:48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1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d v="2015-08-16T18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d v="2012-03-29T08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d v="2014-06-05T14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d v="2014-03-18T10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2:00:0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15:51:34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d v="2016-04-24T15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d v="2013-03-07T22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5T19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d v="2015-06-12T02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d v="2015-07-17T11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d v="2014-08-25T18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d v="2015-11-22T10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05:44:48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d v="2015-02-12T02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6T23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d v="2015-04-23T07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3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d v="2016-08-05T16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d v="2014-07-09T08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d v="2014-07-17T23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d v="2016-07-29T11:50:4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d v="2015-03-11T23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d v="2015-02-11T17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d v="2016-09-08T23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d v="2015-08-12T00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d v="2015-07-21T05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4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d v="2014-06-06T18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d v="2014-07-05T07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d v="2014-07-08T17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d v="2015-07-31T11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d v="2016-06-17T11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08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d v="2014-10-10T06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d v="2015-08-06T10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d v="2015-07-15T19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d v="2014-09-29T05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d v="2015-08-22T07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d v="2015-08-05T06:00: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15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d v="2015-08-22T15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d v="2016-03-30T09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d v="2014-05-31T22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d v="2015-02-23T06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d v="2015-04-05T23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d v="2016-12-14T12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d v="2015-05-09T04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3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d v="2015-08-02T11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0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d v="2015-09-23T09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d v="2015-06-14T07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5T19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17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0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17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d v="2015-06-12T20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d v="2015-12-04T14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d v="2015-07-10T02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d v="2016-06-03T11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d v="2015-10-02T18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d v="2016-06-02T05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1T22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d v="2015-07-16T14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d v="2014-11-23T17:00: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d v="2015-10-10T21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18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d v="2015-12-04T19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d v="2017-02-17T23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17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d v="2014-08-13T17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d v="2014-08-24T23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2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3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06:00: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2T23:00: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d v="2017-01-04T08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d v="2015-06-07T19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1:36:34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4:21:05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d v="2015-05-29T10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05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d v="2014-09-05T19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18:17: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d v="2014-06-20T20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3T23:34:57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d v="2015-05-07T12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18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d v="2015-08-08T16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d v="2017-02-20T13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06:28: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d v="2015-10-16T03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d v="2016-06-19T14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09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d v="2014-06-24T13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d v="2014-09-09T11:12: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d v="2015-07-17T08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5T21:44:1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d v="2016-10-14T17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d v="2016-07-03T23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d v="2016-10-05T14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d v="2016-07-19T09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6T23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d v="2014-12-21T12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19T21:47:18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d v="2015-01-28T14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d v="2017-01-17T15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d v="2016-05-04T22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2:51:1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d v="2016-11-30T12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d v="2015-07-03T09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d v="2016-01-20T12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d v="2015-08-20T12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0:20:36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d v="2016-05-01T09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d v="2016-02-05T23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d v="2014-12-05T12:27: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d v="2015-03-13T19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8T22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d v="2015-01-11T05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7T23:59: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d v="2014-08-29T15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d v="2014-08-08T22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d v="2016-04-15T15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d v="2014-08-25T16:00: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d v="2015-01-08T21:00: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17:40:15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d v="2014-06-22T16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d v="2016-12-12T01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d v="2015-10-11T10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d v="2015-10-31T10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3T20:52:38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d v="2014-08-09T00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d v="2015-02-07T16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d v="2015-08-24T05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d v="2015-09-08T23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07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d v="2016-09-06T20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d v="2015-07-31T20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d v="2016-05-14T16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d v="2016-06-08T12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d v="2014-11-25T14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d v="2015-06-12T15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d v="2015-06-27T13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d v="2016-01-14T22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d v="2014-09-06T17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d v="2015-03-14T15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d v="2016-03-16T03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d v="2014-05-19T06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d v="2015-09-16T00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d v="2015-10-29T10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d v="2014-08-05T09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d v="2015-03-25T13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16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15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3T22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d v="2015-05-08T22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d v="2014-09-11T09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3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d v="2014-07-15T00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18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d v="2014-05-25T08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d v="2015-05-07T09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1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d v="2015-02-21T06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d v="2016-06-04T17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0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d v="2016-08-29T12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2T23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d v="2014-07-13T05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d v="2015-01-30T11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d v="2014-08-27T20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d v="2015-01-18T13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d v="2015-03-01T18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d v="2015-12-16T15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2T22:06:2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16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3T22:21: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d v="2016-08-15T07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d v="2016-11-24T12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d v="2015-06-02T10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d v="2015-11-19T15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3:45:52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d v="2014-10-05T14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d v="2016-10-16T23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d v="2015-10-08T14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08:00:03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d v="2015-06-16T12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d v="2016-05-04T18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d v="2015-03-27T18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2:41:57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6T19:12:05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3:10:23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d v="2015-03-25T23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d v="2015-03-01T01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d v="2015-07-02T06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d v="2014-08-06T16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d v="2015-07-07T12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d v="2015-09-16T12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d v="2015-03-08T22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6T22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d v="2015-05-03T17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1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d v="2014-08-31T10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d v="2016-12-04T20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d v="2015-12-31T23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5T20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d v="2014-11-26T22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d v="2016-03-13T07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d v="2015-03-22T21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d v="2014-10-20T00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d v="2015-01-06T01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d v="2015-08-23T21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d v="2015-09-23T08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d v="2016-02-11T11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d v="2014-11-11T11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d v="2016-08-24T01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d v="2016-10-30T23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d v="2016-05-01T06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d v="2016-10-12T19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3:41:2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d v="2015-12-20T23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08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d v="2017-01-27T15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d v="2016-10-09T13:25:1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d v="2016-02-20T15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d v="2014-10-03T06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d v="2017-01-19T10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d v="2015-05-26T16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d v="2017-02-26T23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d v="2014-06-15T23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d v="2017-02-28T21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3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d v="2016-07-13T16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d v="2012-12-26T15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d v="2016-03-01T00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d v="2014-11-15T17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d v="2014-10-06T11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d v="2014-12-14T13:09:5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0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d v="2016-01-21T00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d v="2014-11-26T09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4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d v="2015-12-23T17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d v="2015-02-10T11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d v="2015-06-21T15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d v="2014-11-05T00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d v="2014-06-10T23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d v="2014-07-18T08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d v="2014-08-20T15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d v="2015-07-20T17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d v="2014-05-26T22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d v="2015-08-14T15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d v="2016-11-22T00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d v="2016-08-27T17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1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d v="2012-10-06T18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d v="2014-05-30T11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d v="2017-03-03T06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d v="2015-03-20T10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d v="2016-08-15T01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d v="2014-11-17T23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d v="2015-09-16T12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16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d v="2015-09-10T20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d v="2016-08-17T21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d v="2016-10-31T22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d v="2013-05-04T08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d v="2013-08-16T06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d v="2010-10-01T23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d v="2016-03-04T01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d v="2013-12-29T02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d v="2015-06-26T18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d v="2016-01-20T15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1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d v="2015-04-15T21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d v="2016-02-02T12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d v="2014-08-21T22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d v="2014-09-09T23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08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d v="2014-12-31T16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d v="2015-06-13T19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4T23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d v="2017-02-08T04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d v="2015-05-28T10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d v="2014-10-01T22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1T20:04: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d v="2015-01-09T17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0:16:24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09:36:51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d v="2016-05-20T03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d v="2014-08-08T17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d v="2015-09-28T01:35:34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3:49:08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d v="2015-09-30T13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d v="2016-10-22T17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d v="2015-11-22T01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d v="2014-07-29T20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d v="2016-07-10T00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d v="2015-09-09T17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d v="2015-10-16T11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d v="2014-12-14T15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d v="2016-12-07T12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d v="2015-04-21T00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d v="2016-10-29T20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d v="2015-06-14T14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d v="2016-03-10T08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d v="2016-08-18T21:27:2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d v="2015-10-09T10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d v="2017-03-02T17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d v="2015-02-25T22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d v="2015-03-22T11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d v="2014-12-26T20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d v="2015-09-19T23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18:09:06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d v="2014-09-01T00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d v="2015-05-05T13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d v="2015-09-29T16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d v="2015-08-17T11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d v="2016-12-20T23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d v="2015-01-08T08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d v="2016-07-08T20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d v="2015-05-01T13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d v="2016-08-14T17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d v="2015-10-15T17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d v="2014-05-31T22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d v="2015-09-20T14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d v="2016-07-31T19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d v="2015-05-20T14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d v="2016-10-07T09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d v="2016-02-07T19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d v="2016-02-11T23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d v="2014-10-20T09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2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d v="2016-08-23T03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d v="2015-06-11T22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d v="2015-02-02T21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d v="2014-10-19T00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d v="2015-09-16T17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d v="2015-05-11T14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d v="2015-04-28T10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d v="2014-08-27T22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d v="2017-02-18T19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d v="2014-10-04T09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d v="2016-10-31T21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d v="2015-04-17T12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0:10: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05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d v="2015-04-01T07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d v="2016-05-27T08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d v="2016-07-02T10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d v="2015-03-26T19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d v="2016-05-05T16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d v="2014-09-26T11:18:5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d v="2016-11-09T18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d v="2016-07-09T18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d v="2015-02-02T13:43:2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6T23:57:52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d v="2016-03-27T18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15:33:4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d v="2017-03-16T13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d v="2017-04-18T14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d v="2017-04-13T23:59: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d v="2017-04-08T07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d v="2017-04-21T02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07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d v="2017-03-27T11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d v="2017-04-03T22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d v="2017-03-31T17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d v="2017-05-03T14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0:30:07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d v="2017-03-24T23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d v="2017-04-07T11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d v="2017-04-16T15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d v="2017-03-19T06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3:35:56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d v="2017-03-19T01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18:58:54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d v="2017-04-16T10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d v="2014-11-06T19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d v="2014-09-30T23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6T21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4T23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d v="2014-09-10T15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d v="2013-11-02T15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d v="2011-04-30T23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d v="2012-04-01T15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d v="2012-12-20T06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d v="2012-06-01T17:52:2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0:00: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d v="2013-07-22T15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d v="2012-01-18T18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d v="2014-08-12T23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d v="2014-10-15T07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d v="2014-07-06T21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d v="2014-06-15T13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d v="2014-06-09T14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d v="2011-05-02T22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d v="2014-11-26T02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d v="2014-08-01T23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d v="2014-06-13T17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d v="2013-12-12T23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d v="2014-07-01T23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d v="2016-05-06T09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d v="2012-02-14T12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16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d v="2014-08-25T15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d v="2011-02-17T16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d v="2013-08-18T10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d v="2014-06-21T11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d v="2014-07-16T09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d v="2013-05-06T11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d v="2014-06-20T04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d v="2014-06-15T11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d v="2012-01-31T12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d v="2013-08-23T14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d v="2014-07-01T18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18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d v="2014-09-16T16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d v="2014-08-04T10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4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d v="2015-05-24T03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8T23:37:55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d v="2016-08-16T13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d v="2015-02-28T17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d v="2015-02-20T18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6T20:29:58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d v="2015-02-12T09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d v="2015-08-01T09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d v="2015-02-04T06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d v="2015-02-16T05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d v="2014-09-06T16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d v="2016-04-30T00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d v="2014-08-31T13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d v="2015-12-14T00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18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1:14: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d v="2015-05-01T03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1:37:31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d v="2015-04-23T00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d v="2014-07-28T09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d v="2014-06-20T18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d v="2012-05-31T22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d v="2014-08-14T21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d v="2014-08-08T14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d v="2015-07-26T13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d v="2016-01-05T18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d v="2015-09-09T22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d v="2015-07-11T09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d v="2016-11-04T08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d v="2014-12-30T19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d v="2015-03-22T17:35:47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d v="2017-03-12T16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d v="2015-07-05T11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d v="2015-10-24T16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d v="2015-08-20T15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d v="2017-01-10T00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d v="2016-06-03T16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d v="2015-10-30T09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16:10:3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d v="2015-12-16T23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d v="2014-11-20T02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d v="2014-09-30T22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17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d v="2016-05-03T22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d v="2017-03-02T14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d v="2017-02-01T18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d v="2016-07-01T03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d v="2016-12-28T17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d v="2015-09-28T22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d v="2015-07-01T07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d v="2015-10-25T18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d v="2017-02-16T18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d v="2014-10-14T01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d v="2014-09-19T13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d v="2015-10-08T19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d v="2016-12-01T12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d v="2015-06-11T21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d v="2015-09-11T22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d v="2015-07-12T05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d v="2015-04-04T15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d v="2015-06-20T12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d v="2014-11-05T13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d v="2015-06-21T12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d v="2016-09-07T06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d v="2016-09-07T22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d v="2015-03-25T20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3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d v="2015-06-10T22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d v="2017-02-22T08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d v="2015-01-08T16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d v="2016-09-30T22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d v="2015-11-30T12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d v="2015-07-16T12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d v="2014-12-21T23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d v="2015-10-30T16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17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2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d v="2015-06-12T16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d v="2015-07-17T13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16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d v="2015-06-16T06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d v="2015-07-12T07:47:4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06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d v="2015-11-06T08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d v="2016-09-14T14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d v="2016-03-15T16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d v="2015-02-08T23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d v="2016-03-31T22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d v="2014-11-18T12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d v="2015-05-30T15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d v="2016-03-31T20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0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d v="2015-09-01T19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d v="2016-04-28T23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d v="2016-02-10T16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d v="2016-01-29T00:59: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d v="2017-02-28T00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d v="2016-08-15T15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3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d v="2016-06-20T18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d v="2017-02-20T03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d v="2017-03-11T07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d v="2015-09-16T22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d v="2015-12-04T14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d v="2017-03-04T05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d v="2015-06-16T07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d v="2016-09-26T05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d v="2015-11-22T17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d v="2015-07-27T17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d v="2015-09-12T19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d v="2015-10-14T17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d v="2015-04-29T12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d v="2016-08-01T01:59: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d v="2016-12-07T03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d v="2015-03-28T09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d v="2016-12-22T09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d v="2015-07-31T15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d v="2016-06-09T22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d v="2016-05-14T20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d v="2016-04-13T16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d v="2016-10-16T10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d v="2015-10-06T17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d v="2015-10-17T02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d v="2016-11-11T17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d v="2016-01-26T20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d v="2015-05-08T15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d v="2016-05-06T02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d v="2014-08-08T08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d v="2016-06-07T19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d v="2016-04-10T21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09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1T20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d v="2014-10-15T22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d v="2016-06-21T22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d v="2016-09-25T03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d v="2016-06-05T08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d v="2015-04-05T12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d v="2015-03-08T11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d v="2016-05-08T03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d v="2014-07-04T20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d v="2014-07-27T18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d v="2015-04-01T15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d v="2015-10-06T11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15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d v="2015-06-15T11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d v="2015-07-30T07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d v="2014-08-03T18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3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d v="2014-10-10T16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d v="2017-02-24T08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d v="2016-07-28T10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d v="2016-12-06T18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2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d v="2015-03-31T23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d v="2016-04-13T08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d v="2014-08-29T23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7T19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d v="2015-02-25T19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d v="2016-05-08T16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d v="2016-04-29T22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d v="2016-06-13T12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d v="2015-11-29T18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d v="2014-07-23T06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d v="2016-07-01T18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18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d v="2015-10-28T23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d v="2016-05-10T06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d v="2016-07-15T14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05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d v="2014-11-19T03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d v="2017-02-24T20:22:1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d v="2016-12-14T10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d v="2014-09-01T10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d v="2015-03-06T23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d v="2014-08-19T11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d v="2016-03-15T16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2T21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2T20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d v="2015-08-01T17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d v="2015-01-01T00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d v="2017-01-14T19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d v="2016-12-17T03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d v="2015-12-02T15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d v="2014-08-24T23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d v="2015-07-18T11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d v="2015-10-28T12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09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d v="2015-04-25T10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d v="2015-03-20T11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d v="2014-08-31T08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d v="2015-08-26T18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d v="2014-11-29T18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d v="2015-03-10T22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d v="2016-08-01T17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d v="2016-06-23T13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d v="2015-11-20T22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15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0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d v="2014-12-14T13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d v="2015-06-18T06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d v="2016-06-03T08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d v="2014-07-10T13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17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15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d v="2014-11-05T19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d v="2014-07-27T09:17:2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3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d v="2014-05-31T22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d v="2016-02-18T17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d v="2014-11-21T12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d v="2015-02-21T17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d v="2014-08-28T17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d v="2015-08-07T12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d v="2015-11-11T21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06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07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d v="2016-03-01T18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d v="2014-07-16T06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d v="2014-07-06T05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18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d v="2016-07-31T15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d v="2016-06-06T02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d v="2015-10-07T19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18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7T23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d v="2016-12-01T02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18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d v="2015-04-23T13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d v="2014-10-25T19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d v="2014-05-23T15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d v="2016-04-06T16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3T19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d v="2015-03-04T13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d v="2015-12-13T19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16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d v="2015-02-05T01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d v="2014-10-04T09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d v="2014-09-20T21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0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d v="2015-02-28T12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1T19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d v="2014-07-30T17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2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d v="2016-02-05T17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d v="2014-06-16T22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d v="2014-07-10T04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d v="2016-08-06T22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d v="2014-08-21T11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2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d v="2015-05-02T16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d v="2016-01-18T23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d v="2014-07-11T11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d v="2015-11-13T15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15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d v="2014-09-09T07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08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07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d v="2015-02-05T07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d v="2016-03-18T15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d v="2014-12-16T21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d v="2016-07-08T23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0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d v="2015-04-21T12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d v="2014-07-22T22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d v="2016-08-13T18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d v="2014-07-31T11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d v="2016-10-13T13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d v="2014-08-01T01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d v="2015-02-12T00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d v="2015-02-02T23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d v="2016-05-20T06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07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8T22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3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d v="2016-10-10T22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d v="2016-08-22T22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1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d v="2016-04-19T18:27:3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0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d v="2016-09-20T22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d v="2016-04-28T10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16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d v="2014-08-31T15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d v="2014-11-06T00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15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07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d v="2014-11-02T19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6T22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d v="2015-05-16T22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d v="2015-03-16T16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d v="2014-06-21T15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d v="2015-07-10T16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d v="2015-01-02T00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d v="2014-07-06T13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d v="2014-07-03T11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d v="2016-06-15T13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d v="2016-02-02T11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d v="2015-06-03T01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d v="2015-06-24T17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d v="2015-04-17T11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d v="2014-05-24T16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d v="2016-04-13T14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d v="2015-05-18T00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d v="2015-10-25T19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0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1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d v="2014-11-01T12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d v="2016-09-11T15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d v="2016-06-02T17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d v="2016-05-28T16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d v="2015-07-01T01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d v="2016-03-06T23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d v="2015-09-11T13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d v="2016-03-15T22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d v="2016-07-24T06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3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d v="2014-05-12T23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d v="2014-08-23T12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d v="2016-05-31T17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16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d v="2014-11-20T23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d v="2014-07-02T09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d v="2014-11-07T13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06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d v="2014-06-03T23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d v="2015-02-01T23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d v="2015-05-31T13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7T22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06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d v="2014-10-02T09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d v="2015-03-04T09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d v="2015-09-06T08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d v="2014-09-29T03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05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d v="2016-09-25T18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d v="2014-09-12T23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1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0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d v="2015-07-10T22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d v="2017-01-18T07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2T20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15:00: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0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d v="2014-09-17T22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d v="2015-11-11T14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d v="2015-10-01T10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d v="2015-10-02T13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d v="2015-12-20T06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d v="2014-11-17T02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d v="2016-08-17T05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d v="2016-09-08T13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5T19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2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d v="2014-09-07T09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d v="2015-06-25T13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4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d v="2015-04-11T14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d v="2015-03-31T22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d v="2016-05-13T22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d v="2016-03-04T20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4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d v="2016-05-02T16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d v="2014-05-22T17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09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d v="2015-08-11T19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d v="2015-02-11T12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06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d v="2014-08-17T10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d v="2014-05-05T01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16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d v="2015-07-31T03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d v="2015-05-26T21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d v="2015-08-05T13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d v="2016-03-13T17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d v="2016-08-01T14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d v="2015-10-05T11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d v="2014-12-31T12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d v="2015-01-23T07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d v="2015-06-10T14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d v="2014-09-17T12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d v="2015-01-08T11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d v="2014-12-31T02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d v="2014-10-30T15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08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d v="2014-11-08T05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d v="2014-11-13T18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d v="2016-08-10T22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09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1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d v="2016-04-30T12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2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d v="2015-02-28T23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06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4T21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d v="2016-04-18T04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d v="2015-07-13T02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d v="2014-12-21T12:11:3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d v="2016-09-23T11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d v="2016-06-27T14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d v="2015-04-29T18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d v="2015-05-26T10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d v="2014-10-20T03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3T23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d v="2015-02-10T23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d v="2015-01-05T15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d v="2016-09-03T20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d v="2015-03-13T01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d v="2014-08-26T12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d v="2016-03-03T00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d v="2014-09-02T23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29T19:00: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15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d v="2015-01-16T18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d v="2016-05-17T16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d v="2015-11-05T16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d v="2016-04-29T01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4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d v="2016-08-14T09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d v="2015-12-14T19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09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d v="2016-03-30T17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d v="2015-08-17T05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3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d v="2014-06-09T12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09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d v="2015-06-18T20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d v="2015-12-10T09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d v="2015-03-19T16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d v="2017-02-27T19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0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d v="2016-11-19T17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d v="2015-03-04T23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d v="2016-09-30T16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d v="2014-09-27T22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2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d v="2016-08-23T13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d v="2015-07-02T10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d v="2014-08-16T11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0T22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15:59:56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d v="2016-05-05T12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d v="2014-11-29T16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d v="2014-09-22T22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17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d v="2016-11-18T20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d v="2017-01-13T22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d v="2016-04-20T16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1:40:2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d v="2015-01-01T11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d v="2015-04-19T10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d v="2016-10-07T10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d v="2015-05-10T13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0:00: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d v="2015-11-30T12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6T23:27:1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d v="2016-03-07T23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d v="2016-11-21T19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d v="2015-06-16T18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2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d v="2014-10-05T02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2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06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0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d v="2016-08-24T22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d v="2015-08-05T03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d v="2016-04-03T12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d v="2015-07-18T01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d v="2017-02-01T17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d v="2016-06-01T16:42: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d v="2014-07-01T22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d v="2015-03-19T09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16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d v="2016-04-09T23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d v="2015-03-30T23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06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d v="2016-06-16T00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d v="2015-10-28T14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2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d v="2015-07-18T18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d v="2015-07-23T13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d v="2015-06-11T11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d v="2015-05-31T18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d v="2014-07-20T22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d v="2014-09-26T17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d v="2014-11-05T07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15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18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d v="2014-09-12T14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d v="2014-07-02T22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d v="2015-05-31T07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d v="2014-06-30T23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d v="2016-10-05T05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d v="2016-01-15T10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d v="2014-06-16T01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d v="2016-10-19T21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d v="2015-09-01T23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d v="2014-05-19T16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d v="2015-08-28T22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d v="2014-06-27T00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d v="2014-08-08T13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d v="2015-06-21T17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0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d v="2015-03-01T23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8T19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d v="2015-11-30T17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d v="2016-06-05T21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d v="2015-01-11T15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09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06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d v="2016-03-02T14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d v="2014-10-15T09:26:5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d v="2014-09-30T11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d v="2015-06-04T07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d v="2016-07-10T17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d v="2016-08-13T01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d v="2016-05-31T11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d v="2014-06-23T13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d v="2014-09-12T16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0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3T22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d v="2014-06-25T11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d v="2015-04-03T08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d v="2014-06-15T11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d v="2015-05-31T01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d v="2016-06-04T12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d v="2015-05-25T22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d v="2015-03-31T07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d v="2016-01-21T16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d v="2015-05-09T15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d v="2015-02-27T12:11:1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2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d v="2015-07-02T18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d v="2014-11-05T18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d v="2016-02-11T17:59: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d v="2014-11-30T14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d v="2016-05-04T18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16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d v="2016-04-29T16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d v="2016-10-19T23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d v="2015-08-18T23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d v="2015-03-22T22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1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d v="2015-01-09T22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d v="2015-01-24T07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17:30: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d v="2015-05-25T16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d v="2015-05-28T11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d v="2015-03-23T13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d v="2015-11-12T01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17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d v="2016-07-17T05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d v="2014-08-11T20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17:05:5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0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2:02:44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4T22:59: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1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d v="2016-10-08T04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17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d v="2016-02-16T00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8T22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d v="2015-02-10T02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d v="2016-04-02T18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d v="2016-10-16T16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d v="2015-06-02T19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5T23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d v="2016-04-15T15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d v="2014-06-11T14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d v="2014-12-01T15:25: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d v="2014-05-19T00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d v="2015-08-25T21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d v="2014-05-05T07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18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d v="2015-08-02T14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2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8T19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d v="2014-07-30T13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d v="2014-07-02T23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d v="2015-02-28T23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d v="2014-06-12T12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09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17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7T19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d v="2016-11-29T01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d v="2016-11-14T21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4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d v="2015-04-08T23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d v="2014-07-31T20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d v="2014-09-26T23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d v="2015-02-14T14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d v="2016-03-26T11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15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d v="2014-09-08T16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d v="2016-07-24T18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d v="2016-03-15T11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d v="2016-07-10T18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d v="2016-08-02T05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d v="2016-05-26T19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d v="2015-07-10T22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d v="2015-12-23T11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d v="2015-06-15T14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2:00:23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1:36:32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d v="2015-07-15T05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d v="2014-12-16T17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08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d v="2015-08-28T17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d v="2017-01-13T19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d v="2015-04-20T16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d v="2014-08-10T12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d v="2016-03-11T17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d v="2015-01-10T23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d v="2015-01-02T11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1T22:01:46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d v="2016-03-04T18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2:00: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d v="2014-09-27T16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d v="2014-06-29T01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d v="2015-04-03T16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4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d v="2014-07-30T18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d v="2015-03-21T14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06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d v="2015-05-31T22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d v="2016-06-14T16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d v="2015-03-31T22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d v="2015-08-20T18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d v="2014-07-17T11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d v="2015-10-23T22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d v="2015-03-12T14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d v="2015-07-17T16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d v="2015-07-05T10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d v="2016-01-03T23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d v="2016-01-19T17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19T22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08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d v="2015-06-16T20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d v="2015-05-07T05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d v="2015-03-26T19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08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d v="2016-08-31T15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2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d v="2014-11-05T16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d v="2016-02-19T21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d v="2014-12-01T14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d v="2015-06-18T05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17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d v="2016-08-02T23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d v="2015-07-03T13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d v="2015-05-22T12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d v="2015-07-29T22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0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d v="2014-07-20T13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d v="2014-05-11T06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d v="2014-05-31T20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d v="2014-06-03T01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d v="2015-10-01T10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d v="2014-10-04T01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d v="2015-07-19T00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d v="2015-10-18T14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d v="2015-06-11T13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d v="2014-12-31T21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d v="2015-07-17T05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d v="2015-03-26T22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d v="2014-09-01T15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d v="2015-05-09T16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d v="2015-03-26T17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d v="2015-03-08T11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d v="2014-08-01T12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16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d v="2014-06-25T16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d v="2014-08-12T10:51:5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16:47: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d v="2016-09-12T11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1:11:45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d v="2015-11-17T17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d v="2014-08-30T00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d v="2016-03-22T22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d v="2016-06-18T14:32:1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d v="2014-09-08T10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d v="2015-03-13T22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2T23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d v="2017-03-29T12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3T22:29:56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1:42:15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3T20:00:0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05:00: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d v="2016-02-02T09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d v="2016-12-08T11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d v="2015-06-29T22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15:39:56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d v="2014-07-30T18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19T19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18:03: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09:27:4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2:59:52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17:49:51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0:28:22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d v="2015-05-01T17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d v="2017-02-26T08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d v="2015-01-04T18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d v="2015-08-15T13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d v="2015-03-22T23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2:00: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d v="2014-07-01T01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d v="2016-12-05T23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1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d v="2014-06-16T23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d v="2015-01-08T15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d v="2015-08-17T11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d v="2014-08-12T13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d v="2015-06-10T21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d v="2015-12-19T14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d v="2016-11-14T07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4:38: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d v="2015-04-15T00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d v="2015-06-11T18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d v="2015-06-26T08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d v="2014-10-26T15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d v="2014-07-28T22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d v="2014-09-11T03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d v="2015-09-07T13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d v="2014-11-26T15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d v="2015-04-24T23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1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d v="2015-05-10T17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d v="2016-06-01T18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06:19:12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d v="2014-09-11T07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d v="2014-08-04T11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d v="2016-01-17T19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d v="2016-11-13T05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3:00: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d v="2015-03-02T18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d v="2015-04-09T18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d v="2014-06-26T18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15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d v="2014-12-26T21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1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d v="2015-10-15T23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d v="2016-09-18T14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1:00: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5T22:38:27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d v="2016-03-15T22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d v="2016-07-16T19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08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d v="2015-10-04T10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2:18:4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d v="2016-07-11T10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d v="2015-06-27T16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d v="2014-10-06T23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d v="2015-01-02T06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d v="2014-11-24T20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16:41:54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d v="2015-11-02T11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0:54:35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d v="2015-05-15T14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d v="2015-02-28T03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d v="2016-10-01T22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2:48:43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d v="2015-02-10T21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d v="2016-04-08T13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d v="2016-05-03T13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d v="2015-10-26T13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18:29: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0:37:44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d v="2015-11-28T16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4T19:20: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d v="2016-07-08T18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d v="2014-08-02T09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d v="2014-09-28T13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d v="2016-01-03T15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d v="2014-05-08T16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d v="2015-11-28T09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7T23:41:57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d v="2015-04-19T11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d v="2016-04-13T23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d v="2014-07-23T21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d v="2017-03-06T01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d v="2016-05-22T14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d v="2016-08-28T22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d v="2016-04-17T15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d v="2014-07-21T07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d v="2015-02-05T20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d v="2016-05-08T23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08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15:48:1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d v="2014-08-01T02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d v="2016-07-22T13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d v="2015-01-31T10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d v="2015-03-29T15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09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d v="2016-07-16T23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4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d v="2014-05-20T01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d v="2014-11-07T19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d v="2016-02-20T16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d v="2016-05-06T08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d v="2014-05-16T17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d v="2015-08-28T20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3:59:41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d v="2016-03-02T11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0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d v="2015-12-11T18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d v="2015-05-13T15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d v="2014-07-19T04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06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d v="2014-11-20T11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3:23:41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d v="2015-03-28T17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d v="2014-08-31T14:51:4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d v="2016-05-07T09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d v="2017-03-01T14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d v="2014-09-26T20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d v="2015-02-15T09:05:4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d v="2014-10-07T22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d v="2014-10-20T14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d v="2016-02-16T13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d v="2014-08-26T11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18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d v="2014-09-09T11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d v="2014-10-26T13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d v="2015-01-28T08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08:04: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d v="2015-02-16T02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0:54:2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d v="2015-07-19T13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d v="2014-09-17T15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d v="2014-09-04T11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d v="2016-10-07T16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d v="2016-04-15T11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d v="2015-03-23T22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d v="2014-10-26T16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d v="2015-01-31T21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17:59:23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d v="2015-08-31T11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0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1:43:5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d v="2017-02-22T20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d v="2014-06-05T17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3T19:36:1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3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0:02:44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d v="2015-12-15T15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d v="2016-10-02T04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d v="2015-04-03T16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d v="2014-10-21T16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d v="2014-07-01T17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d v="2016-05-24T09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d v="2014-10-17T14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0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d v="2015-07-17T22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d v="2016-09-06T06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d v="2015-01-20T14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17:58:45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d v="2015-04-10T00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d v="2014-08-20T23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d v="2014-10-22T10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d v="2015-01-10T20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d v="2016-04-11T06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d v="2015-07-14T18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d v="2014-10-23T10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1:53: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d v="2014-10-13T16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15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09-30T23:00:0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d v="2014-06-19T10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4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d v="2015-11-25T18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d v="2016-03-31T22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d v="2014-09-15T22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d v="2014-06-23T11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0T21:23:43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d v="2016-07-02T12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d v="2014-06-27T11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d v="2015-04-29T09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d v="2014-08-12T17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d v="2016-05-18T19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d v="2015-09-27T21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18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d v="2015-02-28T07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d v="2015-02-28T22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4:18:51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d v="2014-08-21T13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d v="2015-05-08T23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d v="2015-11-05T09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d v="2014-06-30T12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4:51: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d v="2016-12-21T12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3:54:02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d v="2016-06-19T17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3:54: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d v="2015-03-08T07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18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d v="2016-01-14T13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d v="2016-10-09T05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d v="2015-03-23T22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d v="2015-11-20T23:00: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2:49:46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d v="2015-01-16T05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d v="2015-05-31T12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d v="2015-08-07T10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d v="2015-01-16T07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d v="2015-04-04T22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d v="2015-08-22T14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d v="2014-10-21T23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d v="2016-12-18T19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d v="2017-02-28T03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18:55: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2:19:57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d v="2016-09-02T15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4T21:59:5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16:41:22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d v="2016-05-15T15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3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d v="2016-10-27T01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d v="2016-12-25T19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d v="2015-04-01T20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d v="2014-09-24T17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d v="2017-03-03T00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08:56:44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d v="2016-07-21T10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d v="2015-02-23T22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d v="2016-02-27T19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d v="2016-01-08T01:34:0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0774C8-B974-4C3E-A427-C06942402738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 includeNewItemsInFilter="1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C4463-ED61-486A-B5C5-75DD528F3F9B}" name="PivotTable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1324B-0E36-42C4-B596-338C84E90818}" name="PivotTable4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0" hier="-1"/>
  </pageFields>
  <dataFields count="1">
    <dataField name="Count of Outcome" fld="5" subtotal="count" baseField="15" baseItem="1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9671E-A892-4CD5-9947-8FE3429560B4}">
  <dimension ref="A1:F14"/>
  <sheetViews>
    <sheetView workbookViewId="0">
      <selection activeCell="B16" sqref="B16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8" t="s">
        <v>8223</v>
      </c>
      <c r="B1" t="s">
        <v>8363</v>
      </c>
    </row>
    <row r="3" spans="1:6" x14ac:dyDescent="0.35">
      <c r="A3" s="8" t="s">
        <v>8364</v>
      </c>
      <c r="B3" s="8" t="s">
        <v>8362</v>
      </c>
    </row>
    <row r="4" spans="1:6" x14ac:dyDescent="0.3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94D98-FD43-4EB5-9D6B-C833FB49893B}">
  <dimension ref="A1:F49"/>
  <sheetViews>
    <sheetView topLeftCell="A4" workbookViewId="0">
      <selection activeCell="B50" sqref="B50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2" spans="1:6" x14ac:dyDescent="0.35">
      <c r="A2" s="8" t="s">
        <v>8365</v>
      </c>
      <c r="B2" t="s">
        <v>8363</v>
      </c>
    </row>
    <row r="4" spans="1:6" x14ac:dyDescent="0.35">
      <c r="A4" s="8" t="s">
        <v>8364</v>
      </c>
      <c r="B4" s="8" t="s">
        <v>8362</v>
      </c>
    </row>
    <row r="5" spans="1:6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  <row r="49" spans="2:2" x14ac:dyDescent="0.35">
      <c r="B49">
        <f>GETPIVOTDATA("state",$A$4,"state","successful")/GETPIVOTDATA("state",$A$4)</f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7F872-EC6C-4D85-B392-1A11CE618EE5}">
  <dimension ref="A1:E18"/>
  <sheetViews>
    <sheetView workbookViewId="0">
      <selection activeCell="E2" sqref="E2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8" t="s">
        <v>8365</v>
      </c>
      <c r="B1" t="s">
        <v>8363</v>
      </c>
    </row>
    <row r="2" spans="1:5" x14ac:dyDescent="0.35">
      <c r="A2" s="8" t="s">
        <v>8380</v>
      </c>
      <c r="B2" t="s">
        <v>8363</v>
      </c>
    </row>
    <row r="4" spans="1:5" x14ac:dyDescent="0.35">
      <c r="A4" s="8" t="s">
        <v>8364</v>
      </c>
      <c r="B4" s="8" t="s">
        <v>8362</v>
      </c>
    </row>
    <row r="5" spans="1:5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4" t="s">
        <v>8374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35">
      <c r="A7" s="14" t="s">
        <v>8375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35">
      <c r="A8" s="14" t="s">
        <v>8376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35">
      <c r="A9" s="14" t="s">
        <v>8377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35">
      <c r="A10" s="14" t="s">
        <v>8368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35">
      <c r="A11" s="14" t="s">
        <v>8378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35">
      <c r="A12" s="14" t="s">
        <v>8369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35">
      <c r="A13" s="14" t="s">
        <v>8370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35">
      <c r="A14" s="14" t="s">
        <v>8371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35">
      <c r="A15" s="14" t="s">
        <v>8372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35">
      <c r="A16" s="14" t="s">
        <v>8373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35">
      <c r="A17" s="14" t="s">
        <v>8379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35">
      <c r="A18" s="14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22" style="13" bestFit="1" customWidth="1"/>
    <col min="17" max="17" width="20.54296875" bestFit="1" customWidth="1"/>
    <col min="18" max="18" width="16" style="7" bestFit="1" customWidth="1"/>
    <col min="19" max="20" width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8366</v>
      </c>
      <c r="Q1" s="1" t="s">
        <v>8367</v>
      </c>
      <c r="R1" s="6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12">
        <f>(J2/86400)+25569+(-5/24)</f>
        <v>42176.798738425925</v>
      </c>
      <c r="Q2" s="11">
        <f>(I2/86400)+25569+(-5/24)</f>
        <v>42207.916666666664</v>
      </c>
      <c r="R2" s="7">
        <f>E2/L2</f>
        <v>63.917582417582416</v>
      </c>
      <c r="S2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12">
        <f t="shared" ref="P3:P66" si="1">(J3/86400)+25569+(-5/24)</f>
        <v>42766.392164351848</v>
      </c>
      <c r="Q3" s="11">
        <f t="shared" ref="Q3:Q66" si="2">(I3/86400)+25569+(-5/24)</f>
        <v>42796.392164351848</v>
      </c>
      <c r="R3" s="7">
        <f t="shared" ref="R3:R66" si="3">E3/L3</f>
        <v>185.48101265822785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2">
        <f t="shared" si="1"/>
        <v>42405.494016203702</v>
      </c>
      <c r="Q4" s="11">
        <f t="shared" si="2"/>
        <v>42415.494016203702</v>
      </c>
      <c r="R4" s="7">
        <f t="shared" si="3"/>
        <v>15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12">
        <f t="shared" si="1"/>
        <v>41828.306793981479</v>
      </c>
      <c r="Q5" s="11">
        <f t="shared" si="2"/>
        <v>41858.306793981479</v>
      </c>
      <c r="R5" s="7">
        <f t="shared" si="3"/>
        <v>69.266666666666666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12">
        <f t="shared" si="1"/>
        <v>42327.625914351847</v>
      </c>
      <c r="Q6" s="11">
        <f t="shared" si="2"/>
        <v>42357.625914351847</v>
      </c>
      <c r="R6" s="7">
        <f t="shared" si="3"/>
        <v>190.55028169014085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12">
        <f t="shared" si="1"/>
        <v>42563.724618055552</v>
      </c>
      <c r="Q7" s="11">
        <f t="shared" si="2"/>
        <v>42580.024305555555</v>
      </c>
      <c r="R7" s="7">
        <f t="shared" si="3"/>
        <v>93.40425531914893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12">
        <f t="shared" si="1"/>
        <v>41793.864004629628</v>
      </c>
      <c r="Q8" s="11">
        <f t="shared" si="2"/>
        <v>41803.864004629628</v>
      </c>
      <c r="R8" s="7">
        <f t="shared" si="3"/>
        <v>146.87931034482759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12">
        <f t="shared" si="1"/>
        <v>42515.838738425919</v>
      </c>
      <c r="Q9" s="11">
        <f t="shared" si="2"/>
        <v>42555.838738425919</v>
      </c>
      <c r="R9" s="7">
        <f t="shared" si="3"/>
        <v>159.82456140350877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12">
        <f t="shared" si="1"/>
        <v>42468.736249999994</v>
      </c>
      <c r="Q10" s="11">
        <f t="shared" si="2"/>
        <v>42475.666666666664</v>
      </c>
      <c r="R10" s="7">
        <f t="shared" si="3"/>
        <v>291.79333333333335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12">
        <f t="shared" si="1"/>
        <v>42446.895185185182</v>
      </c>
      <c r="Q11" s="11">
        <f t="shared" si="2"/>
        <v>42476.895185185182</v>
      </c>
      <c r="R11" s="7">
        <f t="shared" si="3"/>
        <v>31.499500000000001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12">
        <f t="shared" si="1"/>
        <v>41779.859710648147</v>
      </c>
      <c r="Q12" s="11">
        <f t="shared" si="2"/>
        <v>41814.859710648147</v>
      </c>
      <c r="R12" s="7">
        <f t="shared" si="3"/>
        <v>158.68421052631578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12">
        <f t="shared" si="1"/>
        <v>42572.570162037031</v>
      </c>
      <c r="Q13" s="11">
        <f t="shared" si="2"/>
        <v>42603.916666666664</v>
      </c>
      <c r="R13" s="7">
        <f t="shared" si="3"/>
        <v>80.333333333333329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12">
        <f t="shared" si="1"/>
        <v>41791.504918981482</v>
      </c>
      <c r="Q14" s="11">
        <f t="shared" si="2"/>
        <v>41835.916666666664</v>
      </c>
      <c r="R14" s="7">
        <f t="shared" si="3"/>
        <v>59.961305925030231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12">
        <f t="shared" si="1"/>
        <v>42508.468854166662</v>
      </c>
      <c r="Q15" s="11">
        <f t="shared" si="2"/>
        <v>42544.643749999996</v>
      </c>
      <c r="R15" s="7">
        <f t="shared" si="3"/>
        <v>109.78431372549019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12">
        <f t="shared" si="1"/>
        <v>41807.818148148144</v>
      </c>
      <c r="Q16" s="11">
        <f t="shared" si="2"/>
        <v>41833.374305555553</v>
      </c>
      <c r="R16" s="7">
        <f t="shared" si="3"/>
        <v>147.70731707317074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12">
        <f t="shared" si="1"/>
        <v>42256.183541666665</v>
      </c>
      <c r="Q17" s="11">
        <f t="shared" si="2"/>
        <v>42274.634722222218</v>
      </c>
      <c r="R17" s="7">
        <f t="shared" si="3"/>
        <v>21.755102040816325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12">
        <f t="shared" si="1"/>
        <v>41760.588090277779</v>
      </c>
      <c r="Q18" s="11">
        <f t="shared" si="2"/>
        <v>41806.020833333328</v>
      </c>
      <c r="R18" s="7">
        <f t="shared" si="3"/>
        <v>171.84285714285716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12">
        <f t="shared" si="1"/>
        <v>41917.523402777777</v>
      </c>
      <c r="Q19" s="11">
        <f t="shared" si="2"/>
        <v>41947.565069444441</v>
      </c>
      <c r="R19" s="7">
        <f t="shared" si="3"/>
        <v>41.944444444444443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12">
        <f t="shared" si="1"/>
        <v>41869.333981481475</v>
      </c>
      <c r="Q20" s="11">
        <f t="shared" si="2"/>
        <v>41899.333981481475</v>
      </c>
      <c r="R20" s="7">
        <f t="shared" si="3"/>
        <v>93.264122807017543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12">
        <f t="shared" si="1"/>
        <v>42175.608032407406</v>
      </c>
      <c r="Q21" s="11">
        <f t="shared" si="2"/>
        <v>42205.608032407406</v>
      </c>
      <c r="R21" s="7">
        <f t="shared" si="3"/>
        <v>56.136363636363633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12">
        <f t="shared" si="1"/>
        <v>42200.549907407403</v>
      </c>
      <c r="Q22" s="11">
        <f t="shared" si="2"/>
        <v>42260.549907407403</v>
      </c>
      <c r="R22" s="7">
        <f t="shared" si="3"/>
        <v>80.16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12">
        <f t="shared" si="1"/>
        <v>41878.418854166666</v>
      </c>
      <c r="Q23" s="11">
        <f t="shared" si="2"/>
        <v>41908.418854166666</v>
      </c>
      <c r="R23" s="7">
        <f t="shared" si="3"/>
        <v>199.9009900990099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12">
        <f t="shared" si="1"/>
        <v>41989.703009259254</v>
      </c>
      <c r="Q24" s="11">
        <f t="shared" si="2"/>
        <v>42005.124305555553</v>
      </c>
      <c r="R24" s="7">
        <f t="shared" si="3"/>
        <v>51.25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12">
        <f t="shared" si="1"/>
        <v>42097.570613425924</v>
      </c>
      <c r="Q25" s="11">
        <f t="shared" si="2"/>
        <v>42124.430555555555</v>
      </c>
      <c r="R25" s="7">
        <f t="shared" si="3"/>
        <v>103.04347826086956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12">
        <f t="shared" si="1"/>
        <v>42229.611840277772</v>
      </c>
      <c r="Q26" s="11">
        <f t="shared" si="2"/>
        <v>42262.610416666663</v>
      </c>
      <c r="R26" s="7">
        <f t="shared" si="3"/>
        <v>66.346149825783982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12">
        <f t="shared" si="1"/>
        <v>42317.816678240742</v>
      </c>
      <c r="Q27" s="11">
        <f t="shared" si="2"/>
        <v>42377.816678240742</v>
      </c>
      <c r="R27" s="7">
        <f t="shared" si="3"/>
        <v>57.142857142857146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12">
        <f t="shared" si="1"/>
        <v>41828.307222222218</v>
      </c>
      <c r="Q28" s="11">
        <f t="shared" si="2"/>
        <v>41868.307222222218</v>
      </c>
      <c r="R28" s="7">
        <f t="shared" si="3"/>
        <v>102.10526315789474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12">
        <f t="shared" si="1"/>
        <v>41928.956400462957</v>
      </c>
      <c r="Q29" s="11">
        <f t="shared" si="2"/>
        <v>41958.998067129629</v>
      </c>
      <c r="R29" s="7">
        <f t="shared" si="3"/>
        <v>148.96666666666667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12">
        <f t="shared" si="1"/>
        <v>42324.755601851844</v>
      </c>
      <c r="Q30" s="11">
        <f t="shared" si="2"/>
        <v>42354.755601851844</v>
      </c>
      <c r="R30" s="7">
        <f t="shared" si="3"/>
        <v>169.6056338028169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12">
        <f t="shared" si="1"/>
        <v>41812.464907407404</v>
      </c>
      <c r="Q31" s="11">
        <f t="shared" si="2"/>
        <v>41842.464907407404</v>
      </c>
      <c r="R31" s="7">
        <f t="shared" si="3"/>
        <v>31.623931623931625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12">
        <f t="shared" si="1"/>
        <v>41842.084664351853</v>
      </c>
      <c r="Q32" s="11">
        <f t="shared" si="2"/>
        <v>41872.084664351853</v>
      </c>
      <c r="R32" s="7">
        <f t="shared" si="3"/>
        <v>76.45264150943396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12">
        <f t="shared" si="1"/>
        <v>42376.583726851844</v>
      </c>
      <c r="Q33" s="11">
        <f t="shared" si="2"/>
        <v>42394.583726851844</v>
      </c>
      <c r="R33" s="7">
        <f t="shared" si="3"/>
        <v>13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12">
        <f t="shared" si="1"/>
        <v>42461.419178240736</v>
      </c>
      <c r="Q34" s="11">
        <f t="shared" si="2"/>
        <v>42502.957638888889</v>
      </c>
      <c r="R34" s="7">
        <f t="shared" si="3"/>
        <v>320.44943820224717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12">
        <f t="shared" si="1"/>
        <v>42286.452557870369</v>
      </c>
      <c r="Q35" s="11">
        <f t="shared" si="2"/>
        <v>42316.494224537033</v>
      </c>
      <c r="R35" s="7">
        <f t="shared" si="3"/>
        <v>83.75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12">
        <f t="shared" si="1"/>
        <v>41841.113437499997</v>
      </c>
      <c r="Q36" s="11">
        <f t="shared" si="2"/>
        <v>41856.113437499997</v>
      </c>
      <c r="R36" s="7">
        <f t="shared" si="3"/>
        <v>49.882352941176471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12">
        <f t="shared" si="1"/>
        <v>42098.083495370367</v>
      </c>
      <c r="Q37" s="11">
        <f t="shared" si="2"/>
        <v>42121.791666666664</v>
      </c>
      <c r="R37" s="7">
        <f t="shared" si="3"/>
        <v>59.464285714285715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12">
        <f t="shared" si="1"/>
        <v>42068.098668981482</v>
      </c>
      <c r="Q38" s="11">
        <f t="shared" si="2"/>
        <v>42098.05700231481</v>
      </c>
      <c r="R38" s="7">
        <f t="shared" si="3"/>
        <v>193.84090909090909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12">
        <f t="shared" si="1"/>
        <v>42032.484710648147</v>
      </c>
      <c r="Q39" s="11">
        <f t="shared" si="2"/>
        <v>42062.484710648147</v>
      </c>
      <c r="R39" s="7">
        <f t="shared" si="3"/>
        <v>159.51383399209487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12">
        <f t="shared" si="1"/>
        <v>41374.84888888889</v>
      </c>
      <c r="Q40" s="11">
        <f t="shared" si="2"/>
        <v>41404.84888888889</v>
      </c>
      <c r="R40" s="7">
        <f t="shared" si="3"/>
        <v>41.68181818181818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12">
        <f t="shared" si="1"/>
        <v>41753.838749999995</v>
      </c>
      <c r="Q41" s="11">
        <f t="shared" si="2"/>
        <v>41784.749305555553</v>
      </c>
      <c r="R41" s="7">
        <f t="shared" si="3"/>
        <v>150.89861751152074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12">
        <f t="shared" si="1"/>
        <v>41789.005648148144</v>
      </c>
      <c r="Q42" s="11">
        <f t="shared" si="2"/>
        <v>41808.958333333328</v>
      </c>
      <c r="R42" s="7">
        <f t="shared" si="3"/>
        <v>126.6875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12">
        <f t="shared" si="1"/>
        <v>41887.360578703701</v>
      </c>
      <c r="Q43" s="11">
        <f t="shared" si="2"/>
        <v>41917.360578703701</v>
      </c>
      <c r="R43" s="7">
        <f t="shared" si="3"/>
        <v>105.26315789473684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12">
        <f t="shared" si="1"/>
        <v>41971.430856481478</v>
      </c>
      <c r="Q44" s="11">
        <f t="shared" si="2"/>
        <v>42001.430856481478</v>
      </c>
      <c r="R44" s="7">
        <f t="shared" si="3"/>
        <v>117.51479289940828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12">
        <f t="shared" si="1"/>
        <v>41802.582013888888</v>
      </c>
      <c r="Q45" s="11">
        <f t="shared" si="2"/>
        <v>41832.791666666664</v>
      </c>
      <c r="R45" s="7">
        <f t="shared" si="3"/>
        <v>117.36121673003802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12">
        <f t="shared" si="1"/>
        <v>41873.890474537031</v>
      </c>
      <c r="Q46" s="11">
        <f t="shared" si="2"/>
        <v>41918.890474537031</v>
      </c>
      <c r="R46" s="7">
        <f t="shared" si="3"/>
        <v>133.33333333333334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12">
        <f t="shared" si="1"/>
        <v>42457.415590277778</v>
      </c>
      <c r="Q47" s="11">
        <f t="shared" si="2"/>
        <v>42487.415590277778</v>
      </c>
      <c r="R47" s="7">
        <f t="shared" si="3"/>
        <v>98.360655737704917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12">
        <f t="shared" si="1"/>
        <v>42323.756643518514</v>
      </c>
      <c r="Q48" s="11">
        <f t="shared" si="2"/>
        <v>42353.756643518514</v>
      </c>
      <c r="R48" s="7">
        <f t="shared" si="3"/>
        <v>194.44444444444446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12">
        <f t="shared" si="1"/>
        <v>41932.611192129625</v>
      </c>
      <c r="Q49" s="11">
        <f t="shared" si="2"/>
        <v>41992.652858796289</v>
      </c>
      <c r="R49" s="7">
        <f t="shared" si="3"/>
        <v>76.865000000000009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12">
        <f t="shared" si="1"/>
        <v>42033.308564814812</v>
      </c>
      <c r="Q50" s="11">
        <f t="shared" si="2"/>
        <v>42064.291666666664</v>
      </c>
      <c r="R50" s="7">
        <f t="shared" si="3"/>
        <v>56.815789473684212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12">
        <f t="shared" si="1"/>
        <v>42270.968113425923</v>
      </c>
      <c r="Q51" s="11">
        <f t="shared" si="2"/>
        <v>42300.968113425923</v>
      </c>
      <c r="R51" s="7">
        <f t="shared" si="3"/>
        <v>137.93103448275863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2">
        <f t="shared" si="1"/>
        <v>41995.544652777775</v>
      </c>
      <c r="Q52" s="11">
        <f t="shared" si="2"/>
        <v>42034.499999999993</v>
      </c>
      <c r="R52" s="7">
        <f t="shared" si="3"/>
        <v>27.272727272727273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12">
        <f t="shared" si="1"/>
        <v>42196.72033564814</v>
      </c>
      <c r="Q53" s="11">
        <f t="shared" si="2"/>
        <v>42226.72033564814</v>
      </c>
      <c r="R53" s="7">
        <f t="shared" si="3"/>
        <v>118.33613445378151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12">
        <f t="shared" si="1"/>
        <v>41807.493587962963</v>
      </c>
      <c r="Q54" s="11">
        <f t="shared" si="2"/>
        <v>41837.493587962963</v>
      </c>
      <c r="R54" s="7">
        <f t="shared" si="3"/>
        <v>223.48076923076923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12">
        <f t="shared" si="1"/>
        <v>41719.340798611105</v>
      </c>
      <c r="Q55" s="11">
        <f t="shared" si="2"/>
        <v>41733.708333333328</v>
      </c>
      <c r="R55" s="7">
        <f t="shared" si="3"/>
        <v>28.111111111111111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12">
        <f t="shared" si="1"/>
        <v>42333.504872685182</v>
      </c>
      <c r="Q56" s="11">
        <f t="shared" si="2"/>
        <v>42363.504872685182</v>
      </c>
      <c r="R56" s="7">
        <f t="shared" si="3"/>
        <v>194.23076923076923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12">
        <f t="shared" si="1"/>
        <v>42496.760601851849</v>
      </c>
      <c r="Q57" s="11">
        <f t="shared" si="2"/>
        <v>42517.760601851849</v>
      </c>
      <c r="R57" s="7">
        <f t="shared" si="3"/>
        <v>128.95348837209303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12">
        <f t="shared" si="1"/>
        <v>42149.340555555558</v>
      </c>
      <c r="Q58" s="11">
        <f t="shared" si="2"/>
        <v>42163.458333333336</v>
      </c>
      <c r="R58" s="7">
        <f t="shared" si="3"/>
        <v>49.316091954022987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12">
        <f t="shared" si="1"/>
        <v>42089.624560185184</v>
      </c>
      <c r="Q59" s="11">
        <f t="shared" si="2"/>
        <v>42119.624560185184</v>
      </c>
      <c r="R59" s="7">
        <f t="shared" si="3"/>
        <v>221.52173913043478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12">
        <f t="shared" si="1"/>
        <v>41932.536712962959</v>
      </c>
      <c r="Q60" s="11">
        <f t="shared" si="2"/>
        <v>41962.578379629624</v>
      </c>
      <c r="R60" s="7">
        <f t="shared" si="3"/>
        <v>137.21333333333334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12">
        <f t="shared" si="1"/>
        <v>42230.027499999997</v>
      </c>
      <c r="Q61" s="11">
        <f t="shared" si="2"/>
        <v>42261.666666666664</v>
      </c>
      <c r="R61" s="7">
        <f t="shared" si="3"/>
        <v>606.82242424242418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12">
        <f t="shared" si="1"/>
        <v>41701.693483796298</v>
      </c>
      <c r="Q62" s="11">
        <f t="shared" si="2"/>
        <v>41720.791666666664</v>
      </c>
      <c r="R62" s="7">
        <f t="shared" si="3"/>
        <v>43.040092592592593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12">
        <f t="shared" si="1"/>
        <v>41409.605983796289</v>
      </c>
      <c r="Q63" s="11">
        <f t="shared" si="2"/>
        <v>41431.605983796289</v>
      </c>
      <c r="R63" s="7">
        <f t="shared" si="3"/>
        <v>322.39130434782606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12">
        <f t="shared" si="1"/>
        <v>41311.591180555552</v>
      </c>
      <c r="Q64" s="11">
        <f t="shared" si="2"/>
        <v>41336.591180555552</v>
      </c>
      <c r="R64" s="7">
        <f t="shared" si="3"/>
        <v>96.708333333333329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12">
        <f t="shared" si="1"/>
        <v>41612.703854166662</v>
      </c>
      <c r="Q65" s="11">
        <f t="shared" si="2"/>
        <v>41635.999305555553</v>
      </c>
      <c r="R65" s="7">
        <f t="shared" si="3"/>
        <v>35.474531249999998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12">
        <f t="shared" si="1"/>
        <v>41432.809965277775</v>
      </c>
      <c r="Q66" s="11">
        <f t="shared" si="2"/>
        <v>41462.809965277775</v>
      </c>
      <c r="R66" s="7">
        <f t="shared" si="3"/>
        <v>86.666666666666671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12">
        <f t="shared" ref="P67:P130" si="5">(J67/86400)+25569+(-5/24)</f>
        <v>41835.612893518519</v>
      </c>
      <c r="Q67" s="11">
        <f t="shared" ref="Q67:Q130" si="6">(I67/86400)+25569+(-5/24)</f>
        <v>41862.040972222218</v>
      </c>
      <c r="R67" s="7">
        <f t="shared" ref="R67:R130" si="7">E67/L67</f>
        <v>132.05263157894737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12">
        <f t="shared" si="5"/>
        <v>42539.641435185178</v>
      </c>
      <c r="Q68" s="11">
        <f t="shared" si="6"/>
        <v>42569.641435185178</v>
      </c>
      <c r="R68" s="7">
        <f t="shared" si="7"/>
        <v>91.230769230769226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12">
        <f t="shared" si="5"/>
        <v>41075.375046296293</v>
      </c>
      <c r="Q69" s="11">
        <f t="shared" si="6"/>
        <v>41105.375046296293</v>
      </c>
      <c r="R69" s="7">
        <f t="shared" si="7"/>
        <v>116.25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12">
        <f t="shared" si="5"/>
        <v>41663.36100694444</v>
      </c>
      <c r="Q70" s="11">
        <f t="shared" si="6"/>
        <v>41693.36100694444</v>
      </c>
      <c r="R70" s="7">
        <f t="shared" si="7"/>
        <v>21.194444444444443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12">
        <f t="shared" si="5"/>
        <v>40785.979456018518</v>
      </c>
      <c r="Q71" s="11">
        <f t="shared" si="6"/>
        <v>40818.082638888889</v>
      </c>
      <c r="R71" s="7">
        <f t="shared" si="7"/>
        <v>62.327134831460668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12">
        <f t="shared" si="5"/>
        <v>40730.688020833331</v>
      </c>
      <c r="Q72" s="11">
        <f t="shared" si="6"/>
        <v>40790.688020833331</v>
      </c>
      <c r="R72" s="7">
        <f t="shared" si="7"/>
        <v>37.411764705882355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12">
        <f t="shared" si="5"/>
        <v>40997.063159722216</v>
      </c>
      <c r="Q73" s="11">
        <f t="shared" si="6"/>
        <v>41057.063159722216</v>
      </c>
      <c r="R73" s="7">
        <f t="shared" si="7"/>
        <v>69.71875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12">
        <f t="shared" si="5"/>
        <v>41207.801863425928</v>
      </c>
      <c r="Q74" s="11">
        <f t="shared" si="6"/>
        <v>41227.791666666664</v>
      </c>
      <c r="R74" s="7">
        <f t="shared" si="7"/>
        <v>58.170731707317074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12">
        <f t="shared" si="5"/>
        <v>40587.548425925925</v>
      </c>
      <c r="Q75" s="11">
        <f t="shared" si="6"/>
        <v>40665.957638888889</v>
      </c>
      <c r="R75" s="7">
        <f t="shared" si="7"/>
        <v>50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12">
        <f t="shared" si="5"/>
        <v>42360.278877314813</v>
      </c>
      <c r="Q76" s="11">
        <f t="shared" si="6"/>
        <v>42390.278877314813</v>
      </c>
      <c r="R76" s="7">
        <f t="shared" si="7"/>
        <v>19.471034482758618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12">
        <f t="shared" si="5"/>
        <v>41357.000833333332</v>
      </c>
      <c r="Q77" s="11">
        <f t="shared" si="6"/>
        <v>41387.000833333332</v>
      </c>
      <c r="R77" s="7">
        <f t="shared" si="7"/>
        <v>85.957446808510639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12">
        <f t="shared" si="5"/>
        <v>40844.483310185184</v>
      </c>
      <c r="Q78" s="11">
        <f t="shared" si="6"/>
        <v>40904.524976851848</v>
      </c>
      <c r="R78" s="7">
        <f t="shared" si="7"/>
        <v>30.666666666666668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12">
        <f t="shared" si="5"/>
        <v>40996.936539351846</v>
      </c>
      <c r="Q79" s="11">
        <f t="shared" si="6"/>
        <v>41049.915972222218</v>
      </c>
      <c r="R79" s="7">
        <f t="shared" si="7"/>
        <v>60.384615384615387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12">
        <f t="shared" si="5"/>
        <v>42604.522233796299</v>
      </c>
      <c r="Q80" s="11">
        <f t="shared" si="6"/>
        <v>42614.522233796299</v>
      </c>
      <c r="R80" s="7">
        <f t="shared" si="7"/>
        <v>38.6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12">
        <f t="shared" si="5"/>
        <v>41724.568206018514</v>
      </c>
      <c r="Q81" s="11">
        <f t="shared" si="6"/>
        <v>41754.568206018514</v>
      </c>
      <c r="R81" s="7">
        <f t="shared" si="7"/>
        <v>40.268292682926827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12">
        <f t="shared" si="5"/>
        <v>41582.875648148147</v>
      </c>
      <c r="Q82" s="11">
        <f t="shared" si="6"/>
        <v>41617.875648148147</v>
      </c>
      <c r="R82" s="7">
        <f t="shared" si="7"/>
        <v>273.82978723404256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12">
        <f t="shared" si="5"/>
        <v>41099.950543981475</v>
      </c>
      <c r="Q83" s="11">
        <f t="shared" si="6"/>
        <v>41103.918055555558</v>
      </c>
      <c r="R83" s="7">
        <f t="shared" si="7"/>
        <v>53.035714285714285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12">
        <f t="shared" si="5"/>
        <v>40795.611817129626</v>
      </c>
      <c r="Q84" s="11">
        <f t="shared" si="6"/>
        <v>40825.611817129626</v>
      </c>
      <c r="R84" s="7">
        <f t="shared" si="7"/>
        <v>40.005000000000003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12">
        <f t="shared" si="5"/>
        <v>42042.407280092586</v>
      </c>
      <c r="Q85" s="11">
        <f t="shared" si="6"/>
        <v>42057.270833333336</v>
      </c>
      <c r="R85" s="7">
        <f t="shared" si="7"/>
        <v>15.76923076923077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12">
        <f t="shared" si="5"/>
        <v>40648.54960648148</v>
      </c>
      <c r="Q86" s="11">
        <f t="shared" si="6"/>
        <v>40678.54960648148</v>
      </c>
      <c r="R86" s="7">
        <f t="shared" si="7"/>
        <v>71.428571428571431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12">
        <f t="shared" si="5"/>
        <v>40778.917094907403</v>
      </c>
      <c r="Q87" s="11">
        <f t="shared" si="6"/>
        <v>40808.917094907403</v>
      </c>
      <c r="R87" s="7">
        <f t="shared" si="7"/>
        <v>71.714285714285708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12">
        <f t="shared" si="5"/>
        <v>42291.347743055558</v>
      </c>
      <c r="Q88" s="11">
        <f t="shared" si="6"/>
        <v>42365.389409722215</v>
      </c>
      <c r="R88" s="7">
        <f t="shared" si="7"/>
        <v>375.76470588235293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12">
        <f t="shared" si="5"/>
        <v>40322.331053240741</v>
      </c>
      <c r="Q89" s="11">
        <f t="shared" si="6"/>
        <v>40331.861805555549</v>
      </c>
      <c r="R89" s="7">
        <f t="shared" si="7"/>
        <v>104.6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12">
        <f t="shared" si="5"/>
        <v>41786.450590277775</v>
      </c>
      <c r="Q90" s="11">
        <f t="shared" si="6"/>
        <v>41812.450590277775</v>
      </c>
      <c r="R90" s="7">
        <f t="shared" si="7"/>
        <v>60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12">
        <f t="shared" si="5"/>
        <v>41402.543888888882</v>
      </c>
      <c r="Q91" s="11">
        <f t="shared" si="6"/>
        <v>41427.543888888882</v>
      </c>
      <c r="R91" s="7">
        <f t="shared" si="7"/>
        <v>123.28571428571429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12">
        <f t="shared" si="5"/>
        <v>40706.089108796295</v>
      </c>
      <c r="Q92" s="11">
        <f t="shared" si="6"/>
        <v>40736.089108796295</v>
      </c>
      <c r="R92" s="7">
        <f t="shared" si="7"/>
        <v>31.375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12">
        <f t="shared" si="5"/>
        <v>40619.194027777776</v>
      </c>
      <c r="Q93" s="11">
        <f t="shared" si="6"/>
        <v>40680.194027777776</v>
      </c>
      <c r="R93" s="7">
        <f t="shared" si="7"/>
        <v>78.260869565217391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12">
        <f t="shared" si="5"/>
        <v>42720.990543981483</v>
      </c>
      <c r="Q94" s="11">
        <f t="shared" si="6"/>
        <v>42767.124999999993</v>
      </c>
      <c r="R94" s="7">
        <f t="shared" si="7"/>
        <v>122.32558139534883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12">
        <f t="shared" si="5"/>
        <v>41065.649733796294</v>
      </c>
      <c r="Q95" s="11">
        <f t="shared" si="6"/>
        <v>41093.666666666664</v>
      </c>
      <c r="R95" s="7">
        <f t="shared" si="7"/>
        <v>73.733333333333334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12">
        <f t="shared" si="5"/>
        <v>41716.509513888886</v>
      </c>
      <c r="Q96" s="11">
        <f t="shared" si="6"/>
        <v>41736.509513888886</v>
      </c>
      <c r="R96" s="7">
        <f t="shared" si="7"/>
        <v>21.666666666666668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12">
        <f t="shared" si="5"/>
        <v>40934.796770833331</v>
      </c>
      <c r="Q97" s="11">
        <f t="shared" si="6"/>
        <v>40964.796770833331</v>
      </c>
      <c r="R97" s="7">
        <f t="shared" si="7"/>
        <v>21.904761904761905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12">
        <f t="shared" si="5"/>
        <v>40324.45417824074</v>
      </c>
      <c r="Q98" s="11">
        <f t="shared" si="6"/>
        <v>40390.916666666664</v>
      </c>
      <c r="R98" s="7">
        <f t="shared" si="7"/>
        <v>50.588235294117645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12">
        <f t="shared" si="5"/>
        <v>40705.926874999997</v>
      </c>
      <c r="Q99" s="11">
        <f t="shared" si="6"/>
        <v>40735.926874999997</v>
      </c>
      <c r="R99" s="7">
        <f t="shared" si="7"/>
        <v>53.125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12">
        <f t="shared" si="5"/>
        <v>41214.586504629631</v>
      </c>
      <c r="Q100" s="11">
        <f t="shared" si="6"/>
        <v>41250.770833333328</v>
      </c>
      <c r="R100" s="7">
        <f t="shared" si="7"/>
        <v>56.666666666666664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12">
        <f t="shared" si="5"/>
        <v>41631.694432870368</v>
      </c>
      <c r="Q101" s="11">
        <f t="shared" si="6"/>
        <v>41661.694432870368</v>
      </c>
      <c r="R101" s="7">
        <f t="shared" si="7"/>
        <v>40.776666666666664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12">
        <f t="shared" si="5"/>
        <v>41197.544976851852</v>
      </c>
      <c r="Q102" s="11">
        <f t="shared" si="6"/>
        <v>41217.586643518516</v>
      </c>
      <c r="R102" s="7">
        <f t="shared" si="7"/>
        <v>192.30769230769232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12">
        <f t="shared" si="5"/>
        <v>41274.568402777775</v>
      </c>
      <c r="Q103" s="11">
        <f t="shared" si="6"/>
        <v>41298.568402777775</v>
      </c>
      <c r="R103" s="7">
        <f t="shared" si="7"/>
        <v>100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12">
        <f t="shared" si="5"/>
        <v>40504.922835648147</v>
      </c>
      <c r="Q104" s="11">
        <f t="shared" si="6"/>
        <v>40534.922835648147</v>
      </c>
      <c r="R104" s="7">
        <f t="shared" si="7"/>
        <v>117.92307692307692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12">
        <f t="shared" si="5"/>
        <v>41682.597569444442</v>
      </c>
      <c r="Q105" s="11">
        <f t="shared" si="6"/>
        <v>41705.597569444442</v>
      </c>
      <c r="R105" s="7">
        <f t="shared" si="7"/>
        <v>27.897959183673468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12">
        <f t="shared" si="5"/>
        <v>40612.486874999995</v>
      </c>
      <c r="Q106" s="11">
        <f t="shared" si="6"/>
        <v>40635.833333333328</v>
      </c>
      <c r="R106" s="7">
        <f t="shared" si="7"/>
        <v>60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12">
        <f t="shared" si="5"/>
        <v>42485.516435185178</v>
      </c>
      <c r="Q107" s="11">
        <f t="shared" si="6"/>
        <v>42503.791666666664</v>
      </c>
      <c r="R107" s="7">
        <f t="shared" si="7"/>
        <v>39.383333333333333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12">
        <f t="shared" si="5"/>
        <v>40987.568298611106</v>
      </c>
      <c r="Q108" s="11">
        <f t="shared" si="6"/>
        <v>41001.568298611106</v>
      </c>
      <c r="R108" s="7">
        <f t="shared" si="7"/>
        <v>186.11111111111111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12">
        <f t="shared" si="5"/>
        <v>40635.774155092593</v>
      </c>
      <c r="Q109" s="11">
        <f t="shared" si="6"/>
        <v>40657.774155092593</v>
      </c>
      <c r="R109" s="7">
        <f t="shared" si="7"/>
        <v>111.37681159420291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12">
        <f t="shared" si="5"/>
        <v>41365.404745370368</v>
      </c>
      <c r="Q110" s="11">
        <f t="shared" si="6"/>
        <v>41425.404745370368</v>
      </c>
      <c r="R110" s="7">
        <f t="shared" si="7"/>
        <v>78.723404255319153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12">
        <f t="shared" si="5"/>
        <v>40569.817476851851</v>
      </c>
      <c r="Q111" s="11">
        <f t="shared" si="6"/>
        <v>40599.817476851851</v>
      </c>
      <c r="R111" s="7">
        <f t="shared" si="7"/>
        <v>46.702127659574465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12">
        <f t="shared" si="5"/>
        <v>41557.741354166668</v>
      </c>
      <c r="Q112" s="11">
        <f t="shared" si="6"/>
        <v>41592.040972222218</v>
      </c>
      <c r="R112" s="7">
        <f t="shared" si="7"/>
        <v>65.384615384615387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12">
        <f t="shared" si="5"/>
        <v>42125.124849537031</v>
      </c>
      <c r="Q113" s="11">
        <f t="shared" si="6"/>
        <v>42155.124849537031</v>
      </c>
      <c r="R113" s="7">
        <f t="shared" si="7"/>
        <v>102.0754716981132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12">
        <f t="shared" si="5"/>
        <v>41717.834699074076</v>
      </c>
      <c r="Q114" s="11">
        <f t="shared" si="6"/>
        <v>41741.875</v>
      </c>
      <c r="R114" s="7">
        <f t="shared" si="7"/>
        <v>64.197530864197532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12">
        <f t="shared" si="5"/>
        <v>40753.550092592588</v>
      </c>
      <c r="Q115" s="11">
        <f t="shared" si="6"/>
        <v>40761.416666666664</v>
      </c>
      <c r="R115" s="7">
        <f t="shared" si="7"/>
        <v>90.384615384615387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12">
        <f t="shared" si="5"/>
        <v>40861.065833333334</v>
      </c>
      <c r="Q116" s="11">
        <f t="shared" si="6"/>
        <v>40921.065833333334</v>
      </c>
      <c r="R116" s="7">
        <f t="shared" si="7"/>
        <v>88.571428571428569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12">
        <f t="shared" si="5"/>
        <v>40918.530601851853</v>
      </c>
      <c r="Q117" s="11">
        <f t="shared" si="6"/>
        <v>40943.530601851853</v>
      </c>
      <c r="R117" s="7">
        <f t="shared" si="7"/>
        <v>28.727272727272727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12">
        <f t="shared" si="5"/>
        <v>40595.288831018515</v>
      </c>
      <c r="Q118" s="11">
        <f t="shared" si="6"/>
        <v>40641.247164351851</v>
      </c>
      <c r="R118" s="7">
        <f t="shared" si="7"/>
        <v>69.78947368421052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12">
        <f t="shared" si="5"/>
        <v>40248.626666666663</v>
      </c>
      <c r="Q119" s="11">
        <f t="shared" si="6"/>
        <v>40338.583333333328</v>
      </c>
      <c r="R119" s="7">
        <f t="shared" si="7"/>
        <v>167.48962962962963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12">
        <f t="shared" si="5"/>
        <v>40722.845324074071</v>
      </c>
      <c r="Q120" s="11">
        <f t="shared" si="6"/>
        <v>40752.845324074071</v>
      </c>
      <c r="R120" s="7">
        <f t="shared" si="7"/>
        <v>144.91230769230768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12">
        <f t="shared" si="5"/>
        <v>40738.860949074071</v>
      </c>
      <c r="Q121" s="11">
        <f t="shared" si="6"/>
        <v>40768.75</v>
      </c>
      <c r="R121" s="7">
        <f t="shared" si="7"/>
        <v>91.840540540540545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12">
        <f t="shared" si="5"/>
        <v>42615.841516203705</v>
      </c>
      <c r="Q122" s="11">
        <f t="shared" si="6"/>
        <v>42645.841516203705</v>
      </c>
      <c r="R122" s="7">
        <f t="shared" si="7"/>
        <v>10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12">
        <f t="shared" si="5"/>
        <v>42096.496643518512</v>
      </c>
      <c r="Q123" s="11">
        <f t="shared" si="6"/>
        <v>42112.219444444439</v>
      </c>
      <c r="R123" s="7">
        <f t="shared" si="7"/>
        <v>1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2">
        <f t="shared" si="5"/>
        <v>42593.223460648143</v>
      </c>
      <c r="Q124" s="11">
        <f t="shared" si="6"/>
        <v>42653.223460648143</v>
      </c>
      <c r="R124" s="7" t="e">
        <f t="shared" si="7"/>
        <v>#DIV/0!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12">
        <f t="shared" si="5"/>
        <v>41904.573657407404</v>
      </c>
      <c r="Q125" s="11">
        <f t="shared" si="6"/>
        <v>41940.708333333328</v>
      </c>
      <c r="R125" s="7">
        <f t="shared" si="7"/>
        <v>25.166666666666668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2">
        <f t="shared" si="5"/>
        <v>42114.720393518517</v>
      </c>
      <c r="Q126" s="11">
        <f t="shared" si="6"/>
        <v>42139.720393518517</v>
      </c>
      <c r="R126" s="7" t="e">
        <f t="shared" si="7"/>
        <v>#DIV/0!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12">
        <f t="shared" si="5"/>
        <v>42709.78564814815</v>
      </c>
      <c r="Q127" s="11">
        <f t="shared" si="6"/>
        <v>42769.78564814815</v>
      </c>
      <c r="R127" s="7">
        <f t="shared" si="7"/>
        <v>11.666666666666666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12">
        <f t="shared" si="5"/>
        <v>42135.381215277775</v>
      </c>
      <c r="Q128" s="11">
        <f t="shared" si="6"/>
        <v>42165.874999999993</v>
      </c>
      <c r="R128" s="7">
        <f t="shared" si="7"/>
        <v>106.69230769230769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12">
        <f t="shared" si="5"/>
        <v>42067.415983796294</v>
      </c>
      <c r="Q129" s="11">
        <f t="shared" si="6"/>
        <v>42097.37431712963</v>
      </c>
      <c r="R129" s="7">
        <f t="shared" si="7"/>
        <v>47.5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12">
        <f t="shared" si="5"/>
        <v>42628.019594907404</v>
      </c>
      <c r="Q130" s="11">
        <f t="shared" si="6"/>
        <v>42663.019594907404</v>
      </c>
      <c r="R130" s="7">
        <f t="shared" si="7"/>
        <v>311.16666666666669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12">
        <f t="shared" ref="P131:P194" si="9">(J131/86400)+25569+(-5/24)</f>
        <v>41882.728969907403</v>
      </c>
      <c r="Q131" s="11">
        <f t="shared" ref="Q131:Q194" si="10">(I131/86400)+25569+(-5/24)</f>
        <v>41942.728969907403</v>
      </c>
      <c r="R131" s="7" t="e">
        <f t="shared" ref="R131:R194" si="11">E131/L131</f>
        <v>#DIV/0!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2">
        <f t="shared" si="9"/>
        <v>41778.707083333335</v>
      </c>
      <c r="Q132" s="11">
        <f t="shared" si="10"/>
        <v>41806.636111111111</v>
      </c>
      <c r="R132" s="7" t="e">
        <f t="shared" si="11"/>
        <v>#DIV/0!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2">
        <f t="shared" si="9"/>
        <v>42541.629178240742</v>
      </c>
      <c r="Q133" s="11">
        <f t="shared" si="10"/>
        <v>42556.791666666664</v>
      </c>
      <c r="R133" s="7" t="e">
        <f t="shared" si="11"/>
        <v>#DIV/0!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12">
        <f t="shared" si="9"/>
        <v>41905.60424768518</v>
      </c>
      <c r="Q134" s="11">
        <f t="shared" si="10"/>
        <v>41950.645914351851</v>
      </c>
      <c r="R134" s="7">
        <f t="shared" si="11"/>
        <v>94.506172839506178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2">
        <f t="shared" si="9"/>
        <v>42491.599351851844</v>
      </c>
      <c r="Q135" s="11">
        <f t="shared" si="10"/>
        <v>42521.521527777775</v>
      </c>
      <c r="R135" s="7" t="e">
        <f t="shared" si="11"/>
        <v>#DIV/0!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2">
        <f t="shared" si="9"/>
        <v>42221.701597222222</v>
      </c>
      <c r="Q136" s="11">
        <f t="shared" si="10"/>
        <v>42251.499999999993</v>
      </c>
      <c r="R136" s="7" t="e">
        <f t="shared" si="11"/>
        <v>#DIV/0!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12">
        <f t="shared" si="9"/>
        <v>41788.173576388886</v>
      </c>
      <c r="Q137" s="11">
        <f t="shared" si="10"/>
        <v>41821.583333333328</v>
      </c>
      <c r="R137" s="7">
        <f t="shared" si="11"/>
        <v>80.599999999999994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2">
        <f t="shared" si="9"/>
        <v>42096.201782407406</v>
      </c>
      <c r="Q138" s="11">
        <f t="shared" si="10"/>
        <v>42140.219444444439</v>
      </c>
      <c r="R138" s="7" t="e">
        <f t="shared" si="11"/>
        <v>#DIV/0!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2">
        <f t="shared" si="9"/>
        <v>42239.365659722222</v>
      </c>
      <c r="Q139" s="11">
        <f t="shared" si="10"/>
        <v>42289.365659722222</v>
      </c>
      <c r="R139" s="7" t="e">
        <f t="shared" si="11"/>
        <v>#DIV/0!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12">
        <f t="shared" si="9"/>
        <v>42186.049085648141</v>
      </c>
      <c r="Q140" s="11">
        <f t="shared" si="10"/>
        <v>42216.999305555553</v>
      </c>
      <c r="R140" s="7">
        <f t="shared" si="11"/>
        <v>81.241379310344826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12">
        <f t="shared" si="9"/>
        <v>42187.712638888886</v>
      </c>
      <c r="Q141" s="11">
        <f t="shared" si="10"/>
        <v>42197.712638888886</v>
      </c>
      <c r="R141" s="7">
        <f t="shared" si="11"/>
        <v>500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2">
        <f t="shared" si="9"/>
        <v>42052.989953703705</v>
      </c>
      <c r="Q142" s="11">
        <f t="shared" si="10"/>
        <v>42082.948287037034</v>
      </c>
      <c r="R142" s="7" t="e">
        <f t="shared" si="11"/>
        <v>#DIV/0!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12">
        <f t="shared" si="9"/>
        <v>42109.944710648146</v>
      </c>
      <c r="Q143" s="11">
        <f t="shared" si="10"/>
        <v>42154.944710648146</v>
      </c>
      <c r="R143" s="7">
        <f t="shared" si="11"/>
        <v>46.178571428571431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12">
        <f t="shared" si="9"/>
        <v>41938.684930555552</v>
      </c>
      <c r="Q144" s="11">
        <f t="shared" si="10"/>
        <v>41959.726597222216</v>
      </c>
      <c r="R144" s="7">
        <f t="shared" si="11"/>
        <v>10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2">
        <f t="shared" si="9"/>
        <v>42558.855810185181</v>
      </c>
      <c r="Q145" s="11">
        <f t="shared" si="10"/>
        <v>42616.038194444445</v>
      </c>
      <c r="R145" s="7" t="e">
        <f t="shared" si="11"/>
        <v>#DIV/0!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12">
        <f t="shared" si="9"/>
        <v>42047.554074074076</v>
      </c>
      <c r="Q146" s="11">
        <f t="shared" si="10"/>
        <v>42107.512407407405</v>
      </c>
      <c r="R146" s="7">
        <f t="shared" si="11"/>
        <v>55.945945945945944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12">
        <f t="shared" si="9"/>
        <v>42200.333935185183</v>
      </c>
      <c r="Q147" s="11">
        <f t="shared" si="10"/>
        <v>42227.333935185183</v>
      </c>
      <c r="R147" s="7">
        <f t="shared" si="11"/>
        <v>37.555555555555557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12">
        <f t="shared" si="9"/>
        <v>42692.807847222219</v>
      </c>
      <c r="Q148" s="11">
        <f t="shared" si="10"/>
        <v>42752.807847222219</v>
      </c>
      <c r="R148" s="7">
        <f t="shared" si="11"/>
        <v>38.333333333333336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2">
        <f t="shared" si="9"/>
        <v>41969.559490740743</v>
      </c>
      <c r="Q149" s="11">
        <f t="shared" si="10"/>
        <v>42012.554166666661</v>
      </c>
      <c r="R149" s="7" t="e">
        <f t="shared" si="11"/>
        <v>#DIV/0!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12">
        <f t="shared" si="9"/>
        <v>42397.073333333326</v>
      </c>
      <c r="Q150" s="11">
        <f t="shared" si="10"/>
        <v>42427.073333333326</v>
      </c>
      <c r="R150" s="7">
        <f t="shared" si="11"/>
        <v>20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12">
        <f t="shared" si="9"/>
        <v>41967.963773148142</v>
      </c>
      <c r="Q151" s="11">
        <f t="shared" si="10"/>
        <v>41998.124999999993</v>
      </c>
      <c r="R151" s="7">
        <f t="shared" si="11"/>
        <v>15.333333333333334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12">
        <f t="shared" si="9"/>
        <v>42089.95349537037</v>
      </c>
      <c r="Q152" s="11">
        <f t="shared" si="10"/>
        <v>42149.95349537037</v>
      </c>
      <c r="R152" s="7">
        <f t="shared" si="11"/>
        <v>449.43283582089555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12">
        <f t="shared" si="9"/>
        <v>42113.342488425922</v>
      </c>
      <c r="Q153" s="11">
        <f t="shared" si="10"/>
        <v>42173.342488425922</v>
      </c>
      <c r="R153" s="7">
        <f t="shared" si="11"/>
        <v>28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12">
        <f t="shared" si="9"/>
        <v>41874.869212962956</v>
      </c>
      <c r="Q154" s="11">
        <f t="shared" si="10"/>
        <v>41904.869212962956</v>
      </c>
      <c r="R154" s="7">
        <f t="shared" si="11"/>
        <v>15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12">
        <f t="shared" si="9"/>
        <v>41933.377824074072</v>
      </c>
      <c r="Q155" s="11">
        <f t="shared" si="10"/>
        <v>41975.419490740744</v>
      </c>
      <c r="R155" s="7">
        <f t="shared" si="11"/>
        <v>35.9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12">
        <f t="shared" si="9"/>
        <v>42115.339062499996</v>
      </c>
      <c r="Q156" s="11">
        <f t="shared" si="10"/>
        <v>42158.339062499996</v>
      </c>
      <c r="R156" s="7">
        <f t="shared" si="11"/>
        <v>13.333333333333334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12">
        <f t="shared" si="9"/>
        <v>42168.351099537038</v>
      </c>
      <c r="Q157" s="11">
        <f t="shared" si="10"/>
        <v>42208.351099537038</v>
      </c>
      <c r="R157" s="7">
        <f t="shared" si="11"/>
        <v>20.25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12">
        <f t="shared" si="9"/>
        <v>41793.916620370372</v>
      </c>
      <c r="Q158" s="11">
        <f t="shared" si="10"/>
        <v>41853.916620370372</v>
      </c>
      <c r="R158" s="7">
        <f t="shared" si="11"/>
        <v>119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12">
        <f t="shared" si="9"/>
        <v>42396.703379629624</v>
      </c>
      <c r="Q159" s="11">
        <f t="shared" si="10"/>
        <v>42426.703379629624</v>
      </c>
      <c r="R159" s="7">
        <f t="shared" si="11"/>
        <v>4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2">
        <f t="shared" si="9"/>
        <v>41903.868379629625</v>
      </c>
      <c r="Q160" s="11">
        <f t="shared" si="10"/>
        <v>41933.868379629625</v>
      </c>
      <c r="R160" s="7" t="e">
        <f t="shared" si="11"/>
        <v>#DIV/0!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12">
        <f t="shared" si="9"/>
        <v>42514.226215277777</v>
      </c>
      <c r="Q161" s="11">
        <f t="shared" si="10"/>
        <v>42554.226215277777</v>
      </c>
      <c r="R161" s="7">
        <f t="shared" si="11"/>
        <v>10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2">
        <f t="shared" si="9"/>
        <v>42171.70475694444</v>
      </c>
      <c r="Q162" s="11">
        <f t="shared" si="10"/>
        <v>42231.70475694444</v>
      </c>
      <c r="R162" s="7" t="e">
        <f t="shared" si="11"/>
        <v>#DIV/0!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12">
        <f t="shared" si="9"/>
        <v>41792.479108796295</v>
      </c>
      <c r="Q163" s="11">
        <f t="shared" si="10"/>
        <v>41822.479108796295</v>
      </c>
      <c r="R163" s="7">
        <f t="shared" si="11"/>
        <v>5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12">
        <f t="shared" si="9"/>
        <v>41834.91847222222</v>
      </c>
      <c r="Q164" s="11">
        <f t="shared" si="10"/>
        <v>41867.779166666667</v>
      </c>
      <c r="R164" s="7">
        <f t="shared" si="11"/>
        <v>43.5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2">
        <f t="shared" si="9"/>
        <v>42243.752939814811</v>
      </c>
      <c r="Q165" s="11">
        <f t="shared" si="10"/>
        <v>42277.791666666664</v>
      </c>
      <c r="R165" s="7" t="e">
        <f t="shared" si="11"/>
        <v>#DIV/0!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12">
        <f t="shared" si="9"/>
        <v>41841.554409722223</v>
      </c>
      <c r="Q166" s="11">
        <f t="shared" si="10"/>
        <v>41901.554409722223</v>
      </c>
      <c r="R166" s="7">
        <f t="shared" si="11"/>
        <v>91.428571428571431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2">
        <f t="shared" si="9"/>
        <v>42351.450509259252</v>
      </c>
      <c r="Q167" s="11">
        <f t="shared" si="10"/>
        <v>42381.450509259252</v>
      </c>
      <c r="R167" s="7" t="e">
        <f t="shared" si="11"/>
        <v>#DIV/0!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12">
        <f t="shared" si="9"/>
        <v>42720.867615740739</v>
      </c>
      <c r="Q168" s="11">
        <f t="shared" si="10"/>
        <v>42750.867615740739</v>
      </c>
      <c r="R168" s="7">
        <f t="shared" si="11"/>
        <v>3000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12">
        <f t="shared" si="9"/>
        <v>42160.719155092585</v>
      </c>
      <c r="Q169" s="11">
        <f t="shared" si="10"/>
        <v>42220.719155092585</v>
      </c>
      <c r="R169" s="7">
        <f t="shared" si="11"/>
        <v>5.5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12">
        <f t="shared" si="9"/>
        <v>42052.626967592594</v>
      </c>
      <c r="Q170" s="11">
        <f t="shared" si="10"/>
        <v>42082.585300925923</v>
      </c>
      <c r="R170" s="7">
        <f t="shared" si="11"/>
        <v>108.33333333333333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12">
        <f t="shared" si="9"/>
        <v>41900.296979166662</v>
      </c>
      <c r="Q171" s="11">
        <f t="shared" si="10"/>
        <v>41930.296979166662</v>
      </c>
      <c r="R171" s="7">
        <f t="shared" si="11"/>
        <v>56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12">
        <f t="shared" si="9"/>
        <v>42216.769479166665</v>
      </c>
      <c r="Q172" s="11">
        <f t="shared" si="10"/>
        <v>42246.019444444442</v>
      </c>
      <c r="R172" s="7">
        <f t="shared" si="11"/>
        <v>32.5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12">
        <f t="shared" si="9"/>
        <v>42533.972384259258</v>
      </c>
      <c r="Q173" s="11">
        <f t="shared" si="10"/>
        <v>42593.972384259258</v>
      </c>
      <c r="R173" s="7">
        <f t="shared" si="11"/>
        <v>1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2">
        <f t="shared" si="9"/>
        <v>42047.186608796292</v>
      </c>
      <c r="Q174" s="11">
        <f t="shared" si="10"/>
        <v>42082.144942129627</v>
      </c>
      <c r="R174" s="7" t="e">
        <f t="shared" si="11"/>
        <v>#DIV/0!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2">
        <f t="shared" si="9"/>
        <v>42033.364675925921</v>
      </c>
      <c r="Q175" s="11">
        <f t="shared" si="10"/>
        <v>42063.364675925921</v>
      </c>
      <c r="R175" s="7" t="e">
        <f t="shared" si="11"/>
        <v>#DIV/0!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2">
        <f t="shared" si="9"/>
        <v>42072.55064814815</v>
      </c>
      <c r="Q176" s="11">
        <f t="shared" si="10"/>
        <v>42132.55064814815</v>
      </c>
      <c r="R176" s="7" t="e">
        <f t="shared" si="11"/>
        <v>#DIV/0!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12">
        <f t="shared" si="9"/>
        <v>41855.569571759253</v>
      </c>
      <c r="Q177" s="11">
        <f t="shared" si="10"/>
        <v>41880.569571759253</v>
      </c>
      <c r="R177" s="7">
        <f t="shared" si="11"/>
        <v>49.884615384615387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2">
        <f t="shared" si="9"/>
        <v>42191.615729166668</v>
      </c>
      <c r="Q178" s="11">
        <f t="shared" si="10"/>
        <v>42221.615729166668</v>
      </c>
      <c r="R178" s="7" t="e">
        <f t="shared" si="11"/>
        <v>#DIV/0!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12">
        <f t="shared" si="9"/>
        <v>42069.839421296296</v>
      </c>
      <c r="Q179" s="11">
        <f t="shared" si="10"/>
        <v>42086.797754629624</v>
      </c>
      <c r="R179" s="7">
        <f t="shared" si="11"/>
        <v>25.714285714285715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2">
        <f t="shared" si="9"/>
        <v>42304.747048611105</v>
      </c>
      <c r="Q180" s="11">
        <f t="shared" si="10"/>
        <v>42334.788715277777</v>
      </c>
      <c r="R180" s="7" t="e">
        <f t="shared" si="11"/>
        <v>#DIV/0!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12">
        <f t="shared" si="9"/>
        <v>42402.872164351851</v>
      </c>
      <c r="Q181" s="11">
        <f t="shared" si="10"/>
        <v>42432.872164351851</v>
      </c>
      <c r="R181" s="7">
        <f t="shared" si="11"/>
        <v>100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12">
        <f t="shared" si="9"/>
        <v>42067.782905092587</v>
      </c>
      <c r="Q182" s="11">
        <f t="shared" si="10"/>
        <v>42107.583333333336</v>
      </c>
      <c r="R182" s="7">
        <f t="shared" si="11"/>
        <v>30.846153846153847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12">
        <f t="shared" si="9"/>
        <v>42147.533506944441</v>
      </c>
      <c r="Q183" s="11">
        <f t="shared" si="10"/>
        <v>42177.533506944441</v>
      </c>
      <c r="R183" s="7">
        <f t="shared" si="11"/>
        <v>180.5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2">
        <f t="shared" si="9"/>
        <v>42711.803611111107</v>
      </c>
      <c r="Q184" s="11">
        <f t="shared" si="10"/>
        <v>42741.803611111107</v>
      </c>
      <c r="R184" s="7" t="e">
        <f t="shared" si="11"/>
        <v>#DIV/0!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12">
        <f t="shared" si="9"/>
        <v>41939.601967592593</v>
      </c>
      <c r="Q185" s="11">
        <f t="shared" si="10"/>
        <v>41969.643634259257</v>
      </c>
      <c r="R185" s="7">
        <f t="shared" si="11"/>
        <v>373.5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12">
        <f t="shared" si="9"/>
        <v>41825.58289351852</v>
      </c>
      <c r="Q186" s="11">
        <f t="shared" si="10"/>
        <v>41882.957638888889</v>
      </c>
      <c r="R186" s="7">
        <f t="shared" si="11"/>
        <v>25.5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12">
        <f t="shared" si="9"/>
        <v>42570.702997685185</v>
      </c>
      <c r="Q187" s="11">
        <f t="shared" si="10"/>
        <v>42600.702997685185</v>
      </c>
      <c r="R187" s="7">
        <f t="shared" si="11"/>
        <v>220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2">
        <f t="shared" si="9"/>
        <v>42767.604560185187</v>
      </c>
      <c r="Q188" s="11">
        <f t="shared" si="10"/>
        <v>42797.624999999993</v>
      </c>
      <c r="R188" s="7" t="e">
        <f t="shared" si="11"/>
        <v>#DIV/0!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12">
        <f t="shared" si="9"/>
        <v>42182.02612268518</v>
      </c>
      <c r="Q189" s="11">
        <f t="shared" si="10"/>
        <v>42206.082638888889</v>
      </c>
      <c r="R189" s="7">
        <f t="shared" si="11"/>
        <v>160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2">
        <f t="shared" si="9"/>
        <v>41856.974710648145</v>
      </c>
      <c r="Q190" s="11">
        <f t="shared" si="10"/>
        <v>41886.974710648145</v>
      </c>
      <c r="R190" s="7" t="e">
        <f t="shared" si="11"/>
        <v>#DIV/0!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12">
        <f t="shared" si="9"/>
        <v>42556.482372685183</v>
      </c>
      <c r="Q191" s="11">
        <f t="shared" si="10"/>
        <v>42616.482372685183</v>
      </c>
      <c r="R191" s="7">
        <f t="shared" si="11"/>
        <v>69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12">
        <f t="shared" si="9"/>
        <v>42527.442662037036</v>
      </c>
      <c r="Q192" s="11">
        <f t="shared" si="10"/>
        <v>42537.442662037036</v>
      </c>
      <c r="R192" s="7">
        <f t="shared" si="11"/>
        <v>50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12">
        <f t="shared" si="9"/>
        <v>42239.233078703699</v>
      </c>
      <c r="Q193" s="11">
        <f t="shared" si="10"/>
        <v>42279.233078703699</v>
      </c>
      <c r="R193" s="7">
        <f t="shared" si="11"/>
        <v>83.333333333333329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12">
        <f t="shared" si="9"/>
        <v>41899.583703703705</v>
      </c>
      <c r="Q194" s="11">
        <f t="shared" si="10"/>
        <v>41929.583703703705</v>
      </c>
      <c r="R194" s="7">
        <f t="shared" si="11"/>
        <v>5.666666666666667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12">
        <f t="shared" ref="P195:P258" si="13">(J195/86400)+25569+(-5/24)</f>
        <v>41911.726458333331</v>
      </c>
      <c r="Q195" s="11">
        <f t="shared" ref="Q195:Q258" si="14">(I195/86400)+25569+(-5/24)</f>
        <v>41971.768124999995</v>
      </c>
      <c r="R195" s="7" t="e">
        <f t="shared" ref="R195:R258" si="15">E195/L195</f>
        <v>#DIV/0!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12">
        <f t="shared" si="13"/>
        <v>42375.788553240738</v>
      </c>
      <c r="Q196" s="11">
        <f t="shared" si="14"/>
        <v>42435.788553240738</v>
      </c>
      <c r="R196" s="7">
        <f t="shared" si="15"/>
        <v>1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2">
        <f t="shared" si="13"/>
        <v>42135.462175925924</v>
      </c>
      <c r="Q197" s="11">
        <f t="shared" si="14"/>
        <v>42195.462175925924</v>
      </c>
      <c r="R197" s="7" t="e">
        <f t="shared" si="15"/>
        <v>#DIV/0!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12">
        <f t="shared" si="13"/>
        <v>42259.334467592591</v>
      </c>
      <c r="Q198" s="11">
        <f t="shared" si="14"/>
        <v>42287.666666666664</v>
      </c>
      <c r="R198" s="7">
        <f t="shared" si="15"/>
        <v>77.10526315789474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12">
        <f t="shared" si="13"/>
        <v>42741.640046296299</v>
      </c>
      <c r="Q199" s="11">
        <f t="shared" si="14"/>
        <v>42783.666666666664</v>
      </c>
      <c r="R199" s="7">
        <f t="shared" si="15"/>
        <v>32.75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12">
        <f t="shared" si="13"/>
        <v>41887.175023148149</v>
      </c>
      <c r="Q200" s="11">
        <f t="shared" si="14"/>
        <v>41917.175023148149</v>
      </c>
      <c r="R200" s="7">
        <f t="shared" si="15"/>
        <v>46.5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2">
        <f t="shared" si="13"/>
        <v>42583.915532407402</v>
      </c>
      <c r="Q201" s="11">
        <f t="shared" si="14"/>
        <v>42613.915532407402</v>
      </c>
      <c r="R201" s="7" t="e">
        <f t="shared" si="15"/>
        <v>#DIV/0!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12">
        <f t="shared" si="13"/>
        <v>41866.875034722216</v>
      </c>
      <c r="Q202" s="11">
        <f t="shared" si="14"/>
        <v>41896.875034722216</v>
      </c>
      <c r="R202" s="7">
        <f t="shared" si="15"/>
        <v>87.308333333333337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12">
        <f t="shared" si="13"/>
        <v>42023.610289351847</v>
      </c>
      <c r="Q203" s="11">
        <f t="shared" si="14"/>
        <v>42043.610289351847</v>
      </c>
      <c r="R203" s="7">
        <f t="shared" si="15"/>
        <v>54.285714285714285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2">
        <f t="shared" si="13"/>
        <v>42255.719490740739</v>
      </c>
      <c r="Q204" s="11">
        <f t="shared" si="14"/>
        <v>42285.665972222218</v>
      </c>
      <c r="R204" s="7" t="e">
        <f t="shared" si="15"/>
        <v>#DIV/0!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12">
        <f t="shared" si="13"/>
        <v>41973.639629629623</v>
      </c>
      <c r="Q205" s="11">
        <f t="shared" si="14"/>
        <v>42033.639629629623</v>
      </c>
      <c r="R205" s="7">
        <f t="shared" si="15"/>
        <v>93.25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12">
        <f t="shared" si="13"/>
        <v>42556.375034722216</v>
      </c>
      <c r="Q206" s="11">
        <f t="shared" si="14"/>
        <v>42586.375034722216</v>
      </c>
      <c r="R206" s="7">
        <f t="shared" si="15"/>
        <v>117.68368136117556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12">
        <f t="shared" si="13"/>
        <v>42248.423865740733</v>
      </c>
      <c r="Q207" s="11">
        <f t="shared" si="14"/>
        <v>42283.423865740733</v>
      </c>
      <c r="R207" s="7">
        <f t="shared" si="15"/>
        <v>76.470588235294116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2">
        <f t="shared" si="13"/>
        <v>42566.79609953703</v>
      </c>
      <c r="Q208" s="11">
        <f t="shared" si="14"/>
        <v>42587.79609953703</v>
      </c>
      <c r="R208" s="7" t="e">
        <f t="shared" si="15"/>
        <v>#DIV/0!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12">
        <f t="shared" si="13"/>
        <v>41977.988865740735</v>
      </c>
      <c r="Q209" s="11">
        <f t="shared" si="14"/>
        <v>42007.988865740735</v>
      </c>
      <c r="R209" s="7">
        <f t="shared" si="15"/>
        <v>163.84615384615384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2">
        <f t="shared" si="13"/>
        <v>41959.16165509259</v>
      </c>
      <c r="Q210" s="11">
        <f t="shared" si="14"/>
        <v>41989.16165509259</v>
      </c>
      <c r="R210" s="7" t="e">
        <f t="shared" si="15"/>
        <v>#DIV/0!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2">
        <f t="shared" si="13"/>
        <v>42165.714525462965</v>
      </c>
      <c r="Q211" s="11">
        <f t="shared" si="14"/>
        <v>42195.714525462965</v>
      </c>
      <c r="R211" s="7" t="e">
        <f t="shared" si="15"/>
        <v>#DIV/0!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12">
        <f t="shared" si="13"/>
        <v>42248.856388888882</v>
      </c>
      <c r="Q212" s="11">
        <f t="shared" si="14"/>
        <v>42277.999999999993</v>
      </c>
      <c r="R212" s="7">
        <f t="shared" si="15"/>
        <v>91.818181818181813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12">
        <f t="shared" si="13"/>
        <v>42235.951585648145</v>
      </c>
      <c r="Q213" s="11">
        <f t="shared" si="14"/>
        <v>42265.951585648145</v>
      </c>
      <c r="R213" s="7">
        <f t="shared" si="15"/>
        <v>185.83333333333334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12">
        <f t="shared" si="13"/>
        <v>42416.672685185178</v>
      </c>
      <c r="Q214" s="11">
        <f t="shared" si="14"/>
        <v>42476.631018518521</v>
      </c>
      <c r="R214" s="7">
        <f t="shared" si="15"/>
        <v>1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12">
        <f t="shared" si="13"/>
        <v>42202.385960648149</v>
      </c>
      <c r="Q215" s="11">
        <f t="shared" si="14"/>
        <v>42232.379641203697</v>
      </c>
      <c r="R215" s="7">
        <f t="shared" si="15"/>
        <v>20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12">
        <f t="shared" si="13"/>
        <v>42009.432280092595</v>
      </c>
      <c r="Q216" s="11">
        <f t="shared" si="14"/>
        <v>42069.432280092595</v>
      </c>
      <c r="R216" s="7">
        <f t="shared" si="15"/>
        <v>1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12">
        <f t="shared" si="13"/>
        <v>42375.021782407406</v>
      </c>
      <c r="Q217" s="11">
        <f t="shared" si="14"/>
        <v>42417.790972222218</v>
      </c>
      <c r="R217" s="7">
        <f t="shared" si="15"/>
        <v>10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12">
        <f t="shared" si="13"/>
        <v>42066.750428240739</v>
      </c>
      <c r="Q218" s="11">
        <f t="shared" si="14"/>
        <v>42116.708761574067</v>
      </c>
      <c r="R218" s="7">
        <f t="shared" si="15"/>
        <v>331.53833333333336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12">
        <f t="shared" si="13"/>
        <v>41970.432280092595</v>
      </c>
      <c r="Q219" s="11">
        <f t="shared" si="14"/>
        <v>42001.432280092595</v>
      </c>
      <c r="R219" s="7">
        <f t="shared" si="15"/>
        <v>314.28947368421052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12">
        <f t="shared" si="13"/>
        <v>42079.420011574075</v>
      </c>
      <c r="Q220" s="11">
        <f t="shared" si="14"/>
        <v>42139.420011574075</v>
      </c>
      <c r="R220" s="7">
        <f t="shared" si="15"/>
        <v>100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12">
        <f t="shared" si="13"/>
        <v>42429.118344907409</v>
      </c>
      <c r="Q221" s="11">
        <f t="shared" si="14"/>
        <v>42461.082638888889</v>
      </c>
      <c r="R221" s="7">
        <f t="shared" si="15"/>
        <v>115.98684210526316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12">
        <f t="shared" si="13"/>
        <v>42195.435532407406</v>
      </c>
      <c r="Q222" s="11">
        <f t="shared" si="14"/>
        <v>42236.629166666666</v>
      </c>
      <c r="R222" s="7">
        <f t="shared" si="15"/>
        <v>120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2">
        <f t="shared" si="13"/>
        <v>42031.629212962966</v>
      </c>
      <c r="Q223" s="11">
        <f t="shared" si="14"/>
        <v>42091.587546296294</v>
      </c>
      <c r="R223" s="7" t="e">
        <f t="shared" si="15"/>
        <v>#DIV/0!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12">
        <f t="shared" si="13"/>
        <v>42031.561550925922</v>
      </c>
      <c r="Q224" s="11">
        <f t="shared" si="14"/>
        <v>42089.902083333327</v>
      </c>
      <c r="R224" s="7">
        <f t="shared" si="15"/>
        <v>65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2">
        <f t="shared" si="13"/>
        <v>42481.839699074073</v>
      </c>
      <c r="Q225" s="11">
        <f t="shared" si="14"/>
        <v>42511.836805555555</v>
      </c>
      <c r="R225" s="7" t="e">
        <f t="shared" si="15"/>
        <v>#DIV/0!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2">
        <f t="shared" si="13"/>
        <v>42135.026921296296</v>
      </c>
      <c r="Q226" s="11">
        <f t="shared" si="14"/>
        <v>42195.026921296296</v>
      </c>
      <c r="R226" s="7" t="e">
        <f t="shared" si="15"/>
        <v>#DIV/0!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2">
        <f t="shared" si="13"/>
        <v>42438.752939814811</v>
      </c>
      <c r="Q227" s="11">
        <f t="shared" si="14"/>
        <v>42468.711273148147</v>
      </c>
      <c r="R227" s="7" t="e">
        <f t="shared" si="15"/>
        <v>#DIV/0!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12">
        <f t="shared" si="13"/>
        <v>42106.457685185182</v>
      </c>
      <c r="Q228" s="11">
        <f t="shared" si="14"/>
        <v>42155.186805555553</v>
      </c>
      <c r="R228" s="7">
        <f t="shared" si="15"/>
        <v>125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2">
        <f t="shared" si="13"/>
        <v>42164.685659722221</v>
      </c>
      <c r="Q229" s="11">
        <f t="shared" si="14"/>
        <v>42194.685659722221</v>
      </c>
      <c r="R229" s="7" t="e">
        <f t="shared" si="15"/>
        <v>#DIV/0!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2">
        <f t="shared" si="13"/>
        <v>42096.478067129625</v>
      </c>
      <c r="Q230" s="11">
        <f t="shared" si="14"/>
        <v>42156.478067129625</v>
      </c>
      <c r="R230" s="7" t="e">
        <f t="shared" si="15"/>
        <v>#DIV/0!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2">
        <f t="shared" si="13"/>
        <v>42383.725659722222</v>
      </c>
      <c r="Q231" s="11">
        <f t="shared" si="14"/>
        <v>42413.725659722222</v>
      </c>
      <c r="R231" s="7" t="e">
        <f t="shared" si="15"/>
        <v>#DIV/0!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12">
        <f t="shared" si="13"/>
        <v>42129.568877314814</v>
      </c>
      <c r="Q232" s="11">
        <f t="shared" si="14"/>
        <v>42159.568877314814</v>
      </c>
      <c r="R232" s="7">
        <f t="shared" si="15"/>
        <v>30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2">
        <f t="shared" si="13"/>
        <v>42341.75059027777</v>
      </c>
      <c r="Q233" s="11">
        <f t="shared" si="14"/>
        <v>42371.75059027777</v>
      </c>
      <c r="R233" s="7" t="e">
        <f t="shared" si="15"/>
        <v>#DIV/0!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12">
        <f t="shared" si="13"/>
        <v>42032.617430555554</v>
      </c>
      <c r="Q234" s="11">
        <f t="shared" si="14"/>
        <v>42062.617430555554</v>
      </c>
      <c r="R234" s="7">
        <f t="shared" si="15"/>
        <v>15.714285714285714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2">
        <f t="shared" si="13"/>
        <v>42612.703379629624</v>
      </c>
      <c r="Q235" s="11">
        <f t="shared" si="14"/>
        <v>42642.703379629624</v>
      </c>
      <c r="R235" s="7" t="e">
        <f t="shared" si="15"/>
        <v>#DIV/0!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12">
        <f t="shared" si="13"/>
        <v>42135.82707175926</v>
      </c>
      <c r="Q236" s="11">
        <f t="shared" si="14"/>
        <v>42175.82707175926</v>
      </c>
      <c r="R236" s="7">
        <f t="shared" si="15"/>
        <v>80.2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2">
        <f t="shared" si="13"/>
        <v>42164.700196759259</v>
      </c>
      <c r="Q237" s="11">
        <f t="shared" si="14"/>
        <v>42194.700196759259</v>
      </c>
      <c r="R237" s="7" t="e">
        <f t="shared" si="15"/>
        <v>#DIV/0!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2">
        <f t="shared" si="13"/>
        <v>42320.876145833332</v>
      </c>
      <c r="Q238" s="11">
        <f t="shared" si="14"/>
        <v>42373.791666666664</v>
      </c>
      <c r="R238" s="7" t="e">
        <f t="shared" si="15"/>
        <v>#DIV/0!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12">
        <f t="shared" si="13"/>
        <v>42377.368854166663</v>
      </c>
      <c r="Q239" s="11">
        <f t="shared" si="14"/>
        <v>42437.368854166663</v>
      </c>
      <c r="R239" s="7">
        <f t="shared" si="15"/>
        <v>50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2">
        <f t="shared" si="13"/>
        <v>42713.754166666666</v>
      </c>
      <c r="Q240" s="11">
        <f t="shared" si="14"/>
        <v>42734.166666666664</v>
      </c>
      <c r="R240" s="7" t="e">
        <f t="shared" si="15"/>
        <v>#DIV/0!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12">
        <f t="shared" si="13"/>
        <v>42296.901967592588</v>
      </c>
      <c r="Q241" s="11">
        <f t="shared" si="14"/>
        <v>42316.291666666664</v>
      </c>
      <c r="R241" s="7">
        <f t="shared" si="15"/>
        <v>50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12">
        <f t="shared" si="13"/>
        <v>41354.500127314815</v>
      </c>
      <c r="Q242" s="11">
        <f t="shared" si="14"/>
        <v>41399.500127314815</v>
      </c>
      <c r="R242" s="7">
        <f t="shared" si="15"/>
        <v>117.84759124087591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12">
        <f t="shared" si="13"/>
        <v>41949.489629629628</v>
      </c>
      <c r="Q243" s="11">
        <f t="shared" si="14"/>
        <v>41994.489629629628</v>
      </c>
      <c r="R243" s="7">
        <f t="shared" si="15"/>
        <v>109.04255319148936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12">
        <f t="shared" si="13"/>
        <v>40862.28460648148</v>
      </c>
      <c r="Q244" s="11">
        <f t="shared" si="14"/>
        <v>40897.28460648148</v>
      </c>
      <c r="R244" s="7">
        <f t="shared" si="15"/>
        <v>73.019801980198025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12">
        <f t="shared" si="13"/>
        <v>41661.839166666665</v>
      </c>
      <c r="Q245" s="11">
        <f t="shared" si="14"/>
        <v>41691.839166666665</v>
      </c>
      <c r="R245" s="7">
        <f t="shared" si="15"/>
        <v>78.195121951219505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12">
        <f t="shared" si="13"/>
        <v>40213.115266203698</v>
      </c>
      <c r="Q246" s="11">
        <f t="shared" si="14"/>
        <v>40253.087500000001</v>
      </c>
      <c r="R246" s="7">
        <f t="shared" si="15"/>
        <v>47.398809523809526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12">
        <f t="shared" si="13"/>
        <v>41106.844733796293</v>
      </c>
      <c r="Q247" s="11">
        <f t="shared" si="14"/>
        <v>41136.844733796293</v>
      </c>
      <c r="R247" s="7">
        <f t="shared" si="15"/>
        <v>54.020833333333336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12">
        <f t="shared" si="13"/>
        <v>40480.155150462961</v>
      </c>
      <c r="Q248" s="11">
        <f t="shared" si="14"/>
        <v>40530.196817129625</v>
      </c>
      <c r="R248" s="7">
        <f t="shared" si="15"/>
        <v>68.488789237668158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12">
        <f t="shared" si="13"/>
        <v>40430.395995370367</v>
      </c>
      <c r="Q249" s="11">
        <f t="shared" si="14"/>
        <v>40466.943749999999</v>
      </c>
      <c r="R249" s="7">
        <f t="shared" si="15"/>
        <v>108.14516129032258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12">
        <f t="shared" si="13"/>
        <v>40870.566076388888</v>
      </c>
      <c r="Q250" s="11">
        <f t="shared" si="14"/>
        <v>40915.566076388888</v>
      </c>
      <c r="R250" s="7">
        <f t="shared" si="15"/>
        <v>589.95205479452056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12">
        <f t="shared" si="13"/>
        <v>40332.715509259258</v>
      </c>
      <c r="Q251" s="11">
        <f t="shared" si="14"/>
        <v>40412.527777777774</v>
      </c>
      <c r="R251" s="7">
        <f t="shared" si="15"/>
        <v>48.051063829787232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12">
        <f t="shared" si="13"/>
        <v>41401.357534722221</v>
      </c>
      <c r="Q252" s="11">
        <f t="shared" si="14"/>
        <v>41431.357534722221</v>
      </c>
      <c r="R252" s="7">
        <f t="shared" si="15"/>
        <v>72.482837528604122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12">
        <f t="shared" si="13"/>
        <v>41013.579236111109</v>
      </c>
      <c r="Q253" s="11">
        <f t="shared" si="14"/>
        <v>41045.583333333328</v>
      </c>
      <c r="R253" s="7">
        <f t="shared" si="15"/>
        <v>57.077922077922075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12">
        <f t="shared" si="13"/>
        <v>40266.454374999994</v>
      </c>
      <c r="Q254" s="11">
        <f t="shared" si="14"/>
        <v>40329.957638888889</v>
      </c>
      <c r="R254" s="7">
        <f t="shared" si="15"/>
        <v>85.444444444444443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12">
        <f t="shared" si="13"/>
        <v>40924.44253472222</v>
      </c>
      <c r="Q255" s="11">
        <f t="shared" si="14"/>
        <v>40954.44253472222</v>
      </c>
      <c r="R255" s="7">
        <f t="shared" si="15"/>
        <v>215.85714285714286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12">
        <f t="shared" si="13"/>
        <v>42263.744328703702</v>
      </c>
      <c r="Q256" s="11">
        <f t="shared" si="14"/>
        <v>42293.874999999993</v>
      </c>
      <c r="R256" s="7">
        <f t="shared" si="15"/>
        <v>89.38643312101911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12">
        <f t="shared" si="13"/>
        <v>40588.318078703705</v>
      </c>
      <c r="Q257" s="11">
        <f t="shared" si="14"/>
        <v>40618.276412037034</v>
      </c>
      <c r="R257" s="7">
        <f t="shared" si="15"/>
        <v>45.418404255319146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12">
        <f t="shared" si="13"/>
        <v>41319.560960648145</v>
      </c>
      <c r="Q258" s="11">
        <f t="shared" si="14"/>
        <v>41349.560960648145</v>
      </c>
      <c r="R258" s="7">
        <f t="shared" si="15"/>
        <v>65.756363636363631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12">
        <f t="shared" ref="P259:P322" si="17">(J259/86400)+25569+(-5/24)</f>
        <v>42479.418541666666</v>
      </c>
      <c r="Q259" s="11">
        <f t="shared" ref="Q259:Q322" si="18">(I259/86400)+25569+(-5/24)</f>
        <v>42509.418541666666</v>
      </c>
      <c r="R259" s="7">
        <f t="shared" ref="R259:R322" si="19">E259/L259</f>
        <v>66.70405357142856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12">
        <f t="shared" si="17"/>
        <v>40681.843356481477</v>
      </c>
      <c r="Q260" s="11">
        <f t="shared" si="18"/>
        <v>40711.843356481477</v>
      </c>
      <c r="R260" s="7">
        <f t="shared" si="19"/>
        <v>83.345930232558146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12">
        <f t="shared" si="17"/>
        <v>42072.529733796291</v>
      </c>
      <c r="Q261" s="11">
        <f t="shared" si="18"/>
        <v>42102.529733796291</v>
      </c>
      <c r="R261" s="7">
        <f t="shared" si="19"/>
        <v>105.04609341825902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12">
        <f t="shared" si="17"/>
        <v>40330.547210648147</v>
      </c>
      <c r="Q262" s="11">
        <f t="shared" si="18"/>
        <v>40376.207638888889</v>
      </c>
      <c r="R262" s="7">
        <f t="shared" si="19"/>
        <v>120.90909090909091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12">
        <f t="shared" si="17"/>
        <v>41017.677129629628</v>
      </c>
      <c r="Q263" s="11">
        <f t="shared" si="18"/>
        <v>41067.413194444445</v>
      </c>
      <c r="R263" s="7">
        <f t="shared" si="19"/>
        <v>97.63636363636364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12">
        <f t="shared" si="17"/>
        <v>40555.039675925924</v>
      </c>
      <c r="Q264" s="11">
        <f t="shared" si="18"/>
        <v>40600.039675925924</v>
      </c>
      <c r="R264" s="7">
        <f t="shared" si="19"/>
        <v>41.379310344827587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12">
        <f t="shared" si="17"/>
        <v>41149.746458333328</v>
      </c>
      <c r="Q265" s="11">
        <f t="shared" si="18"/>
        <v>41179.746458333328</v>
      </c>
      <c r="R265" s="7">
        <f t="shared" si="19"/>
        <v>30.654485981308412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12">
        <f t="shared" si="17"/>
        <v>41010.411979166667</v>
      </c>
      <c r="Q266" s="11">
        <f t="shared" si="18"/>
        <v>41040.411979166667</v>
      </c>
      <c r="R266" s="7">
        <f t="shared" si="19"/>
        <v>64.945054945054949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12">
        <f t="shared" si="17"/>
        <v>40267.03738425926</v>
      </c>
      <c r="Q267" s="11">
        <f t="shared" si="18"/>
        <v>40308.636111111111</v>
      </c>
      <c r="R267" s="7">
        <f t="shared" si="19"/>
        <v>95.775862068965523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12">
        <f t="shared" si="17"/>
        <v>40204.966516203705</v>
      </c>
      <c r="Q268" s="11">
        <f t="shared" si="18"/>
        <v>40290.95208333333</v>
      </c>
      <c r="R268" s="7">
        <f t="shared" si="19"/>
        <v>40.416666666666664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12">
        <f t="shared" si="17"/>
        <v>41785.244201388887</v>
      </c>
      <c r="Q269" s="11">
        <f t="shared" si="18"/>
        <v>41815.244201388887</v>
      </c>
      <c r="R269" s="7">
        <f t="shared" si="19"/>
        <v>78.578424242424248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12">
        <f t="shared" si="17"/>
        <v>40808.944189814814</v>
      </c>
      <c r="Q270" s="11">
        <f t="shared" si="18"/>
        <v>40853.985856481479</v>
      </c>
      <c r="R270" s="7">
        <f t="shared" si="19"/>
        <v>50.18018018018018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12">
        <f t="shared" si="17"/>
        <v>42757.988680555551</v>
      </c>
      <c r="Q271" s="11">
        <f t="shared" si="18"/>
        <v>42787.988680555551</v>
      </c>
      <c r="R271" s="7">
        <f t="shared" si="19"/>
        <v>92.251735588972423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12">
        <f t="shared" si="17"/>
        <v>40637.658217592594</v>
      </c>
      <c r="Q272" s="11">
        <f t="shared" si="18"/>
        <v>40687.958333333328</v>
      </c>
      <c r="R272" s="7">
        <f t="shared" si="19"/>
        <v>57.540983606557376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12">
        <f t="shared" si="17"/>
        <v>41611.891909722217</v>
      </c>
      <c r="Q273" s="11">
        <f t="shared" si="18"/>
        <v>41641.125</v>
      </c>
      <c r="R273" s="7">
        <f t="shared" si="19"/>
        <v>109.42160278745645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12">
        <f t="shared" si="17"/>
        <v>40235.692025462959</v>
      </c>
      <c r="Q274" s="11">
        <f t="shared" si="18"/>
        <v>40296.575694444444</v>
      </c>
      <c r="R274" s="7">
        <f t="shared" si="19"/>
        <v>81.892461538461546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12">
        <f t="shared" si="17"/>
        <v>40697.29011574074</v>
      </c>
      <c r="Q275" s="11">
        <f t="shared" si="18"/>
        <v>40727.29011574074</v>
      </c>
      <c r="R275" s="7">
        <f t="shared" si="19"/>
        <v>45.667711864406776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12">
        <f t="shared" si="17"/>
        <v>40969.704039351847</v>
      </c>
      <c r="Q276" s="11">
        <f t="shared" si="18"/>
        <v>41004.082638888889</v>
      </c>
      <c r="R276" s="7">
        <f t="shared" si="19"/>
        <v>55.221238938053098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12">
        <f t="shared" si="17"/>
        <v>41192.823680555557</v>
      </c>
      <c r="Q277" s="11">
        <f t="shared" si="18"/>
        <v>41222.865347222221</v>
      </c>
      <c r="R277" s="7">
        <f t="shared" si="19"/>
        <v>65.298192771084331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12">
        <f t="shared" si="17"/>
        <v>40966.873541666668</v>
      </c>
      <c r="Q278" s="11">
        <f t="shared" si="18"/>
        <v>41026.831874999996</v>
      </c>
      <c r="R278" s="7">
        <f t="shared" si="19"/>
        <v>95.225806451612897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12">
        <f t="shared" si="17"/>
        <v>42117.68309027778</v>
      </c>
      <c r="Q279" s="11">
        <f t="shared" si="18"/>
        <v>42147.68309027778</v>
      </c>
      <c r="R279" s="7">
        <f t="shared" si="19"/>
        <v>75.444794952681391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12">
        <f t="shared" si="17"/>
        <v>41163.832627314812</v>
      </c>
      <c r="Q280" s="11">
        <f t="shared" si="18"/>
        <v>41193.832627314812</v>
      </c>
      <c r="R280" s="7">
        <f t="shared" si="19"/>
        <v>97.816867469879512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12">
        <f t="shared" si="17"/>
        <v>42759.035833333335</v>
      </c>
      <c r="Q281" s="11">
        <f t="shared" si="18"/>
        <v>42792.875694444439</v>
      </c>
      <c r="R281" s="7">
        <f t="shared" si="19"/>
        <v>87.685606557377056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12">
        <f t="shared" si="17"/>
        <v>41744.382349537038</v>
      </c>
      <c r="Q282" s="11">
        <f t="shared" si="18"/>
        <v>41789.382349537038</v>
      </c>
      <c r="R282" s="7">
        <f t="shared" si="19"/>
        <v>54.748948106591868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12">
        <f t="shared" si="17"/>
        <v>39949.955011574071</v>
      </c>
      <c r="Q283" s="11">
        <f t="shared" si="18"/>
        <v>40035.601388888885</v>
      </c>
      <c r="R283" s="7">
        <f t="shared" si="19"/>
        <v>83.953417721518989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12">
        <f t="shared" si="17"/>
        <v>40194.711712962962</v>
      </c>
      <c r="Q284" s="11">
        <f t="shared" si="18"/>
        <v>40231.708333333328</v>
      </c>
      <c r="R284" s="7">
        <f t="shared" si="19"/>
        <v>254.38547486033519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12">
        <f t="shared" si="17"/>
        <v>40675.501666666663</v>
      </c>
      <c r="Q285" s="11">
        <f t="shared" si="18"/>
        <v>40694.999305555553</v>
      </c>
      <c r="R285" s="7">
        <f t="shared" si="19"/>
        <v>101.8269801980198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12">
        <f t="shared" si="17"/>
        <v>40904.529861111107</v>
      </c>
      <c r="Q286" s="11">
        <f t="shared" si="18"/>
        <v>40929.529861111107</v>
      </c>
      <c r="R286" s="7">
        <f t="shared" si="19"/>
        <v>55.066394736842106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12">
        <f t="shared" si="17"/>
        <v>41506.547777777778</v>
      </c>
      <c r="Q287" s="11">
        <f t="shared" si="18"/>
        <v>41536.547777777778</v>
      </c>
      <c r="R287" s="7">
        <f t="shared" si="19"/>
        <v>56.901438721136763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12">
        <f t="shared" si="17"/>
        <v>41313.607916666668</v>
      </c>
      <c r="Q288" s="11">
        <f t="shared" si="18"/>
        <v>41358.566249999996</v>
      </c>
      <c r="R288" s="7">
        <f t="shared" si="19"/>
        <v>121.28148148148148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12">
        <f t="shared" si="17"/>
        <v>41184.069652777776</v>
      </c>
      <c r="Q289" s="11">
        <f t="shared" si="18"/>
        <v>41214.958333333328</v>
      </c>
      <c r="R289" s="7">
        <f t="shared" si="19"/>
        <v>91.189655172413794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12">
        <f t="shared" si="17"/>
        <v>41050.960567129623</v>
      </c>
      <c r="Q290" s="11">
        <f t="shared" si="18"/>
        <v>41085.960567129623</v>
      </c>
      <c r="R290" s="7">
        <f t="shared" si="19"/>
        <v>115.44812080536913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12">
        <f t="shared" si="17"/>
        <v>41550.248078703698</v>
      </c>
      <c r="Q291" s="11">
        <f t="shared" si="18"/>
        <v>41580.248078703698</v>
      </c>
      <c r="R291" s="7">
        <f t="shared" si="19"/>
        <v>67.771551724137936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12">
        <f t="shared" si="17"/>
        <v>40526.160844907405</v>
      </c>
      <c r="Q292" s="11">
        <f t="shared" si="18"/>
        <v>40576.124305555553</v>
      </c>
      <c r="R292" s="7">
        <f t="shared" si="19"/>
        <v>28.576190476190476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12">
        <f t="shared" si="17"/>
        <v>41376.560717592591</v>
      </c>
      <c r="Q293" s="11">
        <f t="shared" si="18"/>
        <v>41394.792361111111</v>
      </c>
      <c r="R293" s="7">
        <f t="shared" si="19"/>
        <v>46.8828125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12">
        <f t="shared" si="17"/>
        <v>40812.594895833332</v>
      </c>
      <c r="Q294" s="11">
        <f t="shared" si="18"/>
        <v>40844.957638888889</v>
      </c>
      <c r="R294" s="7">
        <f t="shared" si="19"/>
        <v>154.42231237322514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12">
        <f t="shared" si="17"/>
        <v>41719.459652777776</v>
      </c>
      <c r="Q295" s="11">
        <f t="shared" si="18"/>
        <v>41749.459652777776</v>
      </c>
      <c r="R295" s="7">
        <f t="shared" si="19"/>
        <v>201.22137404580153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12">
        <f t="shared" si="17"/>
        <v>40342.876087962963</v>
      </c>
      <c r="Q296" s="11">
        <f t="shared" si="18"/>
        <v>40378.458333333328</v>
      </c>
      <c r="R296" s="7">
        <f t="shared" si="19"/>
        <v>100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12">
        <f t="shared" si="17"/>
        <v>41518.796400462961</v>
      </c>
      <c r="Q297" s="11">
        <f t="shared" si="18"/>
        <v>41578.791666666664</v>
      </c>
      <c r="R297" s="7">
        <f t="shared" si="19"/>
        <v>100.08204511278196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12">
        <f t="shared" si="17"/>
        <v>41134.267164351848</v>
      </c>
      <c r="Q298" s="11">
        <f t="shared" si="18"/>
        <v>41159.267164351848</v>
      </c>
      <c r="R298" s="7">
        <f t="shared" si="19"/>
        <v>230.08953488372092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12">
        <f t="shared" si="17"/>
        <v>42089.519687499997</v>
      </c>
      <c r="Q299" s="11">
        <f t="shared" si="18"/>
        <v>42124.957638888889</v>
      </c>
      <c r="R299" s="7">
        <f t="shared" si="19"/>
        <v>141.74647887323943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12">
        <f t="shared" si="17"/>
        <v>41709.255185185182</v>
      </c>
      <c r="Q300" s="11">
        <f t="shared" si="18"/>
        <v>41768.666666666664</v>
      </c>
      <c r="R300" s="7">
        <f t="shared" si="19"/>
        <v>56.344351395730705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12">
        <f t="shared" si="17"/>
        <v>40469.016898148147</v>
      </c>
      <c r="Q301" s="11">
        <f t="shared" si="18"/>
        <v>40499.058564814812</v>
      </c>
      <c r="R301" s="7">
        <f t="shared" si="19"/>
        <v>73.341188524590166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12">
        <f t="shared" si="17"/>
        <v>40626.751597222217</v>
      </c>
      <c r="Q302" s="11">
        <f t="shared" si="18"/>
        <v>40657.751597222217</v>
      </c>
      <c r="R302" s="7">
        <f t="shared" si="19"/>
        <v>85.337785234899329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12">
        <f t="shared" si="17"/>
        <v>41312.529340277775</v>
      </c>
      <c r="Q303" s="11">
        <f t="shared" si="18"/>
        <v>41352.487673611111</v>
      </c>
      <c r="R303" s="7">
        <f t="shared" si="19"/>
        <v>61.496215139442228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12">
        <f t="shared" si="17"/>
        <v>40933.648587962962</v>
      </c>
      <c r="Q304" s="11">
        <f t="shared" si="18"/>
        <v>40963.648587962962</v>
      </c>
      <c r="R304" s="7">
        <f t="shared" si="19"/>
        <v>93.018518518518519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12">
        <f t="shared" si="17"/>
        <v>41031.862800925919</v>
      </c>
      <c r="Q305" s="11">
        <f t="shared" si="18"/>
        <v>41061.862800925919</v>
      </c>
      <c r="R305" s="7">
        <f t="shared" si="19"/>
        <v>50.292682926829265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12">
        <f t="shared" si="17"/>
        <v>41113.88653935185</v>
      </c>
      <c r="Q306" s="11">
        <f t="shared" si="18"/>
        <v>41152.875</v>
      </c>
      <c r="R306" s="7">
        <f t="shared" si="19"/>
        <v>106.43243243243244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12">
        <f t="shared" si="17"/>
        <v>40948.421863425923</v>
      </c>
      <c r="Q307" s="11">
        <f t="shared" si="18"/>
        <v>40978.421863425923</v>
      </c>
      <c r="R307" s="7">
        <f t="shared" si="19"/>
        <v>51.719576719576722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12">
        <f t="shared" si="17"/>
        <v>41333.628854166665</v>
      </c>
      <c r="Q308" s="11">
        <f t="shared" si="18"/>
        <v>41353.587187499994</v>
      </c>
      <c r="R308" s="7">
        <f t="shared" si="19"/>
        <v>36.612499999999997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12">
        <f t="shared" si="17"/>
        <v>41282.736122685186</v>
      </c>
      <c r="Q309" s="11">
        <f t="shared" si="18"/>
        <v>41312.736122685186</v>
      </c>
      <c r="R309" s="7">
        <f t="shared" si="19"/>
        <v>42.517361111111114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12">
        <f t="shared" si="17"/>
        <v>40567.486226851848</v>
      </c>
      <c r="Q310" s="11">
        <f t="shared" si="18"/>
        <v>40612.486226851848</v>
      </c>
      <c r="R310" s="7">
        <f t="shared" si="19"/>
        <v>62.712871287128714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12">
        <f t="shared" si="17"/>
        <v>41134.543217592589</v>
      </c>
      <c r="Q311" s="11">
        <f t="shared" si="18"/>
        <v>41155.543217592589</v>
      </c>
      <c r="R311" s="7">
        <f t="shared" si="19"/>
        <v>89.957983193277315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12">
        <f t="shared" si="17"/>
        <v>40820.974803240737</v>
      </c>
      <c r="Q312" s="11">
        <f t="shared" si="18"/>
        <v>40835.875</v>
      </c>
      <c r="R312" s="7">
        <f t="shared" si="19"/>
        <v>28.924722222222222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12">
        <f t="shared" si="17"/>
        <v>40868.011481481481</v>
      </c>
      <c r="Q313" s="11">
        <f t="shared" si="18"/>
        <v>40909.124305555553</v>
      </c>
      <c r="R313" s="7">
        <f t="shared" si="19"/>
        <v>138.8022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12">
        <f t="shared" si="17"/>
        <v>41348.669351851851</v>
      </c>
      <c r="Q314" s="11">
        <f t="shared" si="18"/>
        <v>41378.669351851851</v>
      </c>
      <c r="R314" s="7">
        <f t="shared" si="19"/>
        <v>61.301369863013697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12">
        <f t="shared" si="17"/>
        <v>40357.019606481481</v>
      </c>
      <c r="Q315" s="11">
        <f t="shared" si="18"/>
        <v>40401.457638888889</v>
      </c>
      <c r="R315" s="7">
        <f t="shared" si="19"/>
        <v>80.202702702702709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12">
        <f t="shared" si="17"/>
        <v>41304.624861111108</v>
      </c>
      <c r="Q316" s="11">
        <f t="shared" si="18"/>
        <v>41334.624861111108</v>
      </c>
      <c r="R316" s="7">
        <f t="shared" si="19"/>
        <v>32.095833333333331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12">
        <f t="shared" si="17"/>
        <v>41113.564050925925</v>
      </c>
      <c r="Q317" s="11">
        <f t="shared" si="18"/>
        <v>41143.564050925925</v>
      </c>
      <c r="R317" s="7">
        <f t="shared" si="19"/>
        <v>200.88888888888889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12">
        <f t="shared" si="17"/>
        <v>41950.715243055551</v>
      </c>
      <c r="Q318" s="11">
        <f t="shared" si="18"/>
        <v>41983.999305555553</v>
      </c>
      <c r="R318" s="7">
        <f t="shared" si="19"/>
        <v>108.01265822784811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12">
        <f t="shared" si="17"/>
        <v>41589.468553240738</v>
      </c>
      <c r="Q319" s="11">
        <f t="shared" si="18"/>
        <v>41619.468553240738</v>
      </c>
      <c r="R319" s="7">
        <f t="shared" si="19"/>
        <v>95.699367088607602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12">
        <f t="shared" si="17"/>
        <v>41329.830451388887</v>
      </c>
      <c r="Q320" s="11">
        <f t="shared" si="18"/>
        <v>41359.788784722223</v>
      </c>
      <c r="R320" s="7">
        <f t="shared" si="19"/>
        <v>49.880281690140848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12">
        <f t="shared" si="17"/>
        <v>40123.629965277774</v>
      </c>
      <c r="Q321" s="11">
        <f t="shared" si="18"/>
        <v>40211.124305555553</v>
      </c>
      <c r="R321" s="7">
        <f t="shared" si="19"/>
        <v>110.47058823529412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12">
        <f t="shared" si="17"/>
        <v>42331.34297453703</v>
      </c>
      <c r="Q322" s="11">
        <f t="shared" si="18"/>
        <v>42360.749999999993</v>
      </c>
      <c r="R322" s="7">
        <f t="shared" si="19"/>
        <v>134.91139240506328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12">
        <f t="shared" ref="P323:P386" si="21">(J323/86400)+25569+(-5/24)</f>
        <v>42647.238263888888</v>
      </c>
      <c r="Q323" s="11">
        <f t="shared" ref="Q323:Q386" si="22">(I323/86400)+25569+(-5/24)</f>
        <v>42682.279930555553</v>
      </c>
      <c r="R323" s="7">
        <f t="shared" ref="R323:R386" si="23">E323/L323</f>
        <v>106.62314540059347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12">
        <f t="shared" si="21"/>
        <v>42473.361666666664</v>
      </c>
      <c r="Q324" s="11">
        <f t="shared" si="22"/>
        <v>42503.361666666664</v>
      </c>
      <c r="R324" s="7">
        <f t="shared" si="23"/>
        <v>145.04301075268816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12">
        <f t="shared" si="21"/>
        <v>42697.113032407404</v>
      </c>
      <c r="Q325" s="11">
        <f t="shared" si="22"/>
        <v>42725.124305555553</v>
      </c>
      <c r="R325" s="7">
        <f t="shared" si="23"/>
        <v>114.58620689655173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12">
        <f t="shared" si="21"/>
        <v>42184.417916666665</v>
      </c>
      <c r="Q326" s="11">
        <f t="shared" si="22"/>
        <v>42217.417916666665</v>
      </c>
      <c r="R326" s="7">
        <f t="shared" si="23"/>
        <v>105.3170731707317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12">
        <f t="shared" si="21"/>
        <v>42688.979548611103</v>
      </c>
      <c r="Q327" s="11">
        <f t="shared" si="22"/>
        <v>42723.979548611103</v>
      </c>
      <c r="R327" s="7">
        <f t="shared" si="23"/>
        <v>70.921195652173907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12">
        <f t="shared" si="21"/>
        <v>42775.106550925928</v>
      </c>
      <c r="Q328" s="11">
        <f t="shared" si="22"/>
        <v>42808.747916666667</v>
      </c>
      <c r="R328" s="7">
        <f t="shared" si="23"/>
        <v>147.17167680278018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12">
        <f t="shared" si="21"/>
        <v>42058.026956018519</v>
      </c>
      <c r="Q329" s="11">
        <f t="shared" si="22"/>
        <v>42085.124999999993</v>
      </c>
      <c r="R329" s="7">
        <f t="shared" si="23"/>
        <v>160.47058823529412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12">
        <f t="shared" si="21"/>
        <v>42278.738287037035</v>
      </c>
      <c r="Q330" s="11">
        <f t="shared" si="22"/>
        <v>42308.958333333336</v>
      </c>
      <c r="R330" s="7">
        <f t="shared" si="23"/>
        <v>156.04578313253012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12">
        <f t="shared" si="21"/>
        <v>42291.258414351854</v>
      </c>
      <c r="Q331" s="11">
        <f t="shared" si="22"/>
        <v>42314.958333333336</v>
      </c>
      <c r="R331" s="7">
        <f t="shared" si="23"/>
        <v>63.17365269461078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12">
        <f t="shared" si="21"/>
        <v>41379.307442129626</v>
      </c>
      <c r="Q332" s="11">
        <f t="shared" si="22"/>
        <v>41410.957638888889</v>
      </c>
      <c r="R332" s="7">
        <f t="shared" si="23"/>
        <v>104.82352941176471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12">
        <f t="shared" si="21"/>
        <v>42507.373078703698</v>
      </c>
      <c r="Q333" s="11">
        <f t="shared" si="22"/>
        <v>42538.373078703698</v>
      </c>
      <c r="R333" s="7">
        <f t="shared" si="23"/>
        <v>97.356164383561648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12">
        <f t="shared" si="21"/>
        <v>42263.471956018511</v>
      </c>
      <c r="Q334" s="11">
        <f t="shared" si="22"/>
        <v>42305.124999999993</v>
      </c>
      <c r="R334" s="7">
        <f t="shared" si="23"/>
        <v>203.63063063063063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12">
        <f t="shared" si="21"/>
        <v>42437.428136574068</v>
      </c>
      <c r="Q335" s="11">
        <f t="shared" si="22"/>
        <v>42467.386469907404</v>
      </c>
      <c r="R335" s="7">
        <f t="shared" si="23"/>
        <v>188.31203007518798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12">
        <f t="shared" si="21"/>
        <v>42101.474039351851</v>
      </c>
      <c r="Q336" s="11">
        <f t="shared" si="22"/>
        <v>42139.583333333336</v>
      </c>
      <c r="R336" s="7">
        <f t="shared" si="23"/>
        <v>146.65217391304347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12">
        <f t="shared" si="21"/>
        <v>42101.529108796291</v>
      </c>
      <c r="Q337" s="11">
        <f t="shared" si="22"/>
        <v>42132.708333333336</v>
      </c>
      <c r="R337" s="7">
        <f t="shared" si="23"/>
        <v>109.1875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12">
        <f t="shared" si="21"/>
        <v>42291.387939814813</v>
      </c>
      <c r="Q338" s="11">
        <f t="shared" si="22"/>
        <v>42321.429606481477</v>
      </c>
      <c r="R338" s="7">
        <f t="shared" si="23"/>
        <v>59.249046653144013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12">
        <f t="shared" si="21"/>
        <v>42046.920231481483</v>
      </c>
      <c r="Q339" s="11">
        <f t="shared" si="22"/>
        <v>42076.878564814811</v>
      </c>
      <c r="R339" s="7">
        <f t="shared" si="23"/>
        <v>97.904838709677421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12">
        <f t="shared" si="21"/>
        <v>42559.547337962962</v>
      </c>
      <c r="Q340" s="11">
        <f t="shared" si="22"/>
        <v>42615.833333333336</v>
      </c>
      <c r="R340" s="7">
        <f t="shared" si="23"/>
        <v>70.000169491525426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12">
        <f t="shared" si="21"/>
        <v>42093.551712962959</v>
      </c>
      <c r="Q341" s="11">
        <f t="shared" si="22"/>
        <v>42123.551712962959</v>
      </c>
      <c r="R341" s="7">
        <f t="shared" si="23"/>
        <v>72.865168539325836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12">
        <f t="shared" si="21"/>
        <v>42772.460729166669</v>
      </c>
      <c r="Q342" s="11">
        <f t="shared" si="22"/>
        <v>42802.666666666664</v>
      </c>
      <c r="R342" s="7">
        <f t="shared" si="23"/>
        <v>146.34782608695653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12">
        <f t="shared" si="21"/>
        <v>41894.671273148146</v>
      </c>
      <c r="Q343" s="11">
        <f t="shared" si="22"/>
        <v>41912.957638888889</v>
      </c>
      <c r="R343" s="7">
        <f t="shared" si="23"/>
        <v>67.909090909090907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12">
        <f t="shared" si="21"/>
        <v>42459.572511574072</v>
      </c>
      <c r="Q344" s="11">
        <f t="shared" si="22"/>
        <v>42489.572511574072</v>
      </c>
      <c r="R344" s="7">
        <f t="shared" si="23"/>
        <v>169.85083076923075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12">
        <f t="shared" si="21"/>
        <v>41926.529456018514</v>
      </c>
      <c r="Q345" s="11">
        <f t="shared" si="22"/>
        <v>41956.916666666664</v>
      </c>
      <c r="R345" s="7">
        <f t="shared" si="23"/>
        <v>58.413339694656486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12">
        <f t="shared" si="21"/>
        <v>42111.762662037036</v>
      </c>
      <c r="Q346" s="11">
        <f t="shared" si="22"/>
        <v>42155.888888888883</v>
      </c>
      <c r="R346" s="7">
        <f t="shared" si="23"/>
        <v>119.99298245614035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12">
        <f t="shared" si="21"/>
        <v>42114.735995370364</v>
      </c>
      <c r="Q347" s="11">
        <f t="shared" si="22"/>
        <v>42144.735995370364</v>
      </c>
      <c r="R347" s="7">
        <f t="shared" si="23"/>
        <v>99.860335195530723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12">
        <f t="shared" si="21"/>
        <v>42261.291909722218</v>
      </c>
      <c r="Q348" s="11">
        <f t="shared" si="22"/>
        <v>42291.291909722218</v>
      </c>
      <c r="R348" s="7">
        <f t="shared" si="23"/>
        <v>90.579148936170213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12">
        <f t="shared" si="21"/>
        <v>42292.287141203698</v>
      </c>
      <c r="Q349" s="11">
        <f t="shared" si="22"/>
        <v>42322.32880787037</v>
      </c>
      <c r="R349" s="7">
        <f t="shared" si="23"/>
        <v>117.77361477572559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12">
        <f t="shared" si="21"/>
        <v>42207.378657407404</v>
      </c>
      <c r="Q350" s="11">
        <f t="shared" si="22"/>
        <v>42237.378657407404</v>
      </c>
      <c r="R350" s="7">
        <f t="shared" si="23"/>
        <v>86.554621848739501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12">
        <f t="shared" si="21"/>
        <v>42760.290601851848</v>
      </c>
      <c r="Q351" s="11">
        <f t="shared" si="22"/>
        <v>42790.290601851848</v>
      </c>
      <c r="R351" s="7">
        <f t="shared" si="23"/>
        <v>71.899281437125751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12">
        <f t="shared" si="21"/>
        <v>42585.857743055552</v>
      </c>
      <c r="Q352" s="11">
        <f t="shared" si="22"/>
        <v>42623.957638888889</v>
      </c>
      <c r="R352" s="7">
        <f t="shared" si="23"/>
        <v>129.81900452488688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12">
        <f t="shared" si="21"/>
        <v>42427.75641203703</v>
      </c>
      <c r="Q353" s="11">
        <f t="shared" si="22"/>
        <v>42467.714745370373</v>
      </c>
      <c r="R353" s="7">
        <f t="shared" si="23"/>
        <v>44.912863070539416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12">
        <f t="shared" si="21"/>
        <v>41889.959120370368</v>
      </c>
      <c r="Q354" s="11">
        <f t="shared" si="22"/>
        <v>41919.959120370368</v>
      </c>
      <c r="R354" s="7">
        <f t="shared" si="23"/>
        <v>40.755244755244753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12">
        <f t="shared" si="21"/>
        <v>42297.583553240744</v>
      </c>
      <c r="Q355" s="11">
        <f t="shared" si="22"/>
        <v>42327.625219907401</v>
      </c>
      <c r="R355" s="7">
        <f t="shared" si="23"/>
        <v>103.52394779771615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12">
        <f t="shared" si="21"/>
        <v>42438.619456018518</v>
      </c>
      <c r="Q356" s="11">
        <f t="shared" si="22"/>
        <v>42468.577789351846</v>
      </c>
      <c r="R356" s="7">
        <f t="shared" si="23"/>
        <v>125.44827586206897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12">
        <f t="shared" si="21"/>
        <v>41943.0855787037</v>
      </c>
      <c r="Q357" s="11">
        <f t="shared" si="22"/>
        <v>41974.127245370364</v>
      </c>
      <c r="R357" s="7">
        <f t="shared" si="23"/>
        <v>246.60606060606059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12">
        <f t="shared" si="21"/>
        <v>42415.594826388886</v>
      </c>
      <c r="Q358" s="11">
        <f t="shared" si="22"/>
        <v>42445.553159722222</v>
      </c>
      <c r="R358" s="7">
        <f t="shared" si="23"/>
        <v>79.401340206185566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12">
        <f t="shared" si="21"/>
        <v>42078.01385416666</v>
      </c>
      <c r="Q359" s="11">
        <f t="shared" si="22"/>
        <v>42118.01385416666</v>
      </c>
      <c r="R359" s="7">
        <f t="shared" si="23"/>
        <v>86.138613861386133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12">
        <f t="shared" si="21"/>
        <v>42507.651863425919</v>
      </c>
      <c r="Q360" s="11">
        <f t="shared" si="22"/>
        <v>42536.416666666664</v>
      </c>
      <c r="R360" s="7">
        <f t="shared" si="23"/>
        <v>193.04868913857678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12">
        <f t="shared" si="21"/>
        <v>41934.86215277778</v>
      </c>
      <c r="Q361" s="11">
        <f t="shared" si="22"/>
        <v>41957.008333333331</v>
      </c>
      <c r="R361" s="7">
        <f t="shared" si="23"/>
        <v>84.023178807947019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12">
        <f t="shared" si="21"/>
        <v>42163.689583333333</v>
      </c>
      <c r="Q362" s="11">
        <f t="shared" si="22"/>
        <v>42207.924305555549</v>
      </c>
      <c r="R362" s="7">
        <f t="shared" si="23"/>
        <v>139.82758620689654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12">
        <f t="shared" si="21"/>
        <v>41935.792893518512</v>
      </c>
      <c r="Q363" s="11">
        <f t="shared" si="22"/>
        <v>41965.834560185183</v>
      </c>
      <c r="R363" s="7">
        <f t="shared" si="23"/>
        <v>109.82189265536722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12">
        <f t="shared" si="21"/>
        <v>41837.002210648148</v>
      </c>
      <c r="Q364" s="11">
        <f t="shared" si="22"/>
        <v>41858.791666666664</v>
      </c>
      <c r="R364" s="7">
        <f t="shared" si="23"/>
        <v>139.53488372093022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12">
        <f t="shared" si="21"/>
        <v>40255.53629629629</v>
      </c>
      <c r="Q365" s="11">
        <f t="shared" si="22"/>
        <v>40300.598611111105</v>
      </c>
      <c r="R365" s="7">
        <f t="shared" si="23"/>
        <v>347.84615384615387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12">
        <f t="shared" si="21"/>
        <v>41780.651296296295</v>
      </c>
      <c r="Q366" s="11">
        <f t="shared" si="22"/>
        <v>41810.957638888889</v>
      </c>
      <c r="R366" s="7">
        <f t="shared" si="23"/>
        <v>68.24159292035398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12">
        <f t="shared" si="21"/>
        <v>41668.398136574069</v>
      </c>
      <c r="Q367" s="11">
        <f t="shared" si="22"/>
        <v>41698.398136574069</v>
      </c>
      <c r="R367" s="7">
        <f t="shared" si="23"/>
        <v>239.93846153846152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12">
        <f t="shared" si="21"/>
        <v>41019.584699074076</v>
      </c>
      <c r="Q368" s="11">
        <f t="shared" si="22"/>
        <v>41049.584699074076</v>
      </c>
      <c r="R368" s="7">
        <f t="shared" si="23"/>
        <v>287.31343283582089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12">
        <f t="shared" si="21"/>
        <v>41355.368958333333</v>
      </c>
      <c r="Q369" s="11">
        <f t="shared" si="22"/>
        <v>41394.999305555553</v>
      </c>
      <c r="R369" s="7">
        <f t="shared" si="23"/>
        <v>86.84882352941176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12">
        <f t="shared" si="21"/>
        <v>42043.397245370368</v>
      </c>
      <c r="Q370" s="11">
        <f t="shared" si="22"/>
        <v>42078.355578703697</v>
      </c>
      <c r="R370" s="7">
        <f t="shared" si="23"/>
        <v>81.84905660377359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12">
        <f t="shared" si="21"/>
        <v>40893.3433912037</v>
      </c>
      <c r="Q371" s="11">
        <f t="shared" si="22"/>
        <v>40923.3433912037</v>
      </c>
      <c r="R371" s="7">
        <f t="shared" si="23"/>
        <v>42.874970059880241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12">
        <f t="shared" si="21"/>
        <v>42711.586805555555</v>
      </c>
      <c r="Q372" s="11">
        <f t="shared" si="22"/>
        <v>42741.586805555555</v>
      </c>
      <c r="R372" s="7">
        <f t="shared" si="23"/>
        <v>709.41860465116281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12">
        <f t="shared" si="21"/>
        <v>41261.559479166666</v>
      </c>
      <c r="Q373" s="11">
        <f t="shared" si="22"/>
        <v>41306.559479166666</v>
      </c>
      <c r="R373" s="7">
        <f t="shared" si="23"/>
        <v>161.25517890772127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12">
        <f t="shared" si="21"/>
        <v>42425.368564814817</v>
      </c>
      <c r="Q374" s="11">
        <f t="shared" si="22"/>
        <v>42465.458333333336</v>
      </c>
      <c r="R374" s="7">
        <f t="shared" si="23"/>
        <v>41.777777777777779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12">
        <f t="shared" si="21"/>
        <v>41078.703680555554</v>
      </c>
      <c r="Q375" s="11">
        <f t="shared" si="22"/>
        <v>41108.703680555554</v>
      </c>
      <c r="R375" s="7">
        <f t="shared" si="23"/>
        <v>89.887640449438209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12">
        <f t="shared" si="21"/>
        <v>40757.680914351848</v>
      </c>
      <c r="Q376" s="11">
        <f t="shared" si="22"/>
        <v>40802.680914351848</v>
      </c>
      <c r="R376" s="7">
        <f t="shared" si="23"/>
        <v>45.051724137931032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12">
        <f t="shared" si="21"/>
        <v>41657.77674768518</v>
      </c>
      <c r="Q377" s="11">
        <f t="shared" si="22"/>
        <v>41699.512499999997</v>
      </c>
      <c r="R377" s="7">
        <f t="shared" si="23"/>
        <v>42.857142857142854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12">
        <f t="shared" si="21"/>
        <v>42576.244398148141</v>
      </c>
      <c r="Q378" s="11">
        <f t="shared" si="22"/>
        <v>42607.244398148141</v>
      </c>
      <c r="R378" s="7">
        <f t="shared" si="23"/>
        <v>54.083333333333336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12">
        <f t="shared" si="21"/>
        <v>42292.042453703696</v>
      </c>
      <c r="Q379" s="11">
        <f t="shared" si="22"/>
        <v>42322.084027777775</v>
      </c>
      <c r="R379" s="7">
        <f t="shared" si="23"/>
        <v>103.21804511278195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12">
        <f t="shared" si="21"/>
        <v>42370.363518518519</v>
      </c>
      <c r="Q380" s="11">
        <f t="shared" si="22"/>
        <v>42394.786111111105</v>
      </c>
      <c r="R380" s="7">
        <f t="shared" si="23"/>
        <v>40.397590361445786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12">
        <f t="shared" si="21"/>
        <v>40987.479999999996</v>
      </c>
      <c r="Q381" s="11">
        <f t="shared" si="22"/>
        <v>41032.479999999996</v>
      </c>
      <c r="R381" s="7">
        <f t="shared" si="23"/>
        <v>116.85906040268456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12">
        <f t="shared" si="21"/>
        <v>42367.511481481481</v>
      </c>
      <c r="Q382" s="11">
        <f t="shared" si="22"/>
        <v>42392.511481481481</v>
      </c>
      <c r="R382" s="7">
        <f t="shared" si="23"/>
        <v>115.51020408163265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12">
        <f t="shared" si="21"/>
        <v>41085.48978009259</v>
      </c>
      <c r="Q383" s="11">
        <f t="shared" si="22"/>
        <v>41120</v>
      </c>
      <c r="R383" s="7">
        <f t="shared" si="23"/>
        <v>104.31274900398407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12">
        <f t="shared" si="21"/>
        <v>41144.501157407409</v>
      </c>
      <c r="Q384" s="11">
        <f t="shared" si="22"/>
        <v>41158.501157407409</v>
      </c>
      <c r="R384" s="7">
        <f t="shared" si="23"/>
        <v>69.772727272727266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12">
        <f t="shared" si="21"/>
        <v>41754.90924768518</v>
      </c>
      <c r="Q385" s="11">
        <f t="shared" si="22"/>
        <v>41777.90924768518</v>
      </c>
      <c r="R385" s="7">
        <f t="shared" si="23"/>
        <v>43.020833333333336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12">
        <f t="shared" si="21"/>
        <v>41980.573460648149</v>
      </c>
      <c r="Q386" s="11">
        <f t="shared" si="22"/>
        <v>42010.573460648149</v>
      </c>
      <c r="R386" s="7">
        <f t="shared" si="23"/>
        <v>58.540469973890339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12">
        <f t="shared" ref="P387:P450" si="25">(J387/86400)+25569+(-5/24)</f>
        <v>41934.376168981478</v>
      </c>
      <c r="Q387" s="11">
        <f t="shared" ref="Q387:Q450" si="26">(I387/86400)+25569+(-5/24)</f>
        <v>41964.41783564815</v>
      </c>
      <c r="R387" s="7">
        <f t="shared" ref="R387:R450" si="27">E387/L387</f>
        <v>111.79535864978902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12">
        <f t="shared" si="25"/>
        <v>42211.742951388886</v>
      </c>
      <c r="Q388" s="11">
        <f t="shared" si="26"/>
        <v>42226.742951388886</v>
      </c>
      <c r="R388" s="7">
        <f t="shared" si="27"/>
        <v>46.230769230769234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12">
        <f t="shared" si="25"/>
        <v>42200.468263888884</v>
      </c>
      <c r="Q389" s="11">
        <f t="shared" si="26"/>
        <v>42231.041666666664</v>
      </c>
      <c r="R389" s="7">
        <f t="shared" si="27"/>
        <v>144.69039145907473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12">
        <f t="shared" si="25"/>
        <v>42548.86782407407</v>
      </c>
      <c r="Q390" s="11">
        <f t="shared" si="26"/>
        <v>42578.86782407407</v>
      </c>
      <c r="R390" s="7">
        <f t="shared" si="27"/>
        <v>88.845070422535215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12">
        <f t="shared" si="25"/>
        <v>41673.854745370372</v>
      </c>
      <c r="Q391" s="11">
        <f t="shared" si="26"/>
        <v>41705.749305555553</v>
      </c>
      <c r="R391" s="7">
        <f t="shared" si="27"/>
        <v>81.75107284768211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12">
        <f t="shared" si="25"/>
        <v>42111.828379629624</v>
      </c>
      <c r="Q392" s="11">
        <f t="shared" si="26"/>
        <v>42131.828379629624</v>
      </c>
      <c r="R392" s="7">
        <f t="shared" si="27"/>
        <v>71.428571428571431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12">
        <f t="shared" si="25"/>
        <v>40864.833923611106</v>
      </c>
      <c r="Q393" s="11">
        <f t="shared" si="26"/>
        <v>40894.832638888889</v>
      </c>
      <c r="R393" s="7">
        <f t="shared" si="27"/>
        <v>104.25906735751295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12">
        <f t="shared" si="25"/>
        <v>40763.508923611109</v>
      </c>
      <c r="Q394" s="11">
        <f t="shared" si="26"/>
        <v>40793.916666666664</v>
      </c>
      <c r="R394" s="7">
        <f t="shared" si="27"/>
        <v>90.616504854368927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12">
        <f t="shared" si="25"/>
        <v>41526.500601851847</v>
      </c>
      <c r="Q395" s="11">
        <f t="shared" si="26"/>
        <v>41557.500601851847</v>
      </c>
      <c r="R395" s="7">
        <f t="shared" si="27"/>
        <v>157.33048433048432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12">
        <f t="shared" si="25"/>
        <v>42417.60974537037</v>
      </c>
      <c r="Q396" s="11">
        <f t="shared" si="26"/>
        <v>42477.568078703705</v>
      </c>
      <c r="R396" s="7">
        <f t="shared" si="27"/>
        <v>105.18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12">
        <f t="shared" si="25"/>
        <v>40990.700925925921</v>
      </c>
      <c r="Q397" s="11">
        <f t="shared" si="26"/>
        <v>41026.688888888886</v>
      </c>
      <c r="R397" s="7">
        <f t="shared" si="27"/>
        <v>58.719836956521746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12">
        <f t="shared" si="25"/>
        <v>41082.356550925928</v>
      </c>
      <c r="Q398" s="11">
        <f t="shared" si="26"/>
        <v>41097.356550925928</v>
      </c>
      <c r="R398" s="7">
        <f t="shared" si="27"/>
        <v>81.632653061224488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12">
        <f t="shared" si="25"/>
        <v>40379.568101851852</v>
      </c>
      <c r="Q399" s="11">
        <f t="shared" si="26"/>
        <v>40421.947222222218</v>
      </c>
      <c r="R399" s="7">
        <f t="shared" si="27"/>
        <v>56.460043668122275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12">
        <f t="shared" si="25"/>
        <v>42078.584791666661</v>
      </c>
      <c r="Q400" s="11">
        <f t="shared" si="26"/>
        <v>42123.584791666661</v>
      </c>
      <c r="R400" s="7">
        <f t="shared" si="27"/>
        <v>140.1044776119403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12">
        <f t="shared" si="25"/>
        <v>42687.667442129627</v>
      </c>
      <c r="Q401" s="11">
        <f t="shared" si="26"/>
        <v>42718.291666666664</v>
      </c>
      <c r="R401" s="7">
        <f t="shared" si="27"/>
        <v>224.85263157894738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12">
        <f t="shared" si="25"/>
        <v>41745.427627314813</v>
      </c>
      <c r="Q402" s="11">
        <f t="shared" si="26"/>
        <v>41775.9375</v>
      </c>
      <c r="R402" s="7">
        <f t="shared" si="27"/>
        <v>181.13306451612902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12">
        <f t="shared" si="25"/>
        <v>40732.633912037032</v>
      </c>
      <c r="Q403" s="11">
        <f t="shared" si="26"/>
        <v>40762.633912037032</v>
      </c>
      <c r="R403" s="7">
        <f t="shared" si="27"/>
        <v>711.04109589041093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12">
        <f t="shared" si="25"/>
        <v>42292.331215277773</v>
      </c>
      <c r="Q404" s="11">
        <f t="shared" si="26"/>
        <v>42313.372881944444</v>
      </c>
      <c r="R404" s="7">
        <f t="shared" si="27"/>
        <v>65.883720930232556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12">
        <f t="shared" si="25"/>
        <v>40718.102326388886</v>
      </c>
      <c r="Q405" s="11">
        <f t="shared" si="26"/>
        <v>40765.088888888888</v>
      </c>
      <c r="R405" s="7">
        <f t="shared" si="27"/>
        <v>75.185714285714283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12">
        <f t="shared" si="25"/>
        <v>41646.419699074067</v>
      </c>
      <c r="Q406" s="11">
        <f t="shared" si="26"/>
        <v>41675.75277777778</v>
      </c>
      <c r="R406" s="7">
        <f t="shared" si="27"/>
        <v>133.14391143911439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12">
        <f t="shared" si="25"/>
        <v>41673.876608796294</v>
      </c>
      <c r="Q407" s="11">
        <f t="shared" si="26"/>
        <v>41703.876608796294</v>
      </c>
      <c r="R407" s="7">
        <f t="shared" si="27"/>
        <v>55.2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12">
        <f t="shared" si="25"/>
        <v>40637.95413194444</v>
      </c>
      <c r="Q408" s="11">
        <f t="shared" si="26"/>
        <v>40672.040972222218</v>
      </c>
      <c r="R408" s="7">
        <f t="shared" si="27"/>
        <v>86.163714285714292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12">
        <f t="shared" si="25"/>
        <v>40806.662615740737</v>
      </c>
      <c r="Q409" s="11">
        <f t="shared" si="26"/>
        <v>40866.704282407409</v>
      </c>
      <c r="R409" s="7">
        <f t="shared" si="27"/>
        <v>92.318181818181813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12">
        <f t="shared" si="25"/>
        <v>41543.527662037035</v>
      </c>
      <c r="Q410" s="11">
        <f t="shared" si="26"/>
        <v>41583.569328703699</v>
      </c>
      <c r="R410" s="7">
        <f t="shared" si="27"/>
        <v>160.16473684210527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12">
        <f t="shared" si="25"/>
        <v>42543.654444444437</v>
      </c>
      <c r="Q411" s="11">
        <f t="shared" si="26"/>
        <v>42573.654444444437</v>
      </c>
      <c r="R411" s="7">
        <f t="shared" si="27"/>
        <v>45.6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12">
        <f t="shared" si="25"/>
        <v>42113.773113425923</v>
      </c>
      <c r="Q412" s="11">
        <f t="shared" si="26"/>
        <v>42173.773113425923</v>
      </c>
      <c r="R412" s="7">
        <f t="shared" si="27"/>
        <v>183.28571428571428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12">
        <f t="shared" si="25"/>
        <v>41597.967638888884</v>
      </c>
      <c r="Q413" s="11">
        <f t="shared" si="26"/>
        <v>41630</v>
      </c>
      <c r="R413" s="7">
        <f t="shared" si="27"/>
        <v>125.78838174273859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12">
        <f t="shared" si="25"/>
        <v>41099.534467592588</v>
      </c>
      <c r="Q414" s="11">
        <f t="shared" si="26"/>
        <v>41115.534467592588</v>
      </c>
      <c r="R414" s="7">
        <f t="shared" si="27"/>
        <v>57.654545454545456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12">
        <f t="shared" si="25"/>
        <v>41079.66910879629</v>
      </c>
      <c r="Q415" s="11">
        <f t="shared" si="26"/>
        <v>41109.66910879629</v>
      </c>
      <c r="R415" s="7">
        <f t="shared" si="27"/>
        <v>78.660818713450297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12">
        <f t="shared" si="25"/>
        <v>41528.85491898148</v>
      </c>
      <c r="Q416" s="11">
        <f t="shared" si="26"/>
        <v>41558.85491898148</v>
      </c>
      <c r="R416" s="7">
        <f t="shared" si="27"/>
        <v>91.480769230769226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12">
        <f t="shared" si="25"/>
        <v>41904.643541666665</v>
      </c>
      <c r="Q417" s="11">
        <f t="shared" si="26"/>
        <v>41929.291666666664</v>
      </c>
      <c r="R417" s="7">
        <f t="shared" si="27"/>
        <v>68.09809523809524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12">
        <f t="shared" si="25"/>
        <v>41648.187858796293</v>
      </c>
      <c r="Q418" s="11">
        <f t="shared" si="26"/>
        <v>41678.187858796293</v>
      </c>
      <c r="R418" s="7">
        <f t="shared" si="27"/>
        <v>48.086800000000004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12">
        <f t="shared" si="25"/>
        <v>41360.762268518512</v>
      </c>
      <c r="Q419" s="11">
        <f t="shared" si="26"/>
        <v>41371.981249999997</v>
      </c>
      <c r="R419" s="7">
        <f t="shared" si="27"/>
        <v>202.42307692307693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12">
        <f t="shared" si="25"/>
        <v>42178.07403935185</v>
      </c>
      <c r="Q420" s="11">
        <f t="shared" si="26"/>
        <v>42208.07403935185</v>
      </c>
      <c r="R420" s="7">
        <f t="shared" si="27"/>
        <v>216.75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12">
        <f t="shared" si="25"/>
        <v>41394.634108796294</v>
      </c>
      <c r="Q421" s="11">
        <f t="shared" si="26"/>
        <v>41454.634108796294</v>
      </c>
      <c r="R421" s="7">
        <f t="shared" si="27"/>
        <v>110.06849315068493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12">
        <f t="shared" si="25"/>
        <v>41682.028136574074</v>
      </c>
      <c r="Q422" s="11">
        <f t="shared" si="26"/>
        <v>41711.986469907402</v>
      </c>
      <c r="R422" s="7">
        <f t="shared" si="27"/>
        <v>4.833333333333333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12">
        <f t="shared" si="25"/>
        <v>42177.283055555548</v>
      </c>
      <c r="Q423" s="11">
        <f t="shared" si="26"/>
        <v>42237.283055555548</v>
      </c>
      <c r="R423" s="7">
        <f t="shared" si="27"/>
        <v>50.166666666666664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12">
        <f t="shared" si="25"/>
        <v>41863.052048611113</v>
      </c>
      <c r="Q424" s="11">
        <f t="shared" si="26"/>
        <v>41893.052048611113</v>
      </c>
      <c r="R424" s="7">
        <f t="shared" si="27"/>
        <v>35.833333333333336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12">
        <f t="shared" si="25"/>
        <v>41400.717939814815</v>
      </c>
      <c r="Q425" s="11">
        <f t="shared" si="26"/>
        <v>41430.717939814815</v>
      </c>
      <c r="R425" s="7">
        <f t="shared" si="27"/>
        <v>11.76923076923077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12">
        <f t="shared" si="25"/>
        <v>40934.167812499996</v>
      </c>
      <c r="Q426" s="11">
        <f t="shared" si="26"/>
        <v>40994.126145833332</v>
      </c>
      <c r="R426" s="7">
        <f t="shared" si="27"/>
        <v>40.78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12">
        <f t="shared" si="25"/>
        <v>42275.652824074066</v>
      </c>
      <c r="Q427" s="11">
        <f t="shared" si="26"/>
        <v>42335.694490740738</v>
      </c>
      <c r="R427" s="7">
        <f t="shared" si="27"/>
        <v>3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12">
        <f t="shared" si="25"/>
        <v>42400.503634259258</v>
      </c>
      <c r="Q428" s="11">
        <f t="shared" si="26"/>
        <v>42430.503634259258</v>
      </c>
      <c r="R428" s="7">
        <f t="shared" si="27"/>
        <v>16.625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2">
        <f t="shared" si="25"/>
        <v>42285.700694444444</v>
      </c>
      <c r="Q429" s="11">
        <f t="shared" si="26"/>
        <v>42299.582638888889</v>
      </c>
      <c r="R429" s="7" t="e">
        <f t="shared" si="27"/>
        <v>#DIV/0!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12">
        <f t="shared" si="25"/>
        <v>41778.558391203704</v>
      </c>
      <c r="Q430" s="11">
        <f t="shared" si="26"/>
        <v>41806.708333333328</v>
      </c>
      <c r="R430" s="7">
        <f t="shared" si="27"/>
        <v>52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2">
        <f t="shared" si="25"/>
        <v>40070.693078703705</v>
      </c>
      <c r="Q431" s="11">
        <f t="shared" si="26"/>
        <v>40143.999305555553</v>
      </c>
      <c r="R431" s="7" t="e">
        <f t="shared" si="27"/>
        <v>#DIV/0!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12">
        <f t="shared" si="25"/>
        <v>41512.898923611108</v>
      </c>
      <c r="Q432" s="11">
        <f t="shared" si="26"/>
        <v>41527.898923611108</v>
      </c>
      <c r="R432" s="7">
        <f t="shared" si="27"/>
        <v>4.8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12">
        <f t="shared" si="25"/>
        <v>42526.662997685184</v>
      </c>
      <c r="Q433" s="11">
        <f t="shared" si="26"/>
        <v>42556.662997685184</v>
      </c>
      <c r="R433" s="7">
        <f t="shared" si="27"/>
        <v>51.875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12">
        <f t="shared" si="25"/>
        <v>42238.51829861111</v>
      </c>
      <c r="Q434" s="11">
        <f t="shared" si="26"/>
        <v>42298.51829861111</v>
      </c>
      <c r="R434" s="7">
        <f t="shared" si="27"/>
        <v>71.25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2">
        <f t="shared" si="25"/>
        <v>42228.421550925923</v>
      </c>
      <c r="Q435" s="11">
        <f t="shared" si="26"/>
        <v>42288.421550925923</v>
      </c>
      <c r="R435" s="7" t="e">
        <f t="shared" si="27"/>
        <v>#DIV/0!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12">
        <f t="shared" si="25"/>
        <v>41576.626180555555</v>
      </c>
      <c r="Q436" s="11">
        <f t="shared" si="26"/>
        <v>41609.667847222219</v>
      </c>
      <c r="R436" s="7">
        <f t="shared" si="27"/>
        <v>62.5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12">
        <f t="shared" si="25"/>
        <v>41500.539120370369</v>
      </c>
      <c r="Q437" s="11">
        <f t="shared" si="26"/>
        <v>41530.539120370369</v>
      </c>
      <c r="R437" s="7">
        <f t="shared" si="27"/>
        <v>1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2">
        <f t="shared" si="25"/>
        <v>41456.154085648144</v>
      </c>
      <c r="Q438" s="11">
        <f t="shared" si="26"/>
        <v>41486.154085648144</v>
      </c>
      <c r="R438" s="7" t="e">
        <f t="shared" si="27"/>
        <v>#DIV/0!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2">
        <f t="shared" si="25"/>
        <v>42591.110254629624</v>
      </c>
      <c r="Q439" s="11">
        <f t="shared" si="26"/>
        <v>42651.110254629624</v>
      </c>
      <c r="R439" s="7" t="e">
        <f t="shared" si="27"/>
        <v>#DIV/0!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12">
        <f t="shared" si="25"/>
        <v>42296.052754629629</v>
      </c>
      <c r="Q440" s="11">
        <f t="shared" si="26"/>
        <v>42326.094421296293</v>
      </c>
      <c r="R440" s="7">
        <f t="shared" si="27"/>
        <v>170.54545454545453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2">
        <f t="shared" si="25"/>
        <v>41919.553449074076</v>
      </c>
      <c r="Q441" s="11">
        <f t="shared" si="26"/>
        <v>41929.553449074076</v>
      </c>
      <c r="R441" s="7" t="e">
        <f t="shared" si="27"/>
        <v>#DIV/0!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12">
        <f t="shared" si="25"/>
        <v>42423.777233796289</v>
      </c>
      <c r="Q442" s="11">
        <f t="shared" si="26"/>
        <v>42453.735567129632</v>
      </c>
      <c r="R442" s="7">
        <f t="shared" si="27"/>
        <v>5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2">
        <f t="shared" si="25"/>
        <v>41550.585601851846</v>
      </c>
      <c r="Q443" s="11">
        <f t="shared" si="26"/>
        <v>41580.585601851846</v>
      </c>
      <c r="R443" s="7" t="e">
        <f t="shared" si="27"/>
        <v>#DIV/0!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12">
        <f t="shared" si="25"/>
        <v>42024.680358796293</v>
      </c>
      <c r="Q444" s="11">
        <f t="shared" si="26"/>
        <v>42054.680358796293</v>
      </c>
      <c r="R444" s="7">
        <f t="shared" si="27"/>
        <v>393.58823529411762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12">
        <f t="shared" si="25"/>
        <v>41649.806724537033</v>
      </c>
      <c r="Q445" s="11">
        <f t="shared" si="26"/>
        <v>41679.806724537033</v>
      </c>
      <c r="R445" s="7">
        <f t="shared" si="27"/>
        <v>5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12">
        <f t="shared" si="25"/>
        <v>40894.69862268518</v>
      </c>
      <c r="Q446" s="11">
        <f t="shared" si="26"/>
        <v>40954.69862268518</v>
      </c>
      <c r="R446" s="7">
        <f t="shared" si="27"/>
        <v>50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12">
        <f t="shared" si="25"/>
        <v>42130.127025462956</v>
      </c>
      <c r="Q447" s="11">
        <f t="shared" si="26"/>
        <v>42145.127025462956</v>
      </c>
      <c r="R447" s="7">
        <f t="shared" si="27"/>
        <v>1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12">
        <f t="shared" si="25"/>
        <v>42036.875231481477</v>
      </c>
      <c r="Q448" s="11">
        <f t="shared" si="26"/>
        <v>42066.875231481477</v>
      </c>
      <c r="R448" s="7">
        <f t="shared" si="27"/>
        <v>47.875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12">
        <f t="shared" si="25"/>
        <v>41331.34679398148</v>
      </c>
      <c r="Q449" s="11">
        <f t="shared" si="26"/>
        <v>41356.305127314808</v>
      </c>
      <c r="R449" s="7">
        <f t="shared" si="27"/>
        <v>5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12">
        <f t="shared" si="25"/>
        <v>41753.549710648142</v>
      </c>
      <c r="Q450" s="11">
        <f t="shared" si="26"/>
        <v>41773.549710648142</v>
      </c>
      <c r="R450" s="7">
        <f t="shared" si="27"/>
        <v>20.502500000000001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12">
        <f t="shared" ref="P451:P514" si="29">(J451/86400)+25569+(-5/24)</f>
        <v>41534.359780092593</v>
      </c>
      <c r="Q451" s="11">
        <f t="shared" ref="Q451:Q514" si="30">(I451/86400)+25569+(-5/24)</f>
        <v>41564.359780092593</v>
      </c>
      <c r="R451" s="7">
        <f t="shared" ref="R451:R514" si="31">E451/L451</f>
        <v>9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12">
        <f t="shared" si="29"/>
        <v>41654.73842592592</v>
      </c>
      <c r="Q452" s="11">
        <f t="shared" si="30"/>
        <v>41684.73842592592</v>
      </c>
      <c r="R452" s="7">
        <f t="shared" si="31"/>
        <v>56.571428571428569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2">
        <f t="shared" si="29"/>
        <v>41634.506840277776</v>
      </c>
      <c r="Q453" s="11">
        <f t="shared" si="30"/>
        <v>41664.506840277776</v>
      </c>
      <c r="R453" s="7" t="e">
        <f t="shared" si="31"/>
        <v>#DIV/0!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12">
        <f t="shared" si="29"/>
        <v>42107.49554398148</v>
      </c>
      <c r="Q454" s="11">
        <f t="shared" si="30"/>
        <v>42137.49554398148</v>
      </c>
      <c r="R454" s="7">
        <f t="shared" si="31"/>
        <v>40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12">
        <f t="shared" si="29"/>
        <v>42038.616655092592</v>
      </c>
      <c r="Q455" s="11">
        <f t="shared" si="30"/>
        <v>42054.616655092592</v>
      </c>
      <c r="R455" s="7">
        <f t="shared" si="31"/>
        <v>13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12">
        <f t="shared" si="29"/>
        <v>41938.508923611109</v>
      </c>
      <c r="Q456" s="11">
        <f t="shared" si="30"/>
        <v>41969.343055555553</v>
      </c>
      <c r="R456" s="7">
        <f t="shared" si="31"/>
        <v>16.399999999999999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12">
        <f t="shared" si="29"/>
        <v>40970.794236111113</v>
      </c>
      <c r="Q457" s="11">
        <f t="shared" si="30"/>
        <v>41015.813194444439</v>
      </c>
      <c r="R457" s="7">
        <f t="shared" si="31"/>
        <v>22.5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12">
        <f t="shared" si="29"/>
        <v>41547.486122685186</v>
      </c>
      <c r="Q458" s="11">
        <f t="shared" si="30"/>
        <v>41568.957638888889</v>
      </c>
      <c r="R458" s="7">
        <f t="shared" si="31"/>
        <v>20.333333333333332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2">
        <f t="shared" si="29"/>
        <v>41837.559166666666</v>
      </c>
      <c r="Q459" s="11">
        <f t="shared" si="30"/>
        <v>41867.559166666666</v>
      </c>
      <c r="R459" s="7" t="e">
        <f t="shared" si="31"/>
        <v>#DIV/0!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12">
        <f t="shared" si="29"/>
        <v>41378.491435185184</v>
      </c>
      <c r="Q460" s="11">
        <f t="shared" si="30"/>
        <v>41408.491435185184</v>
      </c>
      <c r="R460" s="7">
        <f t="shared" si="31"/>
        <v>16.755102040816325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12">
        <f t="shared" si="29"/>
        <v>40800.432025462964</v>
      </c>
      <c r="Q461" s="11">
        <f t="shared" si="30"/>
        <v>40860.473692129628</v>
      </c>
      <c r="R461" s="7">
        <f t="shared" si="31"/>
        <v>25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12">
        <f t="shared" si="29"/>
        <v>41759.334201388883</v>
      </c>
      <c r="Q462" s="11">
        <f t="shared" si="30"/>
        <v>41790.958333333328</v>
      </c>
      <c r="R462" s="7">
        <f t="shared" si="31"/>
        <v>12.5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2">
        <f t="shared" si="29"/>
        <v>41407.638506944444</v>
      </c>
      <c r="Q463" s="11">
        <f t="shared" si="30"/>
        <v>41427.638506944444</v>
      </c>
      <c r="R463" s="7" t="e">
        <f t="shared" si="31"/>
        <v>#DIV/0!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2">
        <f t="shared" si="29"/>
        <v>40704.918298611105</v>
      </c>
      <c r="Q464" s="11">
        <f t="shared" si="30"/>
        <v>40764.918298611105</v>
      </c>
      <c r="R464" s="7" t="e">
        <f t="shared" si="31"/>
        <v>#DIV/0!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12">
        <f t="shared" si="29"/>
        <v>40750.501770833333</v>
      </c>
      <c r="Q465" s="11">
        <f t="shared" si="30"/>
        <v>40810.501770833333</v>
      </c>
      <c r="R465" s="7">
        <f t="shared" si="31"/>
        <v>113.63636363636364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12">
        <f t="shared" si="29"/>
        <v>42488.640451388885</v>
      </c>
      <c r="Q466" s="11">
        <f t="shared" si="30"/>
        <v>42508.640451388885</v>
      </c>
      <c r="R466" s="7">
        <f t="shared" si="31"/>
        <v>1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12">
        <f t="shared" si="29"/>
        <v>41800.911736111106</v>
      </c>
      <c r="Q467" s="11">
        <f t="shared" si="30"/>
        <v>41816.911736111106</v>
      </c>
      <c r="R467" s="7">
        <f t="shared" si="31"/>
        <v>17.25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12">
        <f t="shared" si="29"/>
        <v>41129.734537037039</v>
      </c>
      <c r="Q468" s="11">
        <f t="shared" si="30"/>
        <v>41159.734537037039</v>
      </c>
      <c r="R468" s="7">
        <f t="shared" si="31"/>
        <v>15.2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12">
        <f t="shared" si="29"/>
        <v>41135.471458333333</v>
      </c>
      <c r="Q469" s="11">
        <f t="shared" si="30"/>
        <v>41180.471458333333</v>
      </c>
      <c r="R469" s="7">
        <f t="shared" si="31"/>
        <v>110.64102564102564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2">
        <f t="shared" si="29"/>
        <v>41040.959293981483</v>
      </c>
      <c r="Q470" s="11">
        <f t="shared" si="30"/>
        <v>41100.952141203699</v>
      </c>
      <c r="R470" s="7" t="e">
        <f t="shared" si="31"/>
        <v>#DIV/0!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2">
        <f t="shared" si="29"/>
        <v>41827.781527777777</v>
      </c>
      <c r="Q471" s="11">
        <f t="shared" si="30"/>
        <v>41887.781527777777</v>
      </c>
      <c r="R471" s="7" t="e">
        <f t="shared" si="31"/>
        <v>#DIV/0!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12">
        <f t="shared" si="29"/>
        <v>41604.959363425922</v>
      </c>
      <c r="Q472" s="11">
        <f t="shared" si="30"/>
        <v>41654.958333333328</v>
      </c>
      <c r="R472" s="7">
        <f t="shared" si="31"/>
        <v>25.5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12">
        <f t="shared" si="29"/>
        <v>41703.513645833329</v>
      </c>
      <c r="Q473" s="11">
        <f t="shared" si="30"/>
        <v>41748.471979166665</v>
      </c>
      <c r="R473" s="7">
        <f t="shared" si="31"/>
        <v>38.476470588235294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12">
        <f t="shared" si="29"/>
        <v>41844.714328703703</v>
      </c>
      <c r="Q474" s="11">
        <f t="shared" si="30"/>
        <v>41874.714328703703</v>
      </c>
      <c r="R474" s="7">
        <f t="shared" si="31"/>
        <v>28.2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12">
        <f t="shared" si="29"/>
        <v>41869.489803240736</v>
      </c>
      <c r="Q475" s="11">
        <f t="shared" si="30"/>
        <v>41899.489803240736</v>
      </c>
      <c r="R475" s="7">
        <f t="shared" si="31"/>
        <v>61.5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12">
        <f t="shared" si="29"/>
        <v>42753.120706018519</v>
      </c>
      <c r="Q476" s="11">
        <f t="shared" si="30"/>
        <v>42783.120706018519</v>
      </c>
      <c r="R476" s="7">
        <f t="shared" si="31"/>
        <v>1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2">
        <f t="shared" si="29"/>
        <v>42099.877812500003</v>
      </c>
      <c r="Q477" s="11">
        <f t="shared" si="30"/>
        <v>42129.877812500003</v>
      </c>
      <c r="R477" s="7" t="e">
        <f t="shared" si="31"/>
        <v>#DIV/0!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12">
        <f t="shared" si="29"/>
        <v>41757.76667824074</v>
      </c>
      <c r="Q478" s="11">
        <f t="shared" si="30"/>
        <v>41792.957638888889</v>
      </c>
      <c r="R478" s="7">
        <f t="shared" si="31"/>
        <v>39.569274193548388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2">
        <f t="shared" si="29"/>
        <v>40987.626550925925</v>
      </c>
      <c r="Q479" s="11">
        <f t="shared" si="30"/>
        <v>41047.626550925925</v>
      </c>
      <c r="R479" s="7" t="e">
        <f t="shared" si="31"/>
        <v>#DIV/0!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2">
        <f t="shared" si="29"/>
        <v>42065.702650462961</v>
      </c>
      <c r="Q480" s="11">
        <f t="shared" si="30"/>
        <v>42095.660983796297</v>
      </c>
      <c r="R480" s="7" t="e">
        <f t="shared" si="31"/>
        <v>#DIV/0!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12">
        <f t="shared" si="29"/>
        <v>41904.199479166666</v>
      </c>
      <c r="Q481" s="11">
        <f t="shared" si="30"/>
        <v>41964.24114583333</v>
      </c>
      <c r="R481" s="7">
        <f t="shared" si="31"/>
        <v>88.8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12">
        <f t="shared" si="29"/>
        <v>41465.29184027778</v>
      </c>
      <c r="Q482" s="11">
        <f t="shared" si="30"/>
        <v>41495.29184027778</v>
      </c>
      <c r="R482" s="7">
        <f t="shared" si="31"/>
        <v>55.457142857142856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12">
        <f t="shared" si="29"/>
        <v>41162.46399305555</v>
      </c>
      <c r="Q483" s="11">
        <f t="shared" si="30"/>
        <v>41192.46399305555</v>
      </c>
      <c r="R483" s="7">
        <f t="shared" si="31"/>
        <v>87.142857142857139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12">
        <f t="shared" si="29"/>
        <v>42447.688541666663</v>
      </c>
      <c r="Q484" s="11">
        <f t="shared" si="30"/>
        <v>42474.398611111108</v>
      </c>
      <c r="R484" s="7">
        <f t="shared" si="31"/>
        <v>10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12">
        <f t="shared" si="29"/>
        <v>41242.989259259259</v>
      </c>
      <c r="Q485" s="11">
        <f t="shared" si="30"/>
        <v>41302.989259259259</v>
      </c>
      <c r="R485" s="7">
        <f t="shared" si="31"/>
        <v>51.224489795918366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12">
        <f t="shared" si="29"/>
        <v>42272.731157407405</v>
      </c>
      <c r="Q486" s="11">
        <f t="shared" si="30"/>
        <v>42313.772824074076</v>
      </c>
      <c r="R486" s="7">
        <f t="shared" si="31"/>
        <v>13.545454545454545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12">
        <f t="shared" si="29"/>
        <v>41381.297442129631</v>
      </c>
      <c r="Q487" s="11">
        <f t="shared" si="30"/>
        <v>41411.297442129631</v>
      </c>
      <c r="R487" s="7">
        <f t="shared" si="31"/>
        <v>66.520080000000007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12">
        <f t="shared" si="29"/>
        <v>41761.734247685185</v>
      </c>
      <c r="Q488" s="11">
        <f t="shared" si="30"/>
        <v>41791.734247685185</v>
      </c>
      <c r="R488" s="7">
        <f t="shared" si="31"/>
        <v>50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2">
        <f t="shared" si="29"/>
        <v>42669.386504629627</v>
      </c>
      <c r="Q489" s="11">
        <f t="shared" si="30"/>
        <v>42729.428171296291</v>
      </c>
      <c r="R489" s="7" t="e">
        <f t="shared" si="31"/>
        <v>#DIV/0!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2">
        <f t="shared" si="29"/>
        <v>42713.84606481481</v>
      </c>
      <c r="Q490" s="11">
        <f t="shared" si="30"/>
        <v>42743.84606481481</v>
      </c>
      <c r="R490" s="7" t="e">
        <f t="shared" si="31"/>
        <v>#DIV/0!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12">
        <f t="shared" si="29"/>
        <v>40882.273333333331</v>
      </c>
      <c r="Q491" s="11">
        <f t="shared" si="30"/>
        <v>40913.272916666661</v>
      </c>
      <c r="R491" s="7">
        <f t="shared" si="31"/>
        <v>71.666666666666671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2">
        <f t="shared" si="29"/>
        <v>41113.760243055549</v>
      </c>
      <c r="Q492" s="11">
        <f t="shared" si="30"/>
        <v>41143.760243055549</v>
      </c>
      <c r="R492" s="7" t="e">
        <f t="shared" si="31"/>
        <v>#DIV/0!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2">
        <f t="shared" si="29"/>
        <v>42366.774293981478</v>
      </c>
      <c r="Q493" s="11">
        <f t="shared" si="30"/>
        <v>42396.774293981478</v>
      </c>
      <c r="R493" s="7" t="e">
        <f t="shared" si="31"/>
        <v>#DIV/0!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2">
        <f t="shared" si="29"/>
        <v>42595.826736111114</v>
      </c>
      <c r="Q494" s="11">
        <f t="shared" si="30"/>
        <v>42655.826736111114</v>
      </c>
      <c r="R494" s="7" t="e">
        <f t="shared" si="31"/>
        <v>#DIV/0!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2">
        <f t="shared" si="29"/>
        <v>42114.517800925925</v>
      </c>
      <c r="Q495" s="11">
        <f t="shared" si="30"/>
        <v>42144.517800925925</v>
      </c>
      <c r="R495" s="7" t="e">
        <f t="shared" si="31"/>
        <v>#DIV/0!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12">
        <f t="shared" si="29"/>
        <v>41799.62228009259</v>
      </c>
      <c r="Q496" s="11">
        <f t="shared" si="30"/>
        <v>41822.916666666664</v>
      </c>
      <c r="R496" s="7">
        <f t="shared" si="31"/>
        <v>10.333333333333334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2">
        <f t="shared" si="29"/>
        <v>42171.619270833333</v>
      </c>
      <c r="Q497" s="11">
        <f t="shared" si="30"/>
        <v>42201.619270833333</v>
      </c>
      <c r="R497" s="7" t="e">
        <f t="shared" si="31"/>
        <v>#DIV/0!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12">
        <f t="shared" si="29"/>
        <v>41620.723078703704</v>
      </c>
      <c r="Q498" s="11">
        <f t="shared" si="30"/>
        <v>41680.723078703704</v>
      </c>
      <c r="R498" s="7">
        <f t="shared" si="31"/>
        <v>1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12">
        <f t="shared" si="29"/>
        <v>41944.829456018517</v>
      </c>
      <c r="Q499" s="11">
        <f t="shared" si="30"/>
        <v>41997.999999999993</v>
      </c>
      <c r="R499" s="7">
        <f t="shared" si="31"/>
        <v>10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12">
        <f t="shared" si="29"/>
        <v>40858.553807870368</v>
      </c>
      <c r="Q500" s="11">
        <f t="shared" si="30"/>
        <v>40900.553807870368</v>
      </c>
      <c r="R500" s="7">
        <f t="shared" si="31"/>
        <v>136.09090909090909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12">
        <f t="shared" si="29"/>
        <v>40043.687129629623</v>
      </c>
      <c r="Q501" s="11">
        <f t="shared" si="30"/>
        <v>40098.665972222218</v>
      </c>
      <c r="R501" s="7">
        <f t="shared" si="31"/>
        <v>73.461538461538467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12">
        <f t="shared" si="29"/>
        <v>40247.677673611106</v>
      </c>
      <c r="Q502" s="11">
        <f t="shared" si="30"/>
        <v>40306.719444444439</v>
      </c>
      <c r="R502" s="7">
        <f t="shared" si="31"/>
        <v>53.75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2">
        <f t="shared" si="29"/>
        <v>40703.026053240741</v>
      </c>
      <c r="Q503" s="11">
        <f t="shared" si="30"/>
        <v>40733.026053240741</v>
      </c>
      <c r="R503" s="7" t="e">
        <f t="shared" si="31"/>
        <v>#DIV/0!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12">
        <f t="shared" si="29"/>
        <v>40956.345196759255</v>
      </c>
      <c r="Q504" s="11">
        <f t="shared" si="30"/>
        <v>40986.303530092591</v>
      </c>
      <c r="R504" s="7">
        <f t="shared" si="31"/>
        <v>57.5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12">
        <f t="shared" si="29"/>
        <v>41991.318321759252</v>
      </c>
      <c r="Q505" s="11">
        <f t="shared" si="30"/>
        <v>42021.318321759252</v>
      </c>
      <c r="R505" s="7">
        <f t="shared" si="31"/>
        <v>12.666666666666666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12">
        <f t="shared" si="29"/>
        <v>40949.775312499994</v>
      </c>
      <c r="Q506" s="11">
        <f t="shared" si="30"/>
        <v>41009.73364583333</v>
      </c>
      <c r="R506" s="7">
        <f t="shared" si="31"/>
        <v>67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12">
        <f t="shared" si="29"/>
        <v>42317.889884259253</v>
      </c>
      <c r="Q507" s="11">
        <f t="shared" si="30"/>
        <v>42362.889884259253</v>
      </c>
      <c r="R507" s="7">
        <f t="shared" si="31"/>
        <v>3.7142857142857144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12">
        <f t="shared" si="29"/>
        <v>41466.343981481477</v>
      </c>
      <c r="Q508" s="11">
        <f t="shared" si="30"/>
        <v>41496.343981481477</v>
      </c>
      <c r="R508" s="7">
        <f t="shared" si="31"/>
        <v>250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12">
        <f t="shared" si="29"/>
        <v>41156.750659722216</v>
      </c>
      <c r="Q509" s="11">
        <f t="shared" si="30"/>
        <v>41201.750659722216</v>
      </c>
      <c r="R509" s="7">
        <f t="shared" si="31"/>
        <v>64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12">
        <f t="shared" si="29"/>
        <v>40994.815983796296</v>
      </c>
      <c r="Q510" s="11">
        <f t="shared" si="30"/>
        <v>41054.384722222218</v>
      </c>
      <c r="R510" s="7">
        <f t="shared" si="31"/>
        <v>133.33333333333334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12">
        <f t="shared" si="29"/>
        <v>42153.423263888886</v>
      </c>
      <c r="Q511" s="11">
        <f t="shared" si="30"/>
        <v>42183.423263888886</v>
      </c>
      <c r="R511" s="7">
        <f t="shared" si="31"/>
        <v>10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2">
        <f t="shared" si="29"/>
        <v>42399.968043981477</v>
      </c>
      <c r="Q512" s="11">
        <f t="shared" si="30"/>
        <v>42429.968043981477</v>
      </c>
      <c r="R512" s="7" t="e">
        <f t="shared" si="31"/>
        <v>#DIV/0!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12">
        <f t="shared" si="29"/>
        <v>41340.09469907407</v>
      </c>
      <c r="Q513" s="11">
        <f t="shared" si="30"/>
        <v>41370.053032407406</v>
      </c>
      <c r="R513" s="7">
        <f t="shared" si="31"/>
        <v>30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12">
        <f t="shared" si="29"/>
        <v>42649.533877314818</v>
      </c>
      <c r="Q514" s="11">
        <f t="shared" si="30"/>
        <v>42694.575543981475</v>
      </c>
      <c r="R514" s="7">
        <f t="shared" si="31"/>
        <v>5.5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12">
        <f t="shared" ref="P515:P578" si="33">(J515/86400)+25569+(-5/24)</f>
        <v>42552.445659722223</v>
      </c>
      <c r="Q515" s="11">
        <f t="shared" ref="Q515:Q578" si="34">(I515/86400)+25569+(-5/24)</f>
        <v>42597.083333333336</v>
      </c>
      <c r="R515" s="7">
        <f t="shared" ref="R515:R578" si="35">E515/L515</f>
        <v>102.38235294117646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12">
        <f t="shared" si="33"/>
        <v>41830.405636574069</v>
      </c>
      <c r="Q516" s="11">
        <f t="shared" si="34"/>
        <v>41860.405636574069</v>
      </c>
      <c r="R516" s="7">
        <f t="shared" si="35"/>
        <v>16.666666666666668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12">
        <f t="shared" si="33"/>
        <v>42327.282418981478</v>
      </c>
      <c r="Q517" s="11">
        <f t="shared" si="34"/>
        <v>42367.282418981478</v>
      </c>
      <c r="R517" s="7">
        <f t="shared" si="35"/>
        <v>725.02941176470586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2">
        <f t="shared" si="33"/>
        <v>42091.570370370369</v>
      </c>
      <c r="Q518" s="11">
        <f t="shared" si="34"/>
        <v>42151.570370370369</v>
      </c>
      <c r="R518" s="7" t="e">
        <f t="shared" si="35"/>
        <v>#DIV/0!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12">
        <f t="shared" si="33"/>
        <v>42738.406956018516</v>
      </c>
      <c r="Q519" s="11">
        <f t="shared" si="34"/>
        <v>42768.406956018516</v>
      </c>
      <c r="R519" s="7">
        <f t="shared" si="35"/>
        <v>68.333333333333329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2">
        <f t="shared" si="33"/>
        <v>42223.407685185179</v>
      </c>
      <c r="Q520" s="11">
        <f t="shared" si="34"/>
        <v>42253.406944444439</v>
      </c>
      <c r="R520" s="7" t="e">
        <f t="shared" si="35"/>
        <v>#DIV/0!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12">
        <f t="shared" si="33"/>
        <v>41218.183113425919</v>
      </c>
      <c r="Q521" s="11">
        <f t="shared" si="34"/>
        <v>41248.183113425919</v>
      </c>
      <c r="R521" s="7">
        <f t="shared" si="35"/>
        <v>39.228571428571428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12">
        <f t="shared" si="33"/>
        <v>42318.493761574071</v>
      </c>
      <c r="Q522" s="11">
        <f t="shared" si="34"/>
        <v>42348.493761574071</v>
      </c>
      <c r="R522" s="7">
        <f t="shared" si="35"/>
        <v>150.14705882352942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12">
        <f t="shared" si="33"/>
        <v>42645.884479166663</v>
      </c>
      <c r="Q523" s="11">
        <f t="shared" si="34"/>
        <v>42674.999305555553</v>
      </c>
      <c r="R523" s="7">
        <f t="shared" si="35"/>
        <v>93.428571428571431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12">
        <f t="shared" si="33"/>
        <v>42429.832465277774</v>
      </c>
      <c r="Q524" s="11">
        <f t="shared" si="34"/>
        <v>42449.790798611109</v>
      </c>
      <c r="R524" s="7">
        <f t="shared" si="35"/>
        <v>110.96774193548387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12">
        <f t="shared" si="33"/>
        <v>42237.924490740734</v>
      </c>
      <c r="Q525" s="11">
        <f t="shared" si="34"/>
        <v>42267.924490740734</v>
      </c>
      <c r="R525" s="7">
        <f t="shared" si="35"/>
        <v>71.785714285714292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12">
        <f t="shared" si="33"/>
        <v>42492.508900462963</v>
      </c>
      <c r="Q526" s="11">
        <f t="shared" si="34"/>
        <v>42522.508900462963</v>
      </c>
      <c r="R526" s="7">
        <f t="shared" si="35"/>
        <v>29.258076923076924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12">
        <f t="shared" si="33"/>
        <v>41850.192604166667</v>
      </c>
      <c r="Q527" s="11">
        <f t="shared" si="34"/>
        <v>41895.192604166667</v>
      </c>
      <c r="R527" s="7">
        <f t="shared" si="35"/>
        <v>1000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12">
        <f t="shared" si="33"/>
        <v>42192.383611111109</v>
      </c>
      <c r="Q528" s="11">
        <f t="shared" si="34"/>
        <v>42223.499999999993</v>
      </c>
      <c r="R528" s="7">
        <f t="shared" si="35"/>
        <v>74.347826086956516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12">
        <f t="shared" si="33"/>
        <v>42752.997291666667</v>
      </c>
      <c r="Q529" s="11">
        <f t="shared" si="34"/>
        <v>42783.461805555555</v>
      </c>
      <c r="R529" s="7">
        <f t="shared" si="35"/>
        <v>63.829113924050631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12">
        <f t="shared" si="33"/>
        <v>42155.71188657407</v>
      </c>
      <c r="Q530" s="11">
        <f t="shared" si="34"/>
        <v>42176.680555555555</v>
      </c>
      <c r="R530" s="7">
        <f t="shared" si="35"/>
        <v>44.333333333333336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12">
        <f t="shared" si="33"/>
        <v>42724.822847222218</v>
      </c>
      <c r="Q531" s="11">
        <f t="shared" si="34"/>
        <v>42745.999999999993</v>
      </c>
      <c r="R531" s="7">
        <f t="shared" si="35"/>
        <v>86.944444444444443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12">
        <f t="shared" si="33"/>
        <v>42157.382731481477</v>
      </c>
      <c r="Q532" s="11">
        <f t="shared" si="34"/>
        <v>42178.874999999993</v>
      </c>
      <c r="R532" s="7">
        <f t="shared" si="35"/>
        <v>126.55172413793103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12">
        <f t="shared" si="33"/>
        <v>42675.856817129628</v>
      </c>
      <c r="Q533" s="11">
        <f t="shared" si="34"/>
        <v>42721.082638888889</v>
      </c>
      <c r="R533" s="7">
        <f t="shared" si="35"/>
        <v>129.03225806451613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12">
        <f t="shared" si="33"/>
        <v>42472.798703703702</v>
      </c>
      <c r="Q534" s="11">
        <f t="shared" si="34"/>
        <v>42502.798703703702</v>
      </c>
      <c r="R534" s="7">
        <f t="shared" si="35"/>
        <v>71.242774566473983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12">
        <f t="shared" si="33"/>
        <v>42482.226446759254</v>
      </c>
      <c r="Q535" s="11">
        <f t="shared" si="34"/>
        <v>42506.226446759254</v>
      </c>
      <c r="R535" s="7">
        <f t="shared" si="35"/>
        <v>117.88235294117646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12">
        <f t="shared" si="33"/>
        <v>42270.602662037032</v>
      </c>
      <c r="Q536" s="11">
        <f t="shared" si="34"/>
        <v>42309.749999999993</v>
      </c>
      <c r="R536" s="7">
        <f t="shared" si="35"/>
        <v>327.08333333333331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12">
        <f t="shared" si="33"/>
        <v>42711.336863425924</v>
      </c>
      <c r="Q537" s="11">
        <f t="shared" si="34"/>
        <v>42741.336863425924</v>
      </c>
      <c r="R537" s="7">
        <f t="shared" si="35"/>
        <v>34.745762711864408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12">
        <f t="shared" si="33"/>
        <v>42179.136655092589</v>
      </c>
      <c r="Q538" s="11">
        <f t="shared" si="34"/>
        <v>42219.541666666664</v>
      </c>
      <c r="R538" s="7">
        <f t="shared" si="35"/>
        <v>100.06410256410257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12">
        <f t="shared" si="33"/>
        <v>42282.560081018521</v>
      </c>
      <c r="Q539" s="11">
        <f t="shared" si="34"/>
        <v>42312.601747685178</v>
      </c>
      <c r="R539" s="7">
        <f t="shared" si="35"/>
        <v>40.847457627118644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12">
        <f t="shared" si="33"/>
        <v>42473.586377314808</v>
      </c>
      <c r="Q540" s="11">
        <f t="shared" si="34"/>
        <v>42503.586377314808</v>
      </c>
      <c r="R540" s="7">
        <f t="shared" si="35"/>
        <v>252.01666666666668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12">
        <f t="shared" si="33"/>
        <v>42534.841516203705</v>
      </c>
      <c r="Q541" s="11">
        <f t="shared" si="34"/>
        <v>42555.841516203705</v>
      </c>
      <c r="R541" s="7">
        <f t="shared" si="35"/>
        <v>25.161000000000001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12">
        <f t="shared" si="33"/>
        <v>42009.608865740738</v>
      </c>
      <c r="Q542" s="11">
        <f t="shared" si="34"/>
        <v>42039.608865740738</v>
      </c>
      <c r="R542" s="7">
        <f t="shared" si="35"/>
        <v>1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12">
        <f t="shared" si="33"/>
        <v>42275.838356481479</v>
      </c>
      <c r="Q543" s="11">
        <f t="shared" si="34"/>
        <v>42305.838356481479</v>
      </c>
      <c r="R543" s="7">
        <f t="shared" si="35"/>
        <v>25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12">
        <f t="shared" si="33"/>
        <v>42433.529120370367</v>
      </c>
      <c r="Q544" s="11">
        <f t="shared" si="34"/>
        <v>42493.487453703703</v>
      </c>
      <c r="R544" s="7">
        <f t="shared" si="35"/>
        <v>1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12">
        <f t="shared" si="33"/>
        <v>41913.88381944444</v>
      </c>
      <c r="Q545" s="11">
        <f t="shared" si="34"/>
        <v>41943.88381944444</v>
      </c>
      <c r="R545" s="7">
        <f t="shared" si="35"/>
        <v>35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12">
        <f t="shared" si="33"/>
        <v>42525.448611111111</v>
      </c>
      <c r="Q546" s="11">
        <f t="shared" si="34"/>
        <v>42555.448611111111</v>
      </c>
      <c r="R546" s="7">
        <f t="shared" si="35"/>
        <v>3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12">
        <f t="shared" si="33"/>
        <v>42283.38413194444</v>
      </c>
      <c r="Q547" s="11">
        <f t="shared" si="34"/>
        <v>42323.425798611112</v>
      </c>
      <c r="R547" s="7">
        <f t="shared" si="35"/>
        <v>402.70588235294116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12">
        <f t="shared" si="33"/>
        <v>42249.459664351853</v>
      </c>
      <c r="Q548" s="11">
        <f t="shared" si="34"/>
        <v>42294.459664351853</v>
      </c>
      <c r="R548" s="7">
        <f t="shared" si="35"/>
        <v>26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2">
        <f t="shared" si="33"/>
        <v>42380.488009259258</v>
      </c>
      <c r="Q549" s="11">
        <f t="shared" si="34"/>
        <v>42410.488009259258</v>
      </c>
      <c r="R549" s="7" t="e">
        <f t="shared" si="35"/>
        <v>#DIV/0!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12">
        <f t="shared" si="33"/>
        <v>42276.695</v>
      </c>
      <c r="Q550" s="11">
        <f t="shared" si="34"/>
        <v>42306.695</v>
      </c>
      <c r="R550" s="7">
        <f t="shared" si="35"/>
        <v>9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12">
        <f t="shared" si="33"/>
        <v>42163.428495370368</v>
      </c>
      <c r="Q551" s="11">
        <f t="shared" si="34"/>
        <v>42193.428495370368</v>
      </c>
      <c r="R551" s="7">
        <f t="shared" si="35"/>
        <v>8.5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12">
        <f t="shared" si="33"/>
        <v>42753.47042824074</v>
      </c>
      <c r="Q552" s="11">
        <f t="shared" si="34"/>
        <v>42765.999999999993</v>
      </c>
      <c r="R552" s="7">
        <f t="shared" si="35"/>
        <v>8.75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12">
        <f t="shared" si="33"/>
        <v>42173.067407407405</v>
      </c>
      <c r="Q553" s="11">
        <f t="shared" si="34"/>
        <v>42217.536805555552</v>
      </c>
      <c r="R553" s="7">
        <f t="shared" si="35"/>
        <v>135.03571428571428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2">
        <f t="shared" si="33"/>
        <v>42318.408518518518</v>
      </c>
      <c r="Q554" s="11">
        <f t="shared" si="34"/>
        <v>42378.408518518518</v>
      </c>
      <c r="R554" s="7" t="e">
        <f t="shared" si="35"/>
        <v>#DIV/0!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12">
        <f t="shared" si="33"/>
        <v>41927.511469907404</v>
      </c>
      <c r="Q555" s="11">
        <f t="shared" si="34"/>
        <v>41957.553136574068</v>
      </c>
      <c r="R555" s="7">
        <f t="shared" si="35"/>
        <v>20.5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12">
        <f t="shared" si="33"/>
        <v>41901.476527777777</v>
      </c>
      <c r="Q556" s="11">
        <f t="shared" si="34"/>
        <v>41931.476527777777</v>
      </c>
      <c r="R556" s="7">
        <f t="shared" si="35"/>
        <v>64.36363636363636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2">
        <f t="shared" si="33"/>
        <v>42503.145173611112</v>
      </c>
      <c r="Q557" s="11">
        <f t="shared" si="34"/>
        <v>42533.145173611112</v>
      </c>
      <c r="R557" s="7" t="e">
        <f t="shared" si="35"/>
        <v>#DIV/0!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12">
        <f t="shared" si="33"/>
        <v>42345.651817129627</v>
      </c>
      <c r="Q558" s="11">
        <f t="shared" si="34"/>
        <v>42375.651817129627</v>
      </c>
      <c r="R558" s="7">
        <f t="shared" si="35"/>
        <v>200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12">
        <f t="shared" si="33"/>
        <v>42676.733831018515</v>
      </c>
      <c r="Q559" s="11">
        <f t="shared" si="34"/>
        <v>42706.775497685179</v>
      </c>
      <c r="R559" s="7">
        <f t="shared" si="35"/>
        <v>68.3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2">
        <f t="shared" si="33"/>
        <v>42057.674826388888</v>
      </c>
      <c r="Q560" s="11">
        <f t="shared" si="34"/>
        <v>42087.633159722223</v>
      </c>
      <c r="R560" s="7" t="e">
        <f t="shared" si="35"/>
        <v>#DIV/0!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12">
        <f t="shared" si="33"/>
        <v>42321.074768518512</v>
      </c>
      <c r="Q561" s="11">
        <f t="shared" si="34"/>
        <v>42351.074768518512</v>
      </c>
      <c r="R561" s="7">
        <f t="shared" si="35"/>
        <v>50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12">
        <f t="shared" si="33"/>
        <v>41960.563020833331</v>
      </c>
      <c r="Q562" s="11">
        <f t="shared" si="34"/>
        <v>41990.563020833331</v>
      </c>
      <c r="R562" s="7">
        <f t="shared" si="35"/>
        <v>4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12">
        <f t="shared" si="33"/>
        <v>42268.450381944444</v>
      </c>
      <c r="Q563" s="11">
        <f t="shared" si="34"/>
        <v>42303.450381944444</v>
      </c>
      <c r="R563" s="7">
        <f t="shared" si="35"/>
        <v>27.5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2">
        <f t="shared" si="33"/>
        <v>42692.180729166663</v>
      </c>
      <c r="Q564" s="11">
        <f t="shared" si="34"/>
        <v>42722.180729166663</v>
      </c>
      <c r="R564" s="7" t="e">
        <f t="shared" si="35"/>
        <v>#DIV/0!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12">
        <f t="shared" si="33"/>
        <v>42021.861655092587</v>
      </c>
      <c r="Q565" s="11">
        <f t="shared" si="34"/>
        <v>42051.861655092587</v>
      </c>
      <c r="R565" s="7">
        <f t="shared" si="35"/>
        <v>34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12">
        <f t="shared" si="33"/>
        <v>42411.734664351847</v>
      </c>
      <c r="Q566" s="11">
        <f t="shared" si="34"/>
        <v>42441.734664351847</v>
      </c>
      <c r="R566" s="7">
        <f t="shared" si="35"/>
        <v>1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2">
        <f t="shared" si="33"/>
        <v>42165.576956018514</v>
      </c>
      <c r="Q567" s="11">
        <f t="shared" si="34"/>
        <v>42195.576956018514</v>
      </c>
      <c r="R567" s="7" t="e">
        <f t="shared" si="35"/>
        <v>#DIV/0!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12">
        <f t="shared" si="33"/>
        <v>42535.476076388884</v>
      </c>
      <c r="Q568" s="11">
        <f t="shared" si="34"/>
        <v>42565.476076388884</v>
      </c>
      <c r="R568" s="7">
        <f t="shared" si="35"/>
        <v>1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2">
        <f t="shared" si="33"/>
        <v>41975.634189814817</v>
      </c>
      <c r="Q569" s="11">
        <f t="shared" si="34"/>
        <v>42005.634189814817</v>
      </c>
      <c r="R569" s="7" t="e">
        <f t="shared" si="35"/>
        <v>#DIV/0!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12">
        <f t="shared" si="33"/>
        <v>42348.713229166664</v>
      </c>
      <c r="Q570" s="11">
        <f t="shared" si="34"/>
        <v>42385.249999999993</v>
      </c>
      <c r="R570" s="7">
        <f t="shared" si="35"/>
        <v>49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12">
        <f t="shared" si="33"/>
        <v>42340.639027777775</v>
      </c>
      <c r="Q571" s="11">
        <f t="shared" si="34"/>
        <v>42370.639027777775</v>
      </c>
      <c r="R571" s="7">
        <f t="shared" si="35"/>
        <v>20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12">
        <f t="shared" si="33"/>
        <v>42388.589918981474</v>
      </c>
      <c r="Q572" s="11">
        <f t="shared" si="34"/>
        <v>42418.589918981474</v>
      </c>
      <c r="R572" s="7">
        <f t="shared" si="35"/>
        <v>142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12">
        <f t="shared" si="33"/>
        <v>42192.607905092591</v>
      </c>
      <c r="Q573" s="11">
        <f t="shared" si="34"/>
        <v>42211.957638888889</v>
      </c>
      <c r="R573" s="7">
        <f t="shared" si="35"/>
        <v>53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2">
        <f t="shared" si="33"/>
        <v>42282.507962962962</v>
      </c>
      <c r="Q574" s="11">
        <f t="shared" si="34"/>
        <v>42312.549629629626</v>
      </c>
      <c r="R574" s="7" t="e">
        <f t="shared" si="35"/>
        <v>#DIV/0!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12">
        <f t="shared" si="33"/>
        <v>41962.841793981475</v>
      </c>
      <c r="Q575" s="11">
        <f t="shared" si="34"/>
        <v>42021.841666666667</v>
      </c>
      <c r="R575" s="7">
        <f t="shared" si="35"/>
        <v>38.444444444444443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12">
        <f t="shared" si="33"/>
        <v>42632.235034722216</v>
      </c>
      <c r="Q576" s="11">
        <f t="shared" si="34"/>
        <v>42662.235034722216</v>
      </c>
      <c r="R576" s="7">
        <f t="shared" si="35"/>
        <v>20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12">
        <f t="shared" si="33"/>
        <v>42138.484293981477</v>
      </c>
      <c r="Q577" s="11">
        <f t="shared" si="34"/>
        <v>42168.484293981477</v>
      </c>
      <c r="R577" s="7">
        <f t="shared" si="35"/>
        <v>64.75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12">
        <f t="shared" si="33"/>
        <v>42031.263333333329</v>
      </c>
      <c r="Q578" s="11">
        <f t="shared" si="34"/>
        <v>42091.221666666665</v>
      </c>
      <c r="R578" s="7">
        <f t="shared" si="35"/>
        <v>1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12">
        <f t="shared" ref="P579:P642" si="37">(J579/86400)+25569+(-5/24)</f>
        <v>42450.380810185183</v>
      </c>
      <c r="Q579" s="11">
        <f t="shared" ref="Q579:Q642" si="38">(I579/86400)+25569+(-5/24)</f>
        <v>42510.380810185183</v>
      </c>
      <c r="R579" s="7">
        <f t="shared" ref="R579:R642" si="39">E579/L579</f>
        <v>10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12">
        <f t="shared" si="37"/>
        <v>42230.370289351849</v>
      </c>
      <c r="Q580" s="11">
        <f t="shared" si="38"/>
        <v>42254.370289351849</v>
      </c>
      <c r="R580" s="7">
        <f t="shared" si="39"/>
        <v>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12">
        <f t="shared" si="37"/>
        <v>41968.643784722219</v>
      </c>
      <c r="Q581" s="11">
        <f t="shared" si="38"/>
        <v>41998.643784722219</v>
      </c>
      <c r="R581" s="7">
        <f t="shared" si="39"/>
        <v>35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12">
        <f t="shared" si="37"/>
        <v>42605.699849537035</v>
      </c>
      <c r="Q582" s="11">
        <f t="shared" si="38"/>
        <v>42635.699849537035</v>
      </c>
      <c r="R582" s="7">
        <f t="shared" si="39"/>
        <v>1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2">
        <f t="shared" si="37"/>
        <v>42187.804444444446</v>
      </c>
      <c r="Q583" s="11">
        <f t="shared" si="38"/>
        <v>42217.804444444446</v>
      </c>
      <c r="R583" s="7" t="e">
        <f t="shared" si="39"/>
        <v>#DIV/0!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2">
        <f t="shared" si="37"/>
        <v>42055.531469907401</v>
      </c>
      <c r="Q584" s="11">
        <f t="shared" si="38"/>
        <v>42078.541666666664</v>
      </c>
      <c r="R584" s="7" t="e">
        <f t="shared" si="39"/>
        <v>#DIV/0!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12">
        <f t="shared" si="37"/>
        <v>42052.730173611104</v>
      </c>
      <c r="Q585" s="11">
        <f t="shared" si="38"/>
        <v>42082.688506944447</v>
      </c>
      <c r="R585" s="7">
        <f t="shared" si="39"/>
        <v>1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12">
        <f t="shared" si="37"/>
        <v>42049.508287037032</v>
      </c>
      <c r="Q586" s="11">
        <f t="shared" si="38"/>
        <v>42079.466620370367</v>
      </c>
      <c r="R586" s="7">
        <f t="shared" si="39"/>
        <v>5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2">
        <f t="shared" si="37"/>
        <v>42283.182604166665</v>
      </c>
      <c r="Q587" s="11">
        <f t="shared" si="38"/>
        <v>42338.791666666664</v>
      </c>
      <c r="R587" s="7" t="e">
        <f t="shared" si="39"/>
        <v>#DIV/0!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12">
        <f t="shared" si="37"/>
        <v>42020.645914351851</v>
      </c>
      <c r="Q588" s="11">
        <f t="shared" si="38"/>
        <v>42050.645914351851</v>
      </c>
      <c r="R588" s="7">
        <f t="shared" si="39"/>
        <v>14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12">
        <f t="shared" si="37"/>
        <v>42080.548993055556</v>
      </c>
      <c r="Q589" s="11">
        <f t="shared" si="38"/>
        <v>42110.548993055556</v>
      </c>
      <c r="R589" s="7">
        <f t="shared" si="39"/>
        <v>389.28571428571428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12">
        <f t="shared" si="37"/>
        <v>42631.561180555553</v>
      </c>
      <c r="Q590" s="11">
        <f t="shared" si="38"/>
        <v>42691.602847222217</v>
      </c>
      <c r="R590" s="7">
        <f t="shared" si="39"/>
        <v>150.5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12">
        <f t="shared" si="37"/>
        <v>42178.406238425923</v>
      </c>
      <c r="Q591" s="11">
        <f t="shared" si="38"/>
        <v>42193.406238425923</v>
      </c>
      <c r="R591" s="7">
        <f t="shared" si="39"/>
        <v>1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12">
        <f t="shared" si="37"/>
        <v>42377.34642361111</v>
      </c>
      <c r="Q592" s="11">
        <f t="shared" si="38"/>
        <v>42408.334027777775</v>
      </c>
      <c r="R592" s="7">
        <f t="shared" si="39"/>
        <v>24.777777777777779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12">
        <f t="shared" si="37"/>
        <v>42177.334837962961</v>
      </c>
      <c r="Q593" s="11">
        <f t="shared" si="38"/>
        <v>42207.334837962961</v>
      </c>
      <c r="R593" s="7">
        <f t="shared" si="39"/>
        <v>30.5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12">
        <f t="shared" si="37"/>
        <v>41946.023842592593</v>
      </c>
      <c r="Q594" s="11">
        <f t="shared" si="38"/>
        <v>41976.023842592585</v>
      </c>
      <c r="R594" s="7">
        <f t="shared" si="39"/>
        <v>250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12">
        <f t="shared" si="37"/>
        <v>42070.469270833331</v>
      </c>
      <c r="Q595" s="11">
        <f t="shared" si="38"/>
        <v>42100.427604166667</v>
      </c>
      <c r="R595" s="7">
        <f t="shared" si="39"/>
        <v>16.428571428571427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12">
        <f t="shared" si="37"/>
        <v>42446.571828703702</v>
      </c>
      <c r="Q596" s="11">
        <f t="shared" si="38"/>
        <v>42476.571828703702</v>
      </c>
      <c r="R596" s="7">
        <f t="shared" si="39"/>
        <v>13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12">
        <f t="shared" si="37"/>
        <v>42082.861550925925</v>
      </c>
      <c r="Q597" s="11">
        <f t="shared" si="38"/>
        <v>42127.861550925925</v>
      </c>
      <c r="R597" s="7">
        <f t="shared" si="39"/>
        <v>53.25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12">
        <f t="shared" si="37"/>
        <v>42646.688564814809</v>
      </c>
      <c r="Q598" s="11">
        <f t="shared" si="38"/>
        <v>42676.688564814809</v>
      </c>
      <c r="R598" s="7">
        <f t="shared" si="39"/>
        <v>3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12">
        <f t="shared" si="37"/>
        <v>42545.496932870366</v>
      </c>
      <c r="Q599" s="11">
        <f t="shared" si="38"/>
        <v>42582.458333333336</v>
      </c>
      <c r="R599" s="7">
        <f t="shared" si="39"/>
        <v>10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12">
        <f t="shared" si="37"/>
        <v>41947.793761574074</v>
      </c>
      <c r="Q600" s="11">
        <f t="shared" si="38"/>
        <v>41977.793761574074</v>
      </c>
      <c r="R600" s="7">
        <f t="shared" si="39"/>
        <v>121.42857142857143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12">
        <f t="shared" si="37"/>
        <v>42047.604189814818</v>
      </c>
      <c r="Q601" s="11">
        <f t="shared" si="38"/>
        <v>42071.427777777775</v>
      </c>
      <c r="R601" s="7">
        <f t="shared" si="39"/>
        <v>15.5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12">
        <f t="shared" si="37"/>
        <v>42073.589837962958</v>
      </c>
      <c r="Q602" s="11">
        <f t="shared" si="38"/>
        <v>42133.589837962958</v>
      </c>
      <c r="R602" s="7">
        <f t="shared" si="39"/>
        <v>100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12">
        <f t="shared" si="37"/>
        <v>41969.64975694444</v>
      </c>
      <c r="Q603" s="11">
        <f t="shared" si="38"/>
        <v>41999.64975694444</v>
      </c>
      <c r="R603" s="7">
        <f t="shared" si="39"/>
        <v>23.333333333333332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2">
        <f t="shared" si="37"/>
        <v>42143.585821759254</v>
      </c>
      <c r="Q604" s="11">
        <f t="shared" si="38"/>
        <v>42173.585821759254</v>
      </c>
      <c r="R604" s="7" t="e">
        <f t="shared" si="39"/>
        <v>#DIV/0!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12">
        <f t="shared" si="37"/>
        <v>41835.430821759255</v>
      </c>
      <c r="Q605" s="11">
        <f t="shared" si="38"/>
        <v>41865.430821759255</v>
      </c>
      <c r="R605" s="7">
        <f t="shared" si="39"/>
        <v>45.386153846153846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2">
        <f t="shared" si="37"/>
        <v>41848.827037037037</v>
      </c>
      <c r="Q606" s="11">
        <f t="shared" si="38"/>
        <v>41878.827037037037</v>
      </c>
      <c r="R606" s="7" t="e">
        <f t="shared" si="39"/>
        <v>#DIV/0!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12">
        <f t="shared" si="37"/>
        <v>42194.149398148147</v>
      </c>
      <c r="Q607" s="11">
        <f t="shared" si="38"/>
        <v>42239.149398148147</v>
      </c>
      <c r="R607" s="7">
        <f t="shared" si="39"/>
        <v>16.375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12">
        <f t="shared" si="37"/>
        <v>42102.442233796297</v>
      </c>
      <c r="Q608" s="11">
        <f t="shared" si="38"/>
        <v>42148.416666666664</v>
      </c>
      <c r="R608" s="7">
        <f t="shared" si="39"/>
        <v>10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2">
        <f t="shared" si="37"/>
        <v>42300.617314814815</v>
      </c>
      <c r="Q609" s="11">
        <f t="shared" si="38"/>
        <v>42330.65898148148</v>
      </c>
      <c r="R609" s="7" t="e">
        <f t="shared" si="39"/>
        <v>#DIV/0!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12">
        <f t="shared" si="37"/>
        <v>42140.712731481479</v>
      </c>
      <c r="Q610" s="11">
        <f t="shared" si="38"/>
        <v>42170.712731481479</v>
      </c>
      <c r="R610" s="7">
        <f t="shared" si="39"/>
        <v>292.2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12">
        <f t="shared" si="37"/>
        <v>42306.825740740744</v>
      </c>
      <c r="Q611" s="11">
        <f t="shared" si="38"/>
        <v>42336.867407407401</v>
      </c>
      <c r="R611" s="7">
        <f t="shared" si="39"/>
        <v>5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2">
        <f t="shared" si="37"/>
        <v>42086.622523148144</v>
      </c>
      <c r="Q612" s="11">
        <f t="shared" si="38"/>
        <v>42116.622523148144</v>
      </c>
      <c r="R612" s="7" t="e">
        <f t="shared" si="39"/>
        <v>#DIV/0!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2">
        <f t="shared" si="37"/>
        <v>42328.352280092593</v>
      </c>
      <c r="Q613" s="11">
        <f t="shared" si="38"/>
        <v>42388.352280092593</v>
      </c>
      <c r="R613" s="7" t="e">
        <f t="shared" si="39"/>
        <v>#DIV/0!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2">
        <f t="shared" si="37"/>
        <v>42584.823449074072</v>
      </c>
      <c r="Q614" s="11">
        <f t="shared" si="38"/>
        <v>42614.823449074072</v>
      </c>
      <c r="R614" s="7" t="e">
        <f t="shared" si="39"/>
        <v>#DIV/0!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12">
        <f t="shared" si="37"/>
        <v>42247.288425925923</v>
      </c>
      <c r="Q615" s="11">
        <f t="shared" si="38"/>
        <v>42277.999305555553</v>
      </c>
      <c r="R615" s="7">
        <f t="shared" si="39"/>
        <v>105.93388429752066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2">
        <f t="shared" si="37"/>
        <v>42514.853472222218</v>
      </c>
      <c r="Q616" s="11">
        <f t="shared" si="38"/>
        <v>42544.853472222218</v>
      </c>
      <c r="R616" s="7" t="e">
        <f t="shared" si="39"/>
        <v>#DIV/0!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2">
        <f t="shared" si="37"/>
        <v>42241.913877314808</v>
      </c>
      <c r="Q617" s="11">
        <f t="shared" si="38"/>
        <v>42271.913877314808</v>
      </c>
      <c r="R617" s="7" t="e">
        <f t="shared" si="39"/>
        <v>#DIV/0!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2">
        <f t="shared" si="37"/>
        <v>42761.167905092589</v>
      </c>
      <c r="Q618" s="11">
        <f t="shared" si="38"/>
        <v>42791.167905092589</v>
      </c>
      <c r="R618" s="7" t="e">
        <f t="shared" si="39"/>
        <v>#DIV/0!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12">
        <f t="shared" si="37"/>
        <v>42087.134756944441</v>
      </c>
      <c r="Q619" s="11">
        <f t="shared" si="38"/>
        <v>42132.134756944441</v>
      </c>
      <c r="R619" s="7">
        <f t="shared" si="39"/>
        <v>20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2">
        <f t="shared" si="37"/>
        <v>42317.60188657407</v>
      </c>
      <c r="Q620" s="11">
        <f t="shared" si="38"/>
        <v>42347.60188657407</v>
      </c>
      <c r="R620" s="7" t="e">
        <f t="shared" si="39"/>
        <v>#DIV/0!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12">
        <f t="shared" si="37"/>
        <v>41908.442013888889</v>
      </c>
      <c r="Q621" s="11">
        <f t="shared" si="38"/>
        <v>41968.483680555553</v>
      </c>
      <c r="R621" s="7">
        <f t="shared" si="39"/>
        <v>1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12">
        <f t="shared" si="37"/>
        <v>41831.508541666662</v>
      </c>
      <c r="Q622" s="11">
        <f t="shared" si="38"/>
        <v>41876.508541666662</v>
      </c>
      <c r="R622" s="7">
        <f t="shared" si="39"/>
        <v>300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12">
        <f t="shared" si="37"/>
        <v>42528.779363425921</v>
      </c>
      <c r="Q623" s="11">
        <f t="shared" si="38"/>
        <v>42558.779363425921</v>
      </c>
      <c r="R623" s="7">
        <f t="shared" si="39"/>
        <v>87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12">
        <f t="shared" si="37"/>
        <v>42532.566412037035</v>
      </c>
      <c r="Q624" s="11">
        <f t="shared" si="38"/>
        <v>42552.566412037035</v>
      </c>
      <c r="R624" s="7">
        <f t="shared" si="39"/>
        <v>37.888888888888886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2">
        <f t="shared" si="37"/>
        <v>42121.800891203697</v>
      </c>
      <c r="Q625" s="11">
        <f t="shared" si="38"/>
        <v>42151.800891203697</v>
      </c>
      <c r="R625" s="7" t="e">
        <f t="shared" si="39"/>
        <v>#DIV/0!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2">
        <f t="shared" si="37"/>
        <v>42108.78056712963</v>
      </c>
      <c r="Q626" s="11">
        <f t="shared" si="38"/>
        <v>42138.78056712963</v>
      </c>
      <c r="R626" s="7" t="e">
        <f t="shared" si="39"/>
        <v>#DIV/0!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2">
        <f t="shared" si="37"/>
        <v>42790.687233796292</v>
      </c>
      <c r="Q627" s="11">
        <f t="shared" si="38"/>
        <v>42820.645567129628</v>
      </c>
      <c r="R627" s="7" t="e">
        <f t="shared" si="39"/>
        <v>#DIV/0!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12">
        <f t="shared" si="37"/>
        <v>42198.351145833331</v>
      </c>
      <c r="Q628" s="11">
        <f t="shared" si="38"/>
        <v>42231.348611111105</v>
      </c>
      <c r="R628" s="7">
        <f t="shared" si="39"/>
        <v>111.41025641025641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12">
        <f t="shared" si="37"/>
        <v>42384.098506944443</v>
      </c>
      <c r="Q629" s="11">
        <f t="shared" si="38"/>
        <v>42443.749999999993</v>
      </c>
      <c r="R629" s="7">
        <f t="shared" si="39"/>
        <v>90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2">
        <f t="shared" si="37"/>
        <v>41803.484456018516</v>
      </c>
      <c r="Q630" s="11">
        <f t="shared" si="38"/>
        <v>41833.484456018516</v>
      </c>
      <c r="R630" s="7" t="e">
        <f t="shared" si="39"/>
        <v>#DIV/0!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12">
        <f t="shared" si="37"/>
        <v>42474.429490740738</v>
      </c>
      <c r="Q631" s="11">
        <f t="shared" si="38"/>
        <v>42504.429490740738</v>
      </c>
      <c r="R631" s="7">
        <f t="shared" si="39"/>
        <v>116.66666666666667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12">
        <f t="shared" si="37"/>
        <v>42223.411122685182</v>
      </c>
      <c r="Q632" s="11">
        <f t="shared" si="38"/>
        <v>42253.006944444445</v>
      </c>
      <c r="R632" s="7">
        <f t="shared" si="39"/>
        <v>10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12">
        <f t="shared" si="37"/>
        <v>42489.563993055555</v>
      </c>
      <c r="Q633" s="11">
        <f t="shared" si="38"/>
        <v>42518.563993055555</v>
      </c>
      <c r="R633" s="7">
        <f t="shared" si="39"/>
        <v>76.666666666666671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2">
        <f t="shared" si="37"/>
        <v>42303.450983796291</v>
      </c>
      <c r="Q634" s="11">
        <f t="shared" si="38"/>
        <v>42333.492650462962</v>
      </c>
      <c r="R634" s="7" t="e">
        <f t="shared" si="39"/>
        <v>#DIV/0!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12">
        <f t="shared" si="37"/>
        <v>42507.090995370367</v>
      </c>
      <c r="Q635" s="11">
        <f t="shared" si="38"/>
        <v>42538.749999999993</v>
      </c>
      <c r="R635" s="7">
        <f t="shared" si="39"/>
        <v>49.8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12">
        <f t="shared" si="37"/>
        <v>42031.720243055555</v>
      </c>
      <c r="Q636" s="11">
        <f t="shared" si="38"/>
        <v>42061.720243055555</v>
      </c>
      <c r="R636" s="7">
        <f t="shared" si="39"/>
        <v>1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12">
        <f t="shared" si="37"/>
        <v>42075.883819444447</v>
      </c>
      <c r="Q637" s="11">
        <f t="shared" si="38"/>
        <v>42105.883819444447</v>
      </c>
      <c r="R637" s="7">
        <f t="shared" si="39"/>
        <v>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12">
        <f t="shared" si="37"/>
        <v>42131.247106481482</v>
      </c>
      <c r="Q638" s="11">
        <f t="shared" si="38"/>
        <v>42161.240972222215</v>
      </c>
      <c r="R638" s="7">
        <f t="shared" si="39"/>
        <v>4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2">
        <f t="shared" si="37"/>
        <v>42762.75368055555</v>
      </c>
      <c r="Q639" s="11">
        <f t="shared" si="38"/>
        <v>42791.75277777778</v>
      </c>
      <c r="R639" s="7" t="e">
        <f t="shared" si="39"/>
        <v>#DIV/0!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12">
        <f t="shared" si="37"/>
        <v>42759.384976851848</v>
      </c>
      <c r="Q640" s="11">
        <f t="shared" si="38"/>
        <v>42819.343310185184</v>
      </c>
      <c r="R640" s="7">
        <f t="shared" si="39"/>
        <v>3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12">
        <f t="shared" si="37"/>
        <v>41865.374942129631</v>
      </c>
      <c r="Q641" s="11">
        <f t="shared" si="38"/>
        <v>41925.374942129631</v>
      </c>
      <c r="R641" s="7">
        <f t="shared" si="39"/>
        <v>1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12">
        <f t="shared" si="37"/>
        <v>42683.211979166663</v>
      </c>
      <c r="Q642" s="11">
        <f t="shared" si="38"/>
        <v>42698.749999999993</v>
      </c>
      <c r="R642" s="7">
        <f t="shared" si="39"/>
        <v>50.5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12">
        <f t="shared" ref="P643:P706" si="41">(J643/86400)+25569+(-5/24)</f>
        <v>42199.361666666664</v>
      </c>
      <c r="Q643" s="11">
        <f t="shared" ref="Q643:Q706" si="42">(I643/86400)+25569+(-5/24)</f>
        <v>42229.361666666664</v>
      </c>
      <c r="R643" s="7">
        <f t="shared" ref="R643:R706" si="43">E643/L643</f>
        <v>151.31746031746033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12">
        <f t="shared" si="41"/>
        <v>42199.442986111106</v>
      </c>
      <c r="Q644" s="11">
        <f t="shared" si="42"/>
        <v>42235.442986111106</v>
      </c>
      <c r="R644" s="7">
        <f t="shared" si="43"/>
        <v>134.3592456301748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12">
        <f t="shared" si="41"/>
        <v>42100.43373842592</v>
      </c>
      <c r="Q645" s="11">
        <f t="shared" si="42"/>
        <v>42155.43373842592</v>
      </c>
      <c r="R645" s="7">
        <f t="shared" si="43"/>
        <v>174.02631578947367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12">
        <f t="shared" si="41"/>
        <v>41898.457627314812</v>
      </c>
      <c r="Q646" s="11">
        <f t="shared" si="42"/>
        <v>41940.833333333328</v>
      </c>
      <c r="R646" s="7">
        <f t="shared" si="43"/>
        <v>73.486268364348675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12">
        <f t="shared" si="41"/>
        <v>42563.817986111106</v>
      </c>
      <c r="Q647" s="11">
        <f t="shared" si="42"/>
        <v>42593.817986111106</v>
      </c>
      <c r="R647" s="7">
        <f t="shared" si="43"/>
        <v>23.518987341772153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12">
        <f t="shared" si="41"/>
        <v>41832.644293981481</v>
      </c>
      <c r="Q648" s="11">
        <f t="shared" si="42"/>
        <v>41862.644293981481</v>
      </c>
      <c r="R648" s="7">
        <f t="shared" si="43"/>
        <v>39.074444444444445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12">
        <f t="shared" si="41"/>
        <v>42416.559594907405</v>
      </c>
      <c r="Q649" s="11">
        <f t="shared" si="42"/>
        <v>42446.517928240741</v>
      </c>
      <c r="R649" s="7">
        <f t="shared" si="43"/>
        <v>125.94117647058823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12">
        <f t="shared" si="41"/>
        <v>41891.485046296293</v>
      </c>
      <c r="Q650" s="11">
        <f t="shared" si="42"/>
        <v>41926.485046296293</v>
      </c>
      <c r="R650" s="7">
        <f t="shared" si="43"/>
        <v>1644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12">
        <f t="shared" si="41"/>
        <v>41877.703854166662</v>
      </c>
      <c r="Q651" s="11">
        <f t="shared" si="42"/>
        <v>41898.703854166662</v>
      </c>
      <c r="R651" s="7">
        <f t="shared" si="43"/>
        <v>42.670731707317074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12">
        <f t="shared" si="41"/>
        <v>41931.828518518516</v>
      </c>
      <c r="Q652" s="11">
        <f t="shared" si="42"/>
        <v>41991.870185185187</v>
      </c>
      <c r="R652" s="7">
        <f t="shared" si="43"/>
        <v>35.125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12">
        <f t="shared" si="41"/>
        <v>41955.809155092589</v>
      </c>
      <c r="Q653" s="11">
        <f t="shared" si="42"/>
        <v>41985.809155092589</v>
      </c>
      <c r="R653" s="7">
        <f t="shared" si="43"/>
        <v>239.35238095238094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12">
        <f t="shared" si="41"/>
        <v>42675.482060185182</v>
      </c>
      <c r="Q654" s="11">
        <f t="shared" si="42"/>
        <v>42705.523726851847</v>
      </c>
      <c r="R654" s="7">
        <f t="shared" si="43"/>
        <v>107.64285714285714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12">
        <f t="shared" si="41"/>
        <v>42199.410185185181</v>
      </c>
      <c r="Q655" s="11">
        <f t="shared" si="42"/>
        <v>42236.410185185181</v>
      </c>
      <c r="R655" s="7">
        <f t="shared" si="43"/>
        <v>95.830623306233065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12">
        <f t="shared" si="41"/>
        <v>42163.748993055553</v>
      </c>
      <c r="Q656" s="11">
        <f t="shared" si="42"/>
        <v>42193.748993055553</v>
      </c>
      <c r="R656" s="7">
        <f t="shared" si="43"/>
        <v>31.663376110562684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12">
        <f t="shared" si="41"/>
        <v>42045.748981481483</v>
      </c>
      <c r="Q657" s="11">
        <f t="shared" si="42"/>
        <v>42075.707314814812</v>
      </c>
      <c r="R657" s="7">
        <f t="shared" si="43"/>
        <v>42.886861313868614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12">
        <f t="shared" si="41"/>
        <v>42417.596284722218</v>
      </c>
      <c r="Q658" s="11">
        <f t="shared" si="42"/>
        <v>42477.554618055554</v>
      </c>
      <c r="R658" s="7">
        <f t="shared" si="43"/>
        <v>122.73563218390805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12">
        <f t="shared" si="41"/>
        <v>42331.637407407405</v>
      </c>
      <c r="Q659" s="11">
        <f t="shared" si="42"/>
        <v>42361.637407407405</v>
      </c>
      <c r="R659" s="7">
        <f t="shared" si="43"/>
        <v>190.45454545454547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12">
        <f t="shared" si="41"/>
        <v>42178.952418981477</v>
      </c>
      <c r="Q660" s="11">
        <f t="shared" si="42"/>
        <v>42211.541666666664</v>
      </c>
      <c r="R660" s="7">
        <f t="shared" si="43"/>
        <v>109.33695652173913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12">
        <f t="shared" si="41"/>
        <v>42209.385358796295</v>
      </c>
      <c r="Q661" s="11">
        <f t="shared" si="42"/>
        <v>42239.385358796295</v>
      </c>
      <c r="R661" s="7">
        <f t="shared" si="43"/>
        <v>143.66666666666666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12">
        <f t="shared" si="41"/>
        <v>41922.533321759256</v>
      </c>
      <c r="Q662" s="11">
        <f t="shared" si="42"/>
        <v>41952.57498842592</v>
      </c>
      <c r="R662" s="7">
        <f t="shared" si="43"/>
        <v>84.944444444444443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12">
        <f t="shared" si="41"/>
        <v>42636.437025462961</v>
      </c>
      <c r="Q663" s="11">
        <f t="shared" si="42"/>
        <v>42666.437025462961</v>
      </c>
      <c r="R663" s="7">
        <f t="shared" si="43"/>
        <v>10.555555555555555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12">
        <f t="shared" si="41"/>
        <v>41990.229710648149</v>
      </c>
      <c r="Q664" s="11">
        <f t="shared" si="42"/>
        <v>42020.229710648149</v>
      </c>
      <c r="R664" s="7">
        <f t="shared" si="43"/>
        <v>39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12">
        <f t="shared" si="41"/>
        <v>42173.634907407402</v>
      </c>
      <c r="Q665" s="11">
        <f t="shared" si="42"/>
        <v>42203.634907407402</v>
      </c>
      <c r="R665" s="7">
        <f t="shared" si="43"/>
        <v>100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12">
        <f t="shared" si="41"/>
        <v>42077.458043981482</v>
      </c>
      <c r="Q666" s="11">
        <f t="shared" si="42"/>
        <v>42107.458043981482</v>
      </c>
      <c r="R666" s="7">
        <f t="shared" si="43"/>
        <v>31.172413793103448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12">
        <f t="shared" si="41"/>
        <v>42688.503020833326</v>
      </c>
      <c r="Q667" s="11">
        <f t="shared" si="42"/>
        <v>42748.503020833326</v>
      </c>
      <c r="R667" s="7">
        <f t="shared" si="43"/>
        <v>155.33333333333334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12">
        <f t="shared" si="41"/>
        <v>41838.623819444438</v>
      </c>
      <c r="Q668" s="11">
        <f t="shared" si="42"/>
        <v>41868.623819444438</v>
      </c>
      <c r="R668" s="7">
        <f t="shared" si="43"/>
        <v>2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12">
        <f t="shared" si="41"/>
        <v>42632.165081018517</v>
      </c>
      <c r="Q669" s="11">
        <f t="shared" si="42"/>
        <v>42672.165081018517</v>
      </c>
      <c r="R669" s="7">
        <f t="shared" si="43"/>
        <v>178.92857142857142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12">
        <f t="shared" si="41"/>
        <v>42090.622939814813</v>
      </c>
      <c r="Q670" s="11">
        <f t="shared" si="42"/>
        <v>42135.622939814813</v>
      </c>
      <c r="R670" s="7">
        <f t="shared" si="43"/>
        <v>27.36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12">
        <f t="shared" si="41"/>
        <v>42527.417337962957</v>
      </c>
      <c r="Q671" s="11">
        <f t="shared" si="42"/>
        <v>42557.417337962957</v>
      </c>
      <c r="R671" s="7">
        <f t="shared" si="43"/>
        <v>1536.25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12">
        <f t="shared" si="41"/>
        <v>42506.501388888886</v>
      </c>
      <c r="Q672" s="11">
        <f t="shared" si="42"/>
        <v>42540.131944444445</v>
      </c>
      <c r="R672" s="7">
        <f t="shared" si="43"/>
        <v>84.99677419354839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12">
        <f t="shared" si="41"/>
        <v>41984.484398148146</v>
      </c>
      <c r="Q673" s="11">
        <f t="shared" si="42"/>
        <v>42017.958333333336</v>
      </c>
      <c r="R673" s="7">
        <f t="shared" si="43"/>
        <v>788.5333333333333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12">
        <f t="shared" si="41"/>
        <v>41974.011157407404</v>
      </c>
      <c r="Q674" s="11">
        <f t="shared" si="42"/>
        <v>42004.999305555553</v>
      </c>
      <c r="R674" s="7">
        <f t="shared" si="43"/>
        <v>50.29767441860465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12">
        <f t="shared" si="41"/>
        <v>41838.6321412037</v>
      </c>
      <c r="Q675" s="11">
        <f t="shared" si="42"/>
        <v>41883.6321412037</v>
      </c>
      <c r="R675" s="7">
        <f t="shared" si="43"/>
        <v>68.333333333333329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12">
        <f t="shared" si="41"/>
        <v>41802.907719907402</v>
      </c>
      <c r="Q676" s="11">
        <f t="shared" si="42"/>
        <v>41862.907719907402</v>
      </c>
      <c r="R676" s="7">
        <f t="shared" si="43"/>
        <v>7.5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12">
        <f t="shared" si="41"/>
        <v>41975.722268518519</v>
      </c>
      <c r="Q677" s="11">
        <f t="shared" si="42"/>
        <v>42005.082638888889</v>
      </c>
      <c r="R677" s="7">
        <f t="shared" si="43"/>
        <v>34.269230769230766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12">
        <f t="shared" si="41"/>
        <v>42012.559965277775</v>
      </c>
      <c r="Q678" s="11">
        <f t="shared" si="42"/>
        <v>42042.559965277775</v>
      </c>
      <c r="R678" s="7">
        <f t="shared" si="43"/>
        <v>61.291666666666664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12">
        <f t="shared" si="41"/>
        <v>42504.195543981477</v>
      </c>
      <c r="Q679" s="11">
        <f t="shared" si="42"/>
        <v>42549.195543981477</v>
      </c>
      <c r="R679" s="7">
        <f t="shared" si="43"/>
        <v>133.25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12">
        <f t="shared" si="41"/>
        <v>42481.168263888881</v>
      </c>
      <c r="Q680" s="11">
        <f t="shared" si="42"/>
        <v>42511.168263888881</v>
      </c>
      <c r="R680" s="7">
        <f t="shared" si="43"/>
        <v>65.17647058823529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12">
        <f t="shared" si="41"/>
        <v>42556.487372685187</v>
      </c>
      <c r="Q681" s="11">
        <f t="shared" si="42"/>
        <v>42616.487372685187</v>
      </c>
      <c r="R681" s="7">
        <f t="shared" si="43"/>
        <v>93.90425531914893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12">
        <f t="shared" si="41"/>
        <v>41864.293182870366</v>
      </c>
      <c r="Q682" s="11">
        <f t="shared" si="42"/>
        <v>41899.293182870366</v>
      </c>
      <c r="R682" s="7">
        <f t="shared" si="43"/>
        <v>150.65116279069767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12">
        <f t="shared" si="41"/>
        <v>42639.597268518519</v>
      </c>
      <c r="Q683" s="11">
        <f t="shared" si="42"/>
        <v>42669.597268518519</v>
      </c>
      <c r="R683" s="7">
        <f t="shared" si="43"/>
        <v>1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12">
        <f t="shared" si="41"/>
        <v>42778.556967592587</v>
      </c>
      <c r="Q684" s="11">
        <f t="shared" si="42"/>
        <v>42808.515300925923</v>
      </c>
      <c r="R684" s="7">
        <f t="shared" si="43"/>
        <v>13.25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12">
        <f t="shared" si="41"/>
        <v>42634.691712962966</v>
      </c>
      <c r="Q685" s="11">
        <f t="shared" si="42"/>
        <v>42674.691712962966</v>
      </c>
      <c r="R685" s="7">
        <f t="shared" si="43"/>
        <v>99.333333333333329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12">
        <f t="shared" si="41"/>
        <v>41809.26494212963</v>
      </c>
      <c r="Q686" s="11">
        <f t="shared" si="42"/>
        <v>41844.916666666664</v>
      </c>
      <c r="R686" s="7">
        <f t="shared" si="43"/>
        <v>177.39259259259259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12">
        <f t="shared" si="41"/>
        <v>41971.658240740733</v>
      </c>
      <c r="Q687" s="11">
        <f t="shared" si="42"/>
        <v>42016.658240740733</v>
      </c>
      <c r="R687" s="7">
        <f t="shared" si="43"/>
        <v>55.3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2">
        <f t="shared" si="41"/>
        <v>42189.464930555558</v>
      </c>
      <c r="Q688" s="11">
        <f t="shared" si="42"/>
        <v>42219.464930555558</v>
      </c>
      <c r="R688" s="7" t="e">
        <f t="shared" si="43"/>
        <v>#DIV/0!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12">
        <f t="shared" si="41"/>
        <v>42711.542280092595</v>
      </c>
      <c r="Q689" s="11">
        <f t="shared" si="42"/>
        <v>42771.542280092595</v>
      </c>
      <c r="R689" s="7">
        <f t="shared" si="43"/>
        <v>591.66666666666663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12">
        <f t="shared" si="41"/>
        <v>42261.896446759252</v>
      </c>
      <c r="Q690" s="11">
        <f t="shared" si="42"/>
        <v>42291.896446759252</v>
      </c>
      <c r="R690" s="7">
        <f t="shared" si="43"/>
        <v>405.5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12">
        <f t="shared" si="41"/>
        <v>42675.459456018514</v>
      </c>
      <c r="Q691" s="11">
        <f t="shared" si="42"/>
        <v>42711.999305555553</v>
      </c>
      <c r="R691" s="7">
        <f t="shared" si="43"/>
        <v>343.14732142857144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12">
        <f t="shared" si="41"/>
        <v>42579.426400462959</v>
      </c>
      <c r="Q692" s="11">
        <f t="shared" si="42"/>
        <v>42622.041666666664</v>
      </c>
      <c r="R692" s="7">
        <f t="shared" si="43"/>
        <v>72.588235294117652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12">
        <f t="shared" si="41"/>
        <v>42157.819976851846</v>
      </c>
      <c r="Q693" s="11">
        <f t="shared" si="42"/>
        <v>42185.819976851846</v>
      </c>
      <c r="R693" s="7">
        <f t="shared" si="43"/>
        <v>26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12">
        <f t="shared" si="41"/>
        <v>42696.167395833334</v>
      </c>
      <c r="Q694" s="11">
        <f t="shared" si="42"/>
        <v>42726.167395833334</v>
      </c>
      <c r="R694" s="7">
        <f t="shared" si="43"/>
        <v>6.4975124378109452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12">
        <f t="shared" si="41"/>
        <v>42094.599849537037</v>
      </c>
      <c r="Q695" s="11">
        <f t="shared" si="42"/>
        <v>42124.599849537037</v>
      </c>
      <c r="R695" s="7">
        <f t="shared" si="43"/>
        <v>119.38513513513513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12">
        <f t="shared" si="41"/>
        <v>42737.455543981479</v>
      </c>
      <c r="Q696" s="11">
        <f t="shared" si="42"/>
        <v>42767.455543981479</v>
      </c>
      <c r="R696" s="7">
        <f t="shared" si="43"/>
        <v>84.285714285714292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12">
        <f t="shared" si="41"/>
        <v>41913.312731481477</v>
      </c>
      <c r="Q697" s="11">
        <f t="shared" si="42"/>
        <v>41943.312731481477</v>
      </c>
      <c r="R697" s="7">
        <f t="shared" si="43"/>
        <v>90.857142857142861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12">
        <f t="shared" si="41"/>
        <v>41815.718773148146</v>
      </c>
      <c r="Q698" s="11">
        <f t="shared" si="42"/>
        <v>41845.718773148146</v>
      </c>
      <c r="R698" s="7">
        <f t="shared" si="43"/>
        <v>1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12">
        <f t="shared" si="41"/>
        <v>42388.314687500002</v>
      </c>
      <c r="Q699" s="11">
        <f t="shared" si="42"/>
        <v>42403.314687500002</v>
      </c>
      <c r="R699" s="7">
        <f t="shared" si="43"/>
        <v>20.342105263157894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12">
        <f t="shared" si="41"/>
        <v>41866.722743055558</v>
      </c>
      <c r="Q700" s="11">
        <f t="shared" si="42"/>
        <v>41899.875</v>
      </c>
      <c r="R700" s="7">
        <f t="shared" si="43"/>
        <v>530.68965517241384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12">
        <f t="shared" si="41"/>
        <v>41563.277175925927</v>
      </c>
      <c r="Q701" s="11">
        <f t="shared" si="42"/>
        <v>41600.458333333328</v>
      </c>
      <c r="R701" s="7">
        <f t="shared" si="43"/>
        <v>120.39184269662923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12">
        <f t="shared" si="41"/>
        <v>42715.480104166665</v>
      </c>
      <c r="Q702" s="11">
        <f t="shared" si="42"/>
        <v>42745.480104166665</v>
      </c>
      <c r="R702" s="7">
        <f t="shared" si="43"/>
        <v>13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12">
        <f t="shared" si="41"/>
        <v>41813.454629629625</v>
      </c>
      <c r="Q703" s="11">
        <f t="shared" si="42"/>
        <v>41843.454629629625</v>
      </c>
      <c r="R703" s="7">
        <f t="shared" si="43"/>
        <v>291.33333333333331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12">
        <f t="shared" si="41"/>
        <v>42668.518368055556</v>
      </c>
      <c r="Q704" s="11">
        <f t="shared" si="42"/>
        <v>42698.560034722221</v>
      </c>
      <c r="R704" s="7">
        <f t="shared" si="43"/>
        <v>124.9191891891892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12">
        <f t="shared" si="41"/>
        <v>42711.742465277777</v>
      </c>
      <c r="Q705" s="11">
        <f t="shared" si="42"/>
        <v>42766.772222222215</v>
      </c>
      <c r="R705" s="7">
        <f t="shared" si="43"/>
        <v>119.57142857142857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12">
        <f t="shared" si="41"/>
        <v>42725.984583333331</v>
      </c>
      <c r="Q706" s="11">
        <f t="shared" si="42"/>
        <v>42785.984583333331</v>
      </c>
      <c r="R706" s="7">
        <f t="shared" si="43"/>
        <v>120.25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12">
        <f t="shared" ref="P707:P770" si="45">(J707/86400)+25569+(-5/24)</f>
        <v>42726.283310185179</v>
      </c>
      <c r="Q707" s="11">
        <f t="shared" ref="Q707:Q770" si="46">(I707/86400)+25569+(-5/24)</f>
        <v>42756.283310185179</v>
      </c>
      <c r="R707" s="7">
        <f t="shared" ref="R707:R770" si="47">E707/L707</f>
        <v>195.4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2">
        <f t="shared" si="45"/>
        <v>42676.786840277775</v>
      </c>
      <c r="Q708" s="11">
        <f t="shared" si="46"/>
        <v>42718.568749999999</v>
      </c>
      <c r="R708" s="7" t="e">
        <f t="shared" si="47"/>
        <v>#DIV/0!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12">
        <f t="shared" si="45"/>
        <v>42696.45517361111</v>
      </c>
      <c r="Q709" s="11">
        <f t="shared" si="46"/>
        <v>42736.45517361111</v>
      </c>
      <c r="R709" s="7">
        <f t="shared" si="47"/>
        <v>117.69868421052631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12">
        <f t="shared" si="45"/>
        <v>41835.372685185182</v>
      </c>
      <c r="Q710" s="11">
        <f t="shared" si="46"/>
        <v>41895.372685185182</v>
      </c>
      <c r="R710" s="7">
        <f t="shared" si="47"/>
        <v>23.948509485094849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12">
        <f t="shared" si="45"/>
        <v>41947.832858796297</v>
      </c>
      <c r="Q711" s="11">
        <f t="shared" si="46"/>
        <v>41977.832858796297</v>
      </c>
      <c r="R711" s="7">
        <f t="shared" si="47"/>
        <v>30.5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2">
        <f t="shared" si="45"/>
        <v>41837.776643518519</v>
      </c>
      <c r="Q712" s="11">
        <f t="shared" si="46"/>
        <v>41870.822222222218</v>
      </c>
      <c r="R712" s="7" t="e">
        <f t="shared" si="47"/>
        <v>#DIV/0!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12">
        <f t="shared" si="45"/>
        <v>42678.250787037039</v>
      </c>
      <c r="Q713" s="11">
        <f t="shared" si="46"/>
        <v>42718.292453703696</v>
      </c>
      <c r="R713" s="7">
        <f t="shared" si="47"/>
        <v>99.973372781065095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12">
        <f t="shared" si="45"/>
        <v>42384.472592592589</v>
      </c>
      <c r="Q714" s="11">
        <f t="shared" si="46"/>
        <v>42414.472592592589</v>
      </c>
      <c r="R714" s="7">
        <f t="shared" si="47"/>
        <v>26.25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12">
        <f t="shared" si="45"/>
        <v>42496.320972222216</v>
      </c>
      <c r="Q715" s="11">
        <f t="shared" si="46"/>
        <v>42526.320972222216</v>
      </c>
      <c r="R715" s="7">
        <f t="shared" si="47"/>
        <v>199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12">
        <f t="shared" si="45"/>
        <v>42734.579652777778</v>
      </c>
      <c r="Q716" s="11">
        <f t="shared" si="46"/>
        <v>42794.579652777778</v>
      </c>
      <c r="R716" s="7">
        <f t="shared" si="47"/>
        <v>80.321428571428569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12">
        <f t="shared" si="45"/>
        <v>42272.8824074074</v>
      </c>
      <c r="Q717" s="11">
        <f t="shared" si="46"/>
        <v>42312.924074074072</v>
      </c>
      <c r="R717" s="7">
        <f t="shared" si="47"/>
        <v>115.75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12">
        <f t="shared" si="45"/>
        <v>41940.450312499997</v>
      </c>
      <c r="Q718" s="11">
        <f t="shared" si="46"/>
        <v>41973.791666666664</v>
      </c>
      <c r="R718" s="7">
        <f t="shared" si="47"/>
        <v>44.6875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12">
        <f t="shared" si="45"/>
        <v>41857.645856481475</v>
      </c>
      <c r="Q719" s="11">
        <f t="shared" si="46"/>
        <v>41887.645856481475</v>
      </c>
      <c r="R719" s="7">
        <f t="shared" si="47"/>
        <v>76.25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12">
        <f t="shared" si="45"/>
        <v>42752.637118055551</v>
      </c>
      <c r="Q720" s="11">
        <f t="shared" si="46"/>
        <v>42784.040972222218</v>
      </c>
      <c r="R720" s="7">
        <f t="shared" si="47"/>
        <v>22.5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12">
        <f t="shared" si="45"/>
        <v>42408.83189814815</v>
      </c>
      <c r="Q721" s="11">
        <f t="shared" si="46"/>
        <v>42422.83189814815</v>
      </c>
      <c r="R721" s="7">
        <f t="shared" si="47"/>
        <v>19.399999999999999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12">
        <f t="shared" si="45"/>
        <v>40909.440868055557</v>
      </c>
      <c r="Q722" s="11">
        <f t="shared" si="46"/>
        <v>40937.440868055557</v>
      </c>
      <c r="R722" s="7">
        <f t="shared" si="47"/>
        <v>66.707317073170728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12">
        <f t="shared" si="45"/>
        <v>41807.363506944443</v>
      </c>
      <c r="Q723" s="11">
        <f t="shared" si="46"/>
        <v>41852.363506944443</v>
      </c>
      <c r="R723" s="7">
        <f t="shared" si="47"/>
        <v>84.142857142857139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12">
        <f t="shared" si="45"/>
        <v>40977.596967592588</v>
      </c>
      <c r="Q724" s="11">
        <f t="shared" si="46"/>
        <v>41007.555300925924</v>
      </c>
      <c r="R724" s="7">
        <f t="shared" si="47"/>
        <v>215.72549019607843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12">
        <f t="shared" si="45"/>
        <v>42184.608206018514</v>
      </c>
      <c r="Q725" s="11">
        <f t="shared" si="46"/>
        <v>42214.957638888889</v>
      </c>
      <c r="R725" s="7">
        <f t="shared" si="47"/>
        <v>54.69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12">
        <f t="shared" si="45"/>
        <v>40694.430127314808</v>
      </c>
      <c r="Q726" s="11">
        <f t="shared" si="46"/>
        <v>40724.430127314808</v>
      </c>
      <c r="R726" s="7">
        <f t="shared" si="47"/>
        <v>51.62944055944056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12">
        <f t="shared" si="45"/>
        <v>42321.417962962958</v>
      </c>
      <c r="Q727" s="11">
        <f t="shared" si="46"/>
        <v>42351.417962962958</v>
      </c>
      <c r="R727" s="7">
        <f t="shared" si="47"/>
        <v>143.35714285714286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12">
        <f t="shared" si="45"/>
        <v>41345.834340277775</v>
      </c>
      <c r="Q728" s="11">
        <f t="shared" si="46"/>
        <v>41375.834340277775</v>
      </c>
      <c r="R728" s="7">
        <f t="shared" si="47"/>
        <v>72.428571428571431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12">
        <f t="shared" si="45"/>
        <v>41246.811909722222</v>
      </c>
      <c r="Q729" s="11">
        <f t="shared" si="46"/>
        <v>41288.680555555555</v>
      </c>
      <c r="R729" s="7">
        <f t="shared" si="47"/>
        <v>36.530201342281877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12">
        <f t="shared" si="45"/>
        <v>40731.629131944443</v>
      </c>
      <c r="Q730" s="11">
        <f t="shared" si="46"/>
        <v>40776.629131944443</v>
      </c>
      <c r="R730" s="7">
        <f t="shared" si="47"/>
        <v>60.903461538461535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12">
        <f t="shared" si="45"/>
        <v>41110.97755787037</v>
      </c>
      <c r="Q731" s="11">
        <f t="shared" si="46"/>
        <v>41170.97755787037</v>
      </c>
      <c r="R731" s="7">
        <f t="shared" si="47"/>
        <v>43.55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12">
        <f t="shared" si="45"/>
        <v>40854.536932870367</v>
      </c>
      <c r="Q732" s="11">
        <f t="shared" si="46"/>
        <v>40884.536932870367</v>
      </c>
      <c r="R732" s="7">
        <f t="shared" si="47"/>
        <v>99.766037735849054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12">
        <f t="shared" si="45"/>
        <v>40879.587349537032</v>
      </c>
      <c r="Q733" s="11">
        <f t="shared" si="46"/>
        <v>40930.041666666664</v>
      </c>
      <c r="R733" s="7">
        <f t="shared" si="47"/>
        <v>88.732394366197184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12">
        <f t="shared" si="45"/>
        <v>41486.21598379629</v>
      </c>
      <c r="Q734" s="11">
        <f t="shared" si="46"/>
        <v>41546.21598379629</v>
      </c>
      <c r="R734" s="7">
        <f t="shared" si="47"/>
        <v>4.9230769230769234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12">
        <f t="shared" si="45"/>
        <v>41598.211712962962</v>
      </c>
      <c r="Q735" s="11">
        <f t="shared" si="46"/>
        <v>41628.211712962962</v>
      </c>
      <c r="R735" s="7">
        <f t="shared" si="47"/>
        <v>17.822485207100591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12">
        <f t="shared" si="45"/>
        <v>42101.956249999996</v>
      </c>
      <c r="Q736" s="11">
        <f t="shared" si="46"/>
        <v>42132.999999999993</v>
      </c>
      <c r="R736" s="7">
        <f t="shared" si="47"/>
        <v>187.19298245614036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12">
        <f t="shared" si="45"/>
        <v>41945.821134259255</v>
      </c>
      <c r="Q737" s="11">
        <f t="shared" si="46"/>
        <v>41976.818749999999</v>
      </c>
      <c r="R737" s="7">
        <f t="shared" si="47"/>
        <v>234.80786026200875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12">
        <f t="shared" si="45"/>
        <v>41579.525925925926</v>
      </c>
      <c r="Q738" s="11">
        <f t="shared" si="46"/>
        <v>41598.999305555553</v>
      </c>
      <c r="R738" s="7">
        <f t="shared" si="47"/>
        <v>105.04629629629629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12">
        <f t="shared" si="45"/>
        <v>41667.066979166666</v>
      </c>
      <c r="Q739" s="11">
        <f t="shared" si="46"/>
        <v>41684.625</v>
      </c>
      <c r="R739" s="7">
        <f t="shared" si="47"/>
        <v>56.666666666666664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12">
        <f t="shared" si="45"/>
        <v>41943.39576388889</v>
      </c>
      <c r="Q740" s="11">
        <f t="shared" si="46"/>
        <v>41973.999305555553</v>
      </c>
      <c r="R740" s="7">
        <f t="shared" si="47"/>
        <v>39.048780487804876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12">
        <f t="shared" si="45"/>
        <v>41829.294317129628</v>
      </c>
      <c r="Q741" s="11">
        <f t="shared" si="46"/>
        <v>41862.294317129628</v>
      </c>
      <c r="R741" s="7">
        <f t="shared" si="47"/>
        <v>68.345323741007192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12">
        <f t="shared" si="45"/>
        <v>42161.93844907407</v>
      </c>
      <c r="Q742" s="11">
        <f t="shared" si="46"/>
        <v>42175.93844907407</v>
      </c>
      <c r="R742" s="7">
        <f t="shared" si="47"/>
        <v>169.57894736842104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12">
        <f t="shared" si="45"/>
        <v>41401.439884259256</v>
      </c>
      <c r="Q743" s="11">
        <f t="shared" si="46"/>
        <v>41436.439884259256</v>
      </c>
      <c r="R743" s="7">
        <f t="shared" si="47"/>
        <v>141.42340425531913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12">
        <f t="shared" si="45"/>
        <v>41689.709629629629</v>
      </c>
      <c r="Q744" s="11">
        <f t="shared" si="46"/>
        <v>41719.667962962958</v>
      </c>
      <c r="R744" s="7">
        <f t="shared" si="47"/>
        <v>67.391304347826093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12">
        <f t="shared" si="45"/>
        <v>40990.500983796293</v>
      </c>
      <c r="Q745" s="11">
        <f t="shared" si="46"/>
        <v>41015.666666666664</v>
      </c>
      <c r="R745" s="7">
        <f t="shared" si="47"/>
        <v>54.266666666666666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12">
        <f t="shared" si="45"/>
        <v>41226.748877314814</v>
      </c>
      <c r="Q746" s="11">
        <f t="shared" si="46"/>
        <v>41256.748877314814</v>
      </c>
      <c r="R746" s="7">
        <f t="shared" si="47"/>
        <v>82.516129032258064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12">
        <f t="shared" si="45"/>
        <v>41367.363946759258</v>
      </c>
      <c r="Q747" s="11">
        <f t="shared" si="46"/>
        <v>41397.363946759258</v>
      </c>
      <c r="R747" s="7">
        <f t="shared" si="47"/>
        <v>53.729729729729726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12">
        <f t="shared" si="45"/>
        <v>41156.834594907406</v>
      </c>
      <c r="Q748" s="11">
        <f t="shared" si="46"/>
        <v>41174.957638888889</v>
      </c>
      <c r="R748" s="7">
        <f t="shared" si="47"/>
        <v>34.206185567010309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12">
        <f t="shared" si="45"/>
        <v>41988.340497685182</v>
      </c>
      <c r="Q749" s="11">
        <f t="shared" si="46"/>
        <v>42019.245833333327</v>
      </c>
      <c r="R749" s="7">
        <f t="shared" si="47"/>
        <v>127.32727272727273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12">
        <f t="shared" si="45"/>
        <v>41831.638495370367</v>
      </c>
      <c r="Q750" s="11">
        <f t="shared" si="46"/>
        <v>41861.638495370367</v>
      </c>
      <c r="R750" s="7">
        <f t="shared" si="47"/>
        <v>45.56818181818182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12">
        <f t="shared" si="45"/>
        <v>42733.732986111114</v>
      </c>
      <c r="Q751" s="11">
        <f t="shared" si="46"/>
        <v>42763.732986111114</v>
      </c>
      <c r="R751" s="7">
        <f t="shared" si="47"/>
        <v>95.963636363636368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12">
        <f t="shared" si="45"/>
        <v>41299.669814814813</v>
      </c>
      <c r="Q752" s="11">
        <f t="shared" si="46"/>
        <v>41329.669814814813</v>
      </c>
      <c r="R752" s="7">
        <f t="shared" si="47"/>
        <v>77.271186440677965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12">
        <f t="shared" si="45"/>
        <v>40713.422164351847</v>
      </c>
      <c r="Q753" s="11">
        <f t="shared" si="46"/>
        <v>40759.422164351847</v>
      </c>
      <c r="R753" s="7">
        <f t="shared" si="47"/>
        <v>57.338709677419352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12">
        <f t="shared" si="45"/>
        <v>42639.213159722225</v>
      </c>
      <c r="Q754" s="11">
        <f t="shared" si="46"/>
        <v>42659.249999999993</v>
      </c>
      <c r="R754" s="7">
        <f t="shared" si="47"/>
        <v>53.19047619047619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12">
        <f t="shared" si="45"/>
        <v>42019.381840277776</v>
      </c>
      <c r="Q755" s="11">
        <f t="shared" si="46"/>
        <v>42049.381840277776</v>
      </c>
      <c r="R755" s="7">
        <f t="shared" si="47"/>
        <v>492.30769230769232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12">
        <f t="shared" si="45"/>
        <v>41249.54075231481</v>
      </c>
      <c r="Q756" s="11">
        <f t="shared" si="46"/>
        <v>41279.54075231481</v>
      </c>
      <c r="R756" s="7">
        <f t="shared" si="47"/>
        <v>42.346938775510203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12">
        <f t="shared" si="45"/>
        <v>41383.396724537037</v>
      </c>
      <c r="Q757" s="11">
        <f t="shared" si="46"/>
        <v>41413.820138888885</v>
      </c>
      <c r="R757" s="7">
        <f t="shared" si="47"/>
        <v>37.466029411764708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12">
        <f t="shared" si="45"/>
        <v>40590.558553240735</v>
      </c>
      <c r="Q758" s="11">
        <f t="shared" si="46"/>
        <v>40651.516886574071</v>
      </c>
      <c r="R758" s="7">
        <f t="shared" si="47"/>
        <v>37.454545454545453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12">
        <f t="shared" si="45"/>
        <v>41234.846226851849</v>
      </c>
      <c r="Q759" s="11">
        <f t="shared" si="46"/>
        <v>41248.846226851849</v>
      </c>
      <c r="R759" s="7">
        <f t="shared" si="47"/>
        <v>33.055555555555557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12">
        <f t="shared" si="45"/>
        <v>40429.628101851849</v>
      </c>
      <c r="Q760" s="11">
        <f t="shared" si="46"/>
        <v>40459.628101851849</v>
      </c>
      <c r="R760" s="7">
        <f t="shared" si="47"/>
        <v>134.21052631578948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12">
        <f t="shared" si="45"/>
        <v>41789.121979166666</v>
      </c>
      <c r="Q761" s="11">
        <f t="shared" si="46"/>
        <v>41829.121979166666</v>
      </c>
      <c r="R761" s="7">
        <f t="shared" si="47"/>
        <v>51.474747474747474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2">
        <f t="shared" si="45"/>
        <v>42670.555706018517</v>
      </c>
      <c r="Q762" s="11">
        <f t="shared" si="46"/>
        <v>42700.597372685188</v>
      </c>
      <c r="R762" s="7" t="e">
        <f t="shared" si="47"/>
        <v>#DIV/0!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12">
        <f t="shared" si="45"/>
        <v>41642.543124999997</v>
      </c>
      <c r="Q763" s="11">
        <f t="shared" si="46"/>
        <v>41672.543124999997</v>
      </c>
      <c r="R763" s="7">
        <f t="shared" si="47"/>
        <v>39.166666666666664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2">
        <f t="shared" si="45"/>
        <v>42690.65011574074</v>
      </c>
      <c r="Q764" s="11">
        <f t="shared" si="46"/>
        <v>42708.041666666664</v>
      </c>
      <c r="R764" s="7" t="e">
        <f t="shared" si="47"/>
        <v>#DIV/0!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12">
        <f t="shared" si="45"/>
        <v>41471.238518518519</v>
      </c>
      <c r="Q765" s="11">
        <f t="shared" si="46"/>
        <v>41501.238518518519</v>
      </c>
      <c r="R765" s="7">
        <f t="shared" si="47"/>
        <v>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2">
        <f t="shared" si="45"/>
        <v>42226.964826388888</v>
      </c>
      <c r="Q766" s="11">
        <f t="shared" si="46"/>
        <v>42256.964826388888</v>
      </c>
      <c r="R766" s="7" t="e">
        <f t="shared" si="47"/>
        <v>#DIV/0!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12">
        <f t="shared" si="45"/>
        <v>41901.334305555552</v>
      </c>
      <c r="Q767" s="11">
        <f t="shared" si="46"/>
        <v>41931.334305555552</v>
      </c>
      <c r="R767" s="7">
        <f t="shared" si="47"/>
        <v>57.295454545454547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2">
        <f t="shared" si="45"/>
        <v>42021.57503472222</v>
      </c>
      <c r="Q768" s="11">
        <f t="shared" si="46"/>
        <v>42051.57503472222</v>
      </c>
      <c r="R768" s="7" t="e">
        <f t="shared" si="47"/>
        <v>#DIV/0!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12">
        <f t="shared" si="45"/>
        <v>42114.935300925928</v>
      </c>
      <c r="Q769" s="11">
        <f t="shared" si="46"/>
        <v>42144.935300925928</v>
      </c>
      <c r="R769" s="7">
        <f t="shared" si="47"/>
        <v>59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2">
        <f t="shared" si="45"/>
        <v>41593.998726851853</v>
      </c>
      <c r="Q770" s="11">
        <f t="shared" si="46"/>
        <v>41623.998726851853</v>
      </c>
      <c r="R770" s="7" t="e">
        <f t="shared" si="47"/>
        <v>#DIV/0!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12">
        <f t="shared" ref="P771:P834" si="49">(J771/86400)+25569+(-5/24)</f>
        <v>41604.788124999999</v>
      </c>
      <c r="Q771" s="11">
        <f t="shared" ref="Q771:Q834" si="50">(I771/86400)+25569+(-5/24)</f>
        <v>41634.788124999999</v>
      </c>
      <c r="R771" s="7">
        <f t="shared" ref="R771:R834" si="51">E771/L771</f>
        <v>31.846153846153847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2">
        <f t="shared" si="49"/>
        <v>41289.791307870364</v>
      </c>
      <c r="Q772" s="11">
        <f t="shared" si="50"/>
        <v>41329.791307870364</v>
      </c>
      <c r="R772" s="7" t="e">
        <f t="shared" si="51"/>
        <v>#DIV/0!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12">
        <f t="shared" si="49"/>
        <v>42349.615763888891</v>
      </c>
      <c r="Q773" s="11">
        <f t="shared" si="50"/>
        <v>42399.615763888891</v>
      </c>
      <c r="R773" s="7">
        <f t="shared" si="51"/>
        <v>10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12">
        <f t="shared" si="49"/>
        <v>40067.848599537036</v>
      </c>
      <c r="Q774" s="11">
        <f t="shared" si="50"/>
        <v>40117.957638888889</v>
      </c>
      <c r="R774" s="7">
        <f t="shared" si="51"/>
        <v>50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12">
        <f t="shared" si="49"/>
        <v>42100.527604166666</v>
      </c>
      <c r="Q775" s="11">
        <f t="shared" si="50"/>
        <v>42134.750694444439</v>
      </c>
      <c r="R775" s="7">
        <f t="shared" si="51"/>
        <v>16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12">
        <f t="shared" si="49"/>
        <v>41663.571967592587</v>
      </c>
      <c r="Q776" s="11">
        <f t="shared" si="50"/>
        <v>41693.571967592587</v>
      </c>
      <c r="R776" s="7">
        <f t="shared" si="51"/>
        <v>39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12">
        <f t="shared" si="49"/>
        <v>40862.851793981477</v>
      </c>
      <c r="Q777" s="11">
        <f t="shared" si="50"/>
        <v>40892.851793981477</v>
      </c>
      <c r="R777" s="7">
        <f t="shared" si="51"/>
        <v>34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12">
        <f t="shared" si="49"/>
        <v>42250.477372685178</v>
      </c>
      <c r="Q778" s="11">
        <f t="shared" si="50"/>
        <v>42287.999999999993</v>
      </c>
      <c r="R778" s="7">
        <f t="shared" si="51"/>
        <v>63.122807017543863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12">
        <f t="shared" si="49"/>
        <v>41456.772881944438</v>
      </c>
      <c r="Q779" s="11">
        <f t="shared" si="50"/>
        <v>41486.772881944438</v>
      </c>
      <c r="R779" s="7">
        <f t="shared" si="51"/>
        <v>7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12">
        <f t="shared" si="49"/>
        <v>41729.493981481479</v>
      </c>
      <c r="Q780" s="11">
        <f t="shared" si="50"/>
        <v>41759.493981481479</v>
      </c>
      <c r="R780" s="7">
        <f t="shared" si="51"/>
        <v>2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12">
        <f t="shared" si="49"/>
        <v>40436.475752314815</v>
      </c>
      <c r="Q781" s="11">
        <f t="shared" si="50"/>
        <v>40465.958333333328</v>
      </c>
      <c r="R781" s="7">
        <f t="shared" si="51"/>
        <v>66.666666666666671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12">
        <f t="shared" si="49"/>
        <v>40636.465567129628</v>
      </c>
      <c r="Q782" s="11">
        <f t="shared" si="50"/>
        <v>40666.465567129628</v>
      </c>
      <c r="R782" s="7">
        <f t="shared" si="51"/>
        <v>38.518518518518519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12">
        <f t="shared" si="49"/>
        <v>41402.792523148142</v>
      </c>
      <c r="Q783" s="11">
        <f t="shared" si="50"/>
        <v>41432.792523148142</v>
      </c>
      <c r="R783" s="7">
        <f t="shared" si="51"/>
        <v>42.609200000000001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12">
        <f t="shared" si="49"/>
        <v>41116.549791666665</v>
      </c>
      <c r="Q784" s="11">
        <f t="shared" si="50"/>
        <v>41146.549791666665</v>
      </c>
      <c r="R784" s="7">
        <f t="shared" si="51"/>
        <v>50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12">
        <f t="shared" si="49"/>
        <v>40987.565381944441</v>
      </c>
      <c r="Q785" s="11">
        <f t="shared" si="50"/>
        <v>41026.708333333328</v>
      </c>
      <c r="R785" s="7">
        <f t="shared" si="51"/>
        <v>63.485714285714288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12">
        <f t="shared" si="49"/>
        <v>41674.941192129627</v>
      </c>
      <c r="Q786" s="11">
        <f t="shared" si="50"/>
        <v>41714.899525462963</v>
      </c>
      <c r="R786" s="7">
        <f t="shared" si="51"/>
        <v>102.5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12">
        <f t="shared" si="49"/>
        <v>41303.38559027778</v>
      </c>
      <c r="Q787" s="11">
        <f t="shared" si="50"/>
        <v>41333.38559027778</v>
      </c>
      <c r="R787" s="7">
        <f t="shared" si="51"/>
        <v>31.142758620689655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12">
        <f t="shared" si="49"/>
        <v>40982.847615740735</v>
      </c>
      <c r="Q788" s="11">
        <f t="shared" si="50"/>
        <v>41040.449305555558</v>
      </c>
      <c r="R788" s="7">
        <f t="shared" si="51"/>
        <v>162.27272727272728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12">
        <f t="shared" si="49"/>
        <v>41549.419282407405</v>
      </c>
      <c r="Q789" s="11">
        <f t="shared" si="50"/>
        <v>41579.419282407405</v>
      </c>
      <c r="R789" s="7">
        <f t="shared" si="51"/>
        <v>80.588235294117652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12">
        <f t="shared" si="49"/>
        <v>41058.798472222217</v>
      </c>
      <c r="Q790" s="11">
        <f t="shared" si="50"/>
        <v>41096.957638888889</v>
      </c>
      <c r="R790" s="7">
        <f t="shared" si="51"/>
        <v>59.85441176470588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12">
        <f t="shared" si="49"/>
        <v>41276.977777777771</v>
      </c>
      <c r="Q791" s="11">
        <f t="shared" si="50"/>
        <v>41295.124305555553</v>
      </c>
      <c r="R791" s="7">
        <f t="shared" si="51"/>
        <v>132.85714285714286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12">
        <f t="shared" si="49"/>
        <v>41275.839571759258</v>
      </c>
      <c r="Q792" s="11">
        <f t="shared" si="50"/>
        <v>41305.839571759258</v>
      </c>
      <c r="R792" s="7">
        <f t="shared" si="51"/>
        <v>92.547820512820508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12">
        <f t="shared" si="49"/>
        <v>41557.572291666664</v>
      </c>
      <c r="Q793" s="11">
        <f t="shared" si="50"/>
        <v>41591.040972222218</v>
      </c>
      <c r="R793" s="7">
        <f t="shared" si="51"/>
        <v>60.859375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12">
        <f t="shared" si="49"/>
        <v>41555.665312499994</v>
      </c>
      <c r="Q794" s="11">
        <f t="shared" si="50"/>
        <v>41585.706979166665</v>
      </c>
      <c r="R794" s="7">
        <f t="shared" si="51"/>
        <v>41.851833333333339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12">
        <f t="shared" si="49"/>
        <v>41442.532916666663</v>
      </c>
      <c r="Q795" s="11">
        <f t="shared" si="50"/>
        <v>41457.999305555553</v>
      </c>
      <c r="R795" s="7">
        <f t="shared" si="51"/>
        <v>88.325937499999995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12">
        <f t="shared" si="49"/>
        <v>40735.906678240739</v>
      </c>
      <c r="Q796" s="11">
        <f t="shared" si="50"/>
        <v>40791.504166666666</v>
      </c>
      <c r="R796" s="7">
        <f t="shared" si="51"/>
        <v>158.96226415094338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12">
        <f t="shared" si="49"/>
        <v>40963.404699074068</v>
      </c>
      <c r="Q797" s="11">
        <f t="shared" si="50"/>
        <v>41005.999305555553</v>
      </c>
      <c r="R797" s="7">
        <f t="shared" si="51"/>
        <v>85.054347826086953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12">
        <f t="shared" si="49"/>
        <v>41502.674594907403</v>
      </c>
      <c r="Q798" s="11">
        <f t="shared" si="50"/>
        <v>41532.673611111109</v>
      </c>
      <c r="R798" s="7">
        <f t="shared" si="51"/>
        <v>112.61111111111111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12">
        <f t="shared" si="49"/>
        <v>40996.785740740735</v>
      </c>
      <c r="Q799" s="11">
        <f t="shared" si="50"/>
        <v>41027.958333333328</v>
      </c>
      <c r="R799" s="7">
        <f t="shared" si="51"/>
        <v>45.436619718309856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12">
        <f t="shared" si="49"/>
        <v>41882.381793981483</v>
      </c>
      <c r="Q800" s="11">
        <f t="shared" si="50"/>
        <v>41912.381793981483</v>
      </c>
      <c r="R800" s="7">
        <f t="shared" si="51"/>
        <v>46.218390804597703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12">
        <f t="shared" si="49"/>
        <v>40996.458865740737</v>
      </c>
      <c r="Q801" s="11">
        <f t="shared" si="50"/>
        <v>41026.458865740737</v>
      </c>
      <c r="R801" s="7">
        <f t="shared" si="51"/>
        <v>178.60714285714286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12">
        <f t="shared" si="49"/>
        <v>41863.225162037037</v>
      </c>
      <c r="Q802" s="11">
        <f t="shared" si="50"/>
        <v>41893.225162037037</v>
      </c>
      <c r="R802" s="7">
        <f t="shared" si="51"/>
        <v>40.75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12">
        <f t="shared" si="49"/>
        <v>40695.587037037032</v>
      </c>
      <c r="Q803" s="11">
        <f t="shared" si="50"/>
        <v>40725.587037037032</v>
      </c>
      <c r="R803" s="7">
        <f t="shared" si="51"/>
        <v>43.733921568627444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12">
        <f t="shared" si="49"/>
        <v>41122.813935185179</v>
      </c>
      <c r="Q804" s="11">
        <f t="shared" si="50"/>
        <v>41168.961805555555</v>
      </c>
      <c r="R804" s="7">
        <f t="shared" si="51"/>
        <v>81.066666666666663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12">
        <f t="shared" si="49"/>
        <v>40665.741643518515</v>
      </c>
      <c r="Q805" s="11">
        <f t="shared" si="50"/>
        <v>40691.833333333328</v>
      </c>
      <c r="R805" s="7">
        <f t="shared" si="51"/>
        <v>74.60526315789474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12">
        <f t="shared" si="49"/>
        <v>40729.897291666661</v>
      </c>
      <c r="Q806" s="11">
        <f t="shared" si="50"/>
        <v>40746.957638888889</v>
      </c>
      <c r="R806" s="7">
        <f t="shared" si="51"/>
        <v>305.55555555555554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12">
        <f t="shared" si="49"/>
        <v>40690.614722222221</v>
      </c>
      <c r="Q807" s="11">
        <f t="shared" si="50"/>
        <v>40740.75</v>
      </c>
      <c r="R807" s="7">
        <f t="shared" si="51"/>
        <v>58.333333333333336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12">
        <f t="shared" si="49"/>
        <v>40763.483090277776</v>
      </c>
      <c r="Q808" s="11">
        <f t="shared" si="50"/>
        <v>40793.483090277776</v>
      </c>
      <c r="R808" s="7">
        <f t="shared" si="51"/>
        <v>117.67605633802818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12">
        <f t="shared" si="49"/>
        <v>42759.420266203706</v>
      </c>
      <c r="Q809" s="11">
        <f t="shared" si="50"/>
        <v>42794.874999999993</v>
      </c>
      <c r="R809" s="7">
        <f t="shared" si="51"/>
        <v>73.771929824561397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12">
        <f t="shared" si="49"/>
        <v>41961.892199074071</v>
      </c>
      <c r="Q810" s="11">
        <f t="shared" si="50"/>
        <v>41994.999305555553</v>
      </c>
      <c r="R810" s="7">
        <f t="shared" si="51"/>
        <v>104.65116279069767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12">
        <f t="shared" si="49"/>
        <v>41628.625347222223</v>
      </c>
      <c r="Q811" s="11">
        <f t="shared" si="50"/>
        <v>41658.625347222223</v>
      </c>
      <c r="R811" s="7">
        <f t="shared" si="51"/>
        <v>79.82692307692308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12">
        <f t="shared" si="49"/>
        <v>41122.847939814812</v>
      </c>
      <c r="Q812" s="11">
        <f t="shared" si="50"/>
        <v>41152.847939814812</v>
      </c>
      <c r="R812" s="7">
        <f t="shared" si="51"/>
        <v>58.333333333333336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12">
        <f t="shared" si="49"/>
        <v>41443.435208333329</v>
      </c>
      <c r="Q813" s="11">
        <f t="shared" si="50"/>
        <v>41465.494444444441</v>
      </c>
      <c r="R813" s="7">
        <f t="shared" si="51"/>
        <v>86.666666666666671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12">
        <f t="shared" si="49"/>
        <v>41281.809629629628</v>
      </c>
      <c r="Q814" s="11">
        <f t="shared" si="50"/>
        <v>41334.373611111107</v>
      </c>
      <c r="R814" s="7">
        <f t="shared" si="51"/>
        <v>27.606060606060606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12">
        <f t="shared" si="49"/>
        <v>41080.751909722218</v>
      </c>
      <c r="Q815" s="11">
        <f t="shared" si="50"/>
        <v>41110.751909722218</v>
      </c>
      <c r="R815" s="7">
        <f t="shared" si="51"/>
        <v>24.999375000000001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12">
        <f t="shared" si="49"/>
        <v>40679.534733796296</v>
      </c>
      <c r="Q816" s="11">
        <f t="shared" si="50"/>
        <v>40694.544444444444</v>
      </c>
      <c r="R816" s="7">
        <f t="shared" si="51"/>
        <v>45.464285714285715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12">
        <f t="shared" si="49"/>
        <v>41914.70952546296</v>
      </c>
      <c r="Q817" s="11">
        <f t="shared" si="50"/>
        <v>41944.70952546296</v>
      </c>
      <c r="R817" s="7">
        <f t="shared" si="51"/>
        <v>99.534883720930239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12">
        <f t="shared" si="49"/>
        <v>41341.662534722222</v>
      </c>
      <c r="Q818" s="11">
        <f t="shared" si="50"/>
        <v>41373.0625</v>
      </c>
      <c r="R818" s="7">
        <f t="shared" si="51"/>
        <v>39.31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12">
        <f t="shared" si="49"/>
        <v>40925.391331018516</v>
      </c>
      <c r="Q819" s="11">
        <f t="shared" si="50"/>
        <v>40978.999305555553</v>
      </c>
      <c r="R819" s="7">
        <f t="shared" si="51"/>
        <v>89.419999999999987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12">
        <f t="shared" si="49"/>
        <v>41120.67454861111</v>
      </c>
      <c r="Q820" s="11">
        <f t="shared" si="50"/>
        <v>41128.500694444439</v>
      </c>
      <c r="R820" s="7">
        <f t="shared" si="51"/>
        <v>28.684210526315791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12">
        <f t="shared" si="49"/>
        <v>41619.789976851847</v>
      </c>
      <c r="Q821" s="11">
        <f t="shared" si="50"/>
        <v>41628.988888888889</v>
      </c>
      <c r="R821" s="7">
        <f t="shared" si="51"/>
        <v>31.071428571428573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12">
        <f t="shared" si="49"/>
        <v>41768.633587962962</v>
      </c>
      <c r="Q822" s="11">
        <f t="shared" si="50"/>
        <v>41799</v>
      </c>
      <c r="R822" s="7">
        <f t="shared" si="51"/>
        <v>70.55263157894737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12">
        <f t="shared" si="49"/>
        <v>42093.71371527778</v>
      </c>
      <c r="Q823" s="11">
        <f t="shared" si="50"/>
        <v>42127.959027777775</v>
      </c>
      <c r="R823" s="7">
        <f t="shared" si="51"/>
        <v>224.12820512820514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12">
        <f t="shared" si="49"/>
        <v>41157.739004629628</v>
      </c>
      <c r="Q824" s="11">
        <f t="shared" si="50"/>
        <v>41187.739004629628</v>
      </c>
      <c r="R824" s="7">
        <f t="shared" si="51"/>
        <v>51.811594202898547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12">
        <f t="shared" si="49"/>
        <v>42055.764490740738</v>
      </c>
      <c r="Q825" s="11">
        <f t="shared" si="50"/>
        <v>42085.722824074073</v>
      </c>
      <c r="R825" s="7">
        <f t="shared" si="51"/>
        <v>43.515151515151516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12">
        <f t="shared" si="49"/>
        <v>40250.033773148149</v>
      </c>
      <c r="Q826" s="11">
        <f t="shared" si="50"/>
        <v>40286.082638888889</v>
      </c>
      <c r="R826" s="7">
        <f t="shared" si="51"/>
        <v>39.816666666666663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12">
        <f t="shared" si="49"/>
        <v>41186.098194444443</v>
      </c>
      <c r="Q827" s="11">
        <f t="shared" si="50"/>
        <v>41211.098194444443</v>
      </c>
      <c r="R827" s="7">
        <f t="shared" si="51"/>
        <v>126.8080808080808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12">
        <f t="shared" si="49"/>
        <v>40972.830208333333</v>
      </c>
      <c r="Q828" s="11">
        <f t="shared" si="50"/>
        <v>40993.788541666661</v>
      </c>
      <c r="R828" s="7">
        <f t="shared" si="51"/>
        <v>113.87755102040816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12">
        <f t="shared" si="49"/>
        <v>40927.265127314815</v>
      </c>
      <c r="Q829" s="11">
        <f t="shared" si="50"/>
        <v>40953.617361111108</v>
      </c>
      <c r="R829" s="7">
        <f t="shared" si="51"/>
        <v>28.181818181818183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12">
        <f t="shared" si="49"/>
        <v>41072.842384259253</v>
      </c>
      <c r="Q830" s="11">
        <f t="shared" si="50"/>
        <v>41085.474999999999</v>
      </c>
      <c r="R830" s="7">
        <f t="shared" si="51"/>
        <v>36.60526315789474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12">
        <f t="shared" si="49"/>
        <v>42504.593055555553</v>
      </c>
      <c r="Q831" s="11">
        <f t="shared" si="50"/>
        <v>42564.593055555553</v>
      </c>
      <c r="R831" s="7">
        <f t="shared" si="51"/>
        <v>32.5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12">
        <f t="shared" si="49"/>
        <v>41325.317418981482</v>
      </c>
      <c r="Q832" s="11">
        <f t="shared" si="50"/>
        <v>41355.27575231481</v>
      </c>
      <c r="R832" s="7">
        <f t="shared" si="51"/>
        <v>60.65625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12">
        <f t="shared" si="49"/>
        <v>40996.438587962963</v>
      </c>
      <c r="Q833" s="11">
        <f t="shared" si="50"/>
        <v>41026.438587962963</v>
      </c>
      <c r="R833" s="7">
        <f t="shared" si="51"/>
        <v>175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12">
        <f t="shared" si="49"/>
        <v>40869.466840277775</v>
      </c>
      <c r="Q834" s="11">
        <f t="shared" si="50"/>
        <v>40929.134027777771</v>
      </c>
      <c r="R834" s="7">
        <f t="shared" si="51"/>
        <v>97.993896103896105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12">
        <f t="shared" ref="P835:P898" si="53">(J835/86400)+25569+(-5/24)</f>
        <v>41718.669849537036</v>
      </c>
      <c r="Q835" s="11">
        <f t="shared" ref="Q835:Q898" si="54">(I835/86400)+25569+(-5/24)</f>
        <v>41748.669849537036</v>
      </c>
      <c r="R835" s="7">
        <f t="shared" ref="R835:R898" si="55">E835/L835</f>
        <v>148.78048780487805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12">
        <f t="shared" si="53"/>
        <v>41422.614490740736</v>
      </c>
      <c r="Q836" s="11">
        <f t="shared" si="54"/>
        <v>41455.957638888889</v>
      </c>
      <c r="R836" s="7">
        <f t="shared" si="55"/>
        <v>96.08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12">
        <f t="shared" si="53"/>
        <v>41005.249513888884</v>
      </c>
      <c r="Q837" s="11">
        <f t="shared" si="54"/>
        <v>41047.916666666664</v>
      </c>
      <c r="R837" s="7">
        <f t="shared" si="55"/>
        <v>58.625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12">
        <f t="shared" si="53"/>
        <v>41523.848587962959</v>
      </c>
      <c r="Q838" s="11">
        <f t="shared" si="54"/>
        <v>41553.848587962959</v>
      </c>
      <c r="R838" s="7">
        <f t="shared" si="55"/>
        <v>109.70695652173914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12">
        <f t="shared" si="53"/>
        <v>41730.79006944444</v>
      </c>
      <c r="Q839" s="11">
        <f t="shared" si="54"/>
        <v>41760.79006944444</v>
      </c>
      <c r="R839" s="7">
        <f t="shared" si="55"/>
        <v>49.112903225806448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12">
        <f t="shared" si="53"/>
        <v>40895.689641203702</v>
      </c>
      <c r="Q840" s="11">
        <f t="shared" si="54"/>
        <v>40925.689641203702</v>
      </c>
      <c r="R840" s="7">
        <f t="shared" si="55"/>
        <v>47.672131147540981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12">
        <f t="shared" si="53"/>
        <v>41144.555046296293</v>
      </c>
      <c r="Q841" s="11">
        <f t="shared" si="54"/>
        <v>41174.555046296293</v>
      </c>
      <c r="R841" s="7">
        <f t="shared" si="55"/>
        <v>60.737812499999997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12">
        <f t="shared" si="53"/>
        <v>42607.018368055556</v>
      </c>
      <c r="Q842" s="11">
        <f t="shared" si="54"/>
        <v>42637.018368055556</v>
      </c>
      <c r="R842" s="7">
        <f t="shared" si="55"/>
        <v>63.37715789473684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12">
        <f t="shared" si="53"/>
        <v>41923.630358796298</v>
      </c>
      <c r="Q843" s="11">
        <f t="shared" si="54"/>
        <v>41953.672025462962</v>
      </c>
      <c r="R843" s="7">
        <f t="shared" si="55"/>
        <v>53.893617021276597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12">
        <f t="shared" si="53"/>
        <v>41526.384062499994</v>
      </c>
      <c r="Q844" s="11">
        <f t="shared" si="54"/>
        <v>41560.957638888889</v>
      </c>
      <c r="R844" s="7">
        <f t="shared" si="55"/>
        <v>66.871794871794876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12">
        <f t="shared" si="53"/>
        <v>42695.049537037034</v>
      </c>
      <c r="Q845" s="11">
        <f t="shared" si="54"/>
        <v>42712.124999999993</v>
      </c>
      <c r="R845" s="7">
        <f t="shared" si="55"/>
        <v>63.102362204724407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12">
        <f t="shared" si="53"/>
        <v>41905.476296296292</v>
      </c>
      <c r="Q846" s="11">
        <f t="shared" si="54"/>
        <v>41943.999305555553</v>
      </c>
      <c r="R846" s="7">
        <f t="shared" si="55"/>
        <v>36.628930817610062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12">
        <f t="shared" si="53"/>
        <v>42577.997638888883</v>
      </c>
      <c r="Q847" s="11">
        <f t="shared" si="54"/>
        <v>42617.957638888889</v>
      </c>
      <c r="R847" s="7">
        <f t="shared" si="55"/>
        <v>34.005706214689269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12">
        <f t="shared" si="53"/>
        <v>41694.183506944442</v>
      </c>
      <c r="Q848" s="11">
        <f t="shared" si="54"/>
        <v>41708.375</v>
      </c>
      <c r="R848" s="7">
        <f t="shared" si="55"/>
        <v>28.553404255319148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12">
        <f t="shared" si="53"/>
        <v>42165.59</v>
      </c>
      <c r="Q849" s="11">
        <f t="shared" si="54"/>
        <v>42195.59</v>
      </c>
      <c r="R849" s="7">
        <f t="shared" si="55"/>
        <v>10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12">
        <f t="shared" si="53"/>
        <v>42078.583715277775</v>
      </c>
      <c r="Q850" s="11">
        <f t="shared" si="54"/>
        <v>42108.583715277775</v>
      </c>
      <c r="R850" s="7">
        <f t="shared" si="55"/>
        <v>18.75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12">
        <f t="shared" si="53"/>
        <v>42050.94055555555</v>
      </c>
      <c r="Q851" s="11">
        <f t="shared" si="54"/>
        <v>42078.898888888885</v>
      </c>
      <c r="R851" s="7">
        <f t="shared" si="55"/>
        <v>41.704347826086959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12">
        <f t="shared" si="53"/>
        <v>42452.619409722225</v>
      </c>
      <c r="Q852" s="11">
        <f t="shared" si="54"/>
        <v>42484.999305555553</v>
      </c>
      <c r="R852" s="7">
        <f t="shared" si="55"/>
        <v>46.669172932330824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12">
        <f t="shared" si="53"/>
        <v>42522.671909722216</v>
      </c>
      <c r="Q853" s="11">
        <f t="shared" si="54"/>
        <v>42582.614583333336</v>
      </c>
      <c r="R853" s="7">
        <f t="shared" si="55"/>
        <v>37.271428571428572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12">
        <f t="shared" si="53"/>
        <v>42656.59716435185</v>
      </c>
      <c r="Q854" s="11">
        <f t="shared" si="54"/>
        <v>42667.666666666664</v>
      </c>
      <c r="R854" s="7">
        <f t="shared" si="55"/>
        <v>59.258064516129032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12">
        <f t="shared" si="53"/>
        <v>42021.62394675926</v>
      </c>
      <c r="Q855" s="11">
        <f t="shared" si="54"/>
        <v>42051.62394675926</v>
      </c>
      <c r="R855" s="7">
        <f t="shared" si="55"/>
        <v>30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12">
        <f t="shared" si="53"/>
        <v>42702.004004629627</v>
      </c>
      <c r="Q856" s="11">
        <f t="shared" si="54"/>
        <v>42732.004004629627</v>
      </c>
      <c r="R856" s="7">
        <f t="shared" si="55"/>
        <v>65.8623246492986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12">
        <f t="shared" si="53"/>
        <v>42544.916863425919</v>
      </c>
      <c r="Q857" s="11">
        <f t="shared" si="54"/>
        <v>42574.916863425919</v>
      </c>
      <c r="R857" s="7">
        <f t="shared" si="55"/>
        <v>31.914893617021278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12">
        <f t="shared" si="53"/>
        <v>42609.103657407402</v>
      </c>
      <c r="Q858" s="11">
        <f t="shared" si="54"/>
        <v>42668.583333333336</v>
      </c>
      <c r="R858" s="7">
        <f t="shared" si="55"/>
        <v>19.464285714285715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12">
        <f t="shared" si="53"/>
        <v>42291.373043981475</v>
      </c>
      <c r="Q859" s="11">
        <f t="shared" si="54"/>
        <v>42333.414710648147</v>
      </c>
      <c r="R859" s="7">
        <f t="shared" si="55"/>
        <v>50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12">
        <f t="shared" si="53"/>
        <v>42079.537245370368</v>
      </c>
      <c r="Q860" s="11">
        <f t="shared" si="54"/>
        <v>42109.749305555553</v>
      </c>
      <c r="R860" s="7">
        <f t="shared" si="55"/>
        <v>22.737763157894737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12">
        <f t="shared" si="53"/>
        <v>42128.611898148149</v>
      </c>
      <c r="Q861" s="11">
        <f t="shared" si="54"/>
        <v>42158.791666666664</v>
      </c>
      <c r="R861" s="7">
        <f t="shared" si="55"/>
        <v>42.724489795918366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12">
        <f t="shared" si="53"/>
        <v>41570.274456018517</v>
      </c>
      <c r="Q862" s="11">
        <f t="shared" si="54"/>
        <v>41600.316122685181</v>
      </c>
      <c r="R862" s="7">
        <f t="shared" si="55"/>
        <v>52.916666666666664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12">
        <f t="shared" si="53"/>
        <v>42599.756990740738</v>
      </c>
      <c r="Q863" s="11">
        <f t="shared" si="54"/>
        <v>42629.756990740738</v>
      </c>
      <c r="R863" s="7">
        <f t="shared" si="55"/>
        <v>50.5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12">
        <f t="shared" si="53"/>
        <v>41559.346620370365</v>
      </c>
      <c r="Q864" s="11">
        <f t="shared" si="54"/>
        <v>41589.388287037036</v>
      </c>
      <c r="R864" s="7">
        <f t="shared" si="55"/>
        <v>42.5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12">
        <f t="shared" si="53"/>
        <v>40920.909328703703</v>
      </c>
      <c r="Q865" s="11">
        <f t="shared" si="54"/>
        <v>40950.909328703703</v>
      </c>
      <c r="R865" s="7">
        <f t="shared" si="55"/>
        <v>18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12">
        <f t="shared" si="53"/>
        <v>41540.898587962962</v>
      </c>
      <c r="Q866" s="11">
        <f t="shared" si="54"/>
        <v>41563.207638888889</v>
      </c>
      <c r="R866" s="7">
        <f t="shared" si="55"/>
        <v>34.177215189873415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12">
        <f t="shared" si="53"/>
        <v>41230.564780092587</v>
      </c>
      <c r="Q867" s="11">
        <f t="shared" si="54"/>
        <v>41290.564780092587</v>
      </c>
      <c r="R867" s="7">
        <f t="shared" si="55"/>
        <v>22.5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12">
        <f t="shared" si="53"/>
        <v>42025.429606481477</v>
      </c>
      <c r="Q868" s="11">
        <f t="shared" si="54"/>
        <v>42063.423611111109</v>
      </c>
      <c r="R868" s="7">
        <f t="shared" si="55"/>
        <v>58.18181818181818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12">
        <f t="shared" si="53"/>
        <v>40087.897060185183</v>
      </c>
      <c r="Q869" s="11">
        <f t="shared" si="54"/>
        <v>40147.999305555553</v>
      </c>
      <c r="R869" s="7">
        <f t="shared" si="55"/>
        <v>109.18181818181819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12">
        <f t="shared" si="53"/>
        <v>41615.819421296292</v>
      </c>
      <c r="Q870" s="11">
        <f t="shared" si="54"/>
        <v>41645.819421296292</v>
      </c>
      <c r="R870" s="7">
        <f t="shared" si="55"/>
        <v>50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12">
        <f t="shared" si="53"/>
        <v>41342.637233796289</v>
      </c>
      <c r="Q871" s="11">
        <f t="shared" si="54"/>
        <v>41372.595567129625</v>
      </c>
      <c r="R871" s="7">
        <f t="shared" si="55"/>
        <v>346.66666666666669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12">
        <f t="shared" si="53"/>
        <v>41487.813923611109</v>
      </c>
      <c r="Q872" s="11">
        <f t="shared" si="54"/>
        <v>41517.813923611109</v>
      </c>
      <c r="R872" s="7">
        <f t="shared" si="55"/>
        <v>12.4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12">
        <f t="shared" si="53"/>
        <v>41577.352951388886</v>
      </c>
      <c r="Q873" s="11">
        <f t="shared" si="54"/>
        <v>41607.394618055558</v>
      </c>
      <c r="R873" s="7">
        <f t="shared" si="55"/>
        <v>27.083333333333332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12">
        <f t="shared" si="53"/>
        <v>40567.617210648146</v>
      </c>
      <c r="Q874" s="11">
        <f t="shared" si="54"/>
        <v>40612.617210648146</v>
      </c>
      <c r="R874" s="7">
        <f t="shared" si="55"/>
        <v>32.5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12">
        <f t="shared" si="53"/>
        <v>41183.958796296291</v>
      </c>
      <c r="Q875" s="11">
        <f t="shared" si="54"/>
        <v>41224.000462962962</v>
      </c>
      <c r="R875" s="7">
        <f t="shared" si="55"/>
        <v>9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12">
        <f t="shared" si="53"/>
        <v>41368.375393518516</v>
      </c>
      <c r="Q876" s="11">
        <f t="shared" si="54"/>
        <v>41398.375393518516</v>
      </c>
      <c r="R876" s="7">
        <f t="shared" si="55"/>
        <v>34.761904761904759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2">
        <f t="shared" si="53"/>
        <v>42248.515405092585</v>
      </c>
      <c r="Q877" s="11">
        <f t="shared" si="54"/>
        <v>42268.515405092585</v>
      </c>
      <c r="R877" s="7" t="e">
        <f t="shared" si="55"/>
        <v>#DIV/0!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12">
        <f t="shared" si="53"/>
        <v>41276.288506944438</v>
      </c>
      <c r="Q878" s="11">
        <f t="shared" si="54"/>
        <v>41309.288506944438</v>
      </c>
      <c r="R878" s="7">
        <f t="shared" si="55"/>
        <v>28.577777777777779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12">
        <f t="shared" si="53"/>
        <v>41597.580555555549</v>
      </c>
      <c r="Q879" s="11">
        <f t="shared" si="54"/>
        <v>41627.580555555549</v>
      </c>
      <c r="R879" s="7">
        <f t="shared" si="55"/>
        <v>46.586206896551722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12">
        <f t="shared" si="53"/>
        <v>40505.024583333332</v>
      </c>
      <c r="Q880" s="11">
        <f t="shared" si="54"/>
        <v>40535.024583333332</v>
      </c>
      <c r="R880" s="7">
        <f t="shared" si="55"/>
        <v>32.5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12">
        <f t="shared" si="53"/>
        <v>41037.621585648143</v>
      </c>
      <c r="Q881" s="11">
        <f t="shared" si="54"/>
        <v>41058.621585648143</v>
      </c>
      <c r="R881" s="7">
        <f t="shared" si="55"/>
        <v>21.466666666666665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12">
        <f t="shared" si="53"/>
        <v>41179.112708333334</v>
      </c>
      <c r="Q882" s="11">
        <f t="shared" si="54"/>
        <v>41212.112708333334</v>
      </c>
      <c r="R882" s="7">
        <f t="shared" si="55"/>
        <v>14.125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12">
        <f t="shared" si="53"/>
        <v>40877.042662037034</v>
      </c>
      <c r="Q883" s="11">
        <f t="shared" si="54"/>
        <v>40922.042662037034</v>
      </c>
      <c r="R883" s="7">
        <f t="shared" si="55"/>
        <v>30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12">
        <f t="shared" si="53"/>
        <v>40759.652199074073</v>
      </c>
      <c r="Q884" s="11">
        <f t="shared" si="54"/>
        <v>40792.652199074073</v>
      </c>
      <c r="R884" s="7">
        <f t="shared" si="55"/>
        <v>21.571428571428573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12">
        <f t="shared" si="53"/>
        <v>42371.727256944439</v>
      </c>
      <c r="Q885" s="11">
        <f t="shared" si="54"/>
        <v>42431.727256944439</v>
      </c>
      <c r="R885" s="7">
        <f t="shared" si="55"/>
        <v>83.375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12">
        <f t="shared" si="53"/>
        <v>40981.594282407408</v>
      </c>
      <c r="Q886" s="11">
        <f t="shared" si="54"/>
        <v>41040.896527777775</v>
      </c>
      <c r="R886" s="7">
        <f t="shared" si="55"/>
        <v>10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12">
        <f t="shared" si="53"/>
        <v>42713.732766203706</v>
      </c>
      <c r="Q887" s="11">
        <f t="shared" si="54"/>
        <v>42734.732766203706</v>
      </c>
      <c r="R887" s="7">
        <f t="shared" si="55"/>
        <v>35.714285714285715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12">
        <f t="shared" si="53"/>
        <v>42603.662187499998</v>
      </c>
      <c r="Q888" s="11">
        <f t="shared" si="54"/>
        <v>42628.662187499998</v>
      </c>
      <c r="R888" s="7">
        <f t="shared" si="55"/>
        <v>29.285714285714285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2">
        <f t="shared" si="53"/>
        <v>41026.75063657407</v>
      </c>
      <c r="Q889" s="11">
        <f t="shared" si="54"/>
        <v>41056.75063657407</v>
      </c>
      <c r="R889" s="7" t="e">
        <f t="shared" si="55"/>
        <v>#DIV/0!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12">
        <f t="shared" si="53"/>
        <v>40751.544965277775</v>
      </c>
      <c r="Q890" s="11">
        <f t="shared" si="54"/>
        <v>40787.041666666664</v>
      </c>
      <c r="R890" s="7">
        <f t="shared" si="55"/>
        <v>18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12">
        <f t="shared" si="53"/>
        <v>41887.575729166667</v>
      </c>
      <c r="Q891" s="11">
        <f t="shared" si="54"/>
        <v>41917.575729166667</v>
      </c>
      <c r="R891" s="7">
        <f t="shared" si="55"/>
        <v>73.760000000000005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12">
        <f t="shared" si="53"/>
        <v>41569.490497685183</v>
      </c>
      <c r="Q892" s="11">
        <f t="shared" si="54"/>
        <v>41599.532164351847</v>
      </c>
      <c r="R892" s="7">
        <f t="shared" si="55"/>
        <v>31.25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12">
        <f t="shared" si="53"/>
        <v>41841.823263888888</v>
      </c>
      <c r="Q893" s="11">
        <f t="shared" si="54"/>
        <v>41871.823263888888</v>
      </c>
      <c r="R893" s="7">
        <f t="shared" si="55"/>
        <v>28.888888888888889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12">
        <f t="shared" si="53"/>
        <v>40303.991701388884</v>
      </c>
      <c r="Q894" s="11">
        <f t="shared" si="54"/>
        <v>40390.958333333328</v>
      </c>
      <c r="R894" s="7">
        <f t="shared" si="55"/>
        <v>143.8235294117647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12">
        <f t="shared" si="53"/>
        <v>42065.689386574071</v>
      </c>
      <c r="Q895" s="11">
        <f t="shared" si="54"/>
        <v>42095.647719907407</v>
      </c>
      <c r="R895" s="7">
        <f t="shared" si="55"/>
        <v>40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12">
        <f t="shared" si="53"/>
        <v>42496.773263888885</v>
      </c>
      <c r="Q896" s="11">
        <f t="shared" si="54"/>
        <v>42526.773263888885</v>
      </c>
      <c r="R896" s="7">
        <f t="shared" si="55"/>
        <v>147.81132075471697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12">
        <f t="shared" si="53"/>
        <v>40430.919317129628</v>
      </c>
      <c r="Q897" s="11">
        <f t="shared" si="54"/>
        <v>40475.919317129628</v>
      </c>
      <c r="R897" s="7">
        <f t="shared" si="55"/>
        <v>27.857142857142858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12">
        <f t="shared" si="53"/>
        <v>42218.66465277777</v>
      </c>
      <c r="Q898" s="11">
        <f t="shared" si="54"/>
        <v>42243.958333333336</v>
      </c>
      <c r="R898" s="7">
        <f t="shared" si="55"/>
        <v>44.444444444444443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12">
        <f t="shared" ref="P899:P962" si="57">(J899/86400)+25569+(-5/24)</f>
        <v>41211.480416666665</v>
      </c>
      <c r="Q899" s="11">
        <f t="shared" ref="Q899:Q962" si="58">(I899/86400)+25569+(-5/24)</f>
        <v>41241.52208333333</v>
      </c>
      <c r="R899" s="7" t="e">
        <f t="shared" ref="R899:R962" si="59">E899/L899</f>
        <v>#DIV/0!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12">
        <f t="shared" si="57"/>
        <v>40878.549884259257</v>
      </c>
      <c r="Q900" s="11">
        <f t="shared" si="58"/>
        <v>40923.549884259257</v>
      </c>
      <c r="R900" s="7">
        <f t="shared" si="59"/>
        <v>35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12">
        <f t="shared" si="57"/>
        <v>40645.890763888885</v>
      </c>
      <c r="Q901" s="11">
        <f t="shared" si="58"/>
        <v>40690.890763888885</v>
      </c>
      <c r="R901" s="7">
        <f t="shared" si="59"/>
        <v>35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12">
        <f t="shared" si="57"/>
        <v>42429.641226851854</v>
      </c>
      <c r="Q902" s="11">
        <f t="shared" si="58"/>
        <v>42459.599560185183</v>
      </c>
      <c r="R902" s="7">
        <f t="shared" si="59"/>
        <v>10.5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2">
        <f t="shared" si="57"/>
        <v>40291.603171296294</v>
      </c>
      <c r="Q903" s="11">
        <f t="shared" si="58"/>
        <v>40337.59097222222</v>
      </c>
      <c r="R903" s="7" t="e">
        <f t="shared" si="59"/>
        <v>#DIV/0!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12">
        <f t="shared" si="57"/>
        <v>41829.757199074069</v>
      </c>
      <c r="Q904" s="11">
        <f t="shared" si="58"/>
        <v>41881.4375</v>
      </c>
      <c r="R904" s="7">
        <f t="shared" si="59"/>
        <v>30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12">
        <f t="shared" si="57"/>
        <v>41149.587731481479</v>
      </c>
      <c r="Q905" s="11">
        <f t="shared" si="58"/>
        <v>41174.892361111109</v>
      </c>
      <c r="R905" s="7">
        <f t="shared" si="59"/>
        <v>40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12">
        <f t="shared" si="57"/>
        <v>42341.87195601852</v>
      </c>
      <c r="Q906" s="11">
        <f t="shared" si="58"/>
        <v>42371.87195601852</v>
      </c>
      <c r="R906" s="7">
        <f t="shared" si="59"/>
        <v>50.333333333333336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12">
        <f t="shared" si="57"/>
        <v>40507.031550925924</v>
      </c>
      <c r="Q907" s="11">
        <f t="shared" si="58"/>
        <v>40567.031550925924</v>
      </c>
      <c r="R907" s="7">
        <f t="shared" si="59"/>
        <v>32.666666666666664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2">
        <f t="shared" si="57"/>
        <v>41680.981365740736</v>
      </c>
      <c r="Q908" s="11">
        <f t="shared" si="58"/>
        <v>41710.939699074072</v>
      </c>
      <c r="R908" s="7" t="e">
        <f t="shared" si="59"/>
        <v>#DIV/0!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2">
        <f t="shared" si="57"/>
        <v>40766.9840625</v>
      </c>
      <c r="Q909" s="11">
        <f t="shared" si="58"/>
        <v>40796.9840625</v>
      </c>
      <c r="R909" s="7" t="e">
        <f t="shared" si="59"/>
        <v>#DIV/0!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2">
        <f t="shared" si="57"/>
        <v>40340.593229166661</v>
      </c>
      <c r="Q910" s="11">
        <f t="shared" si="58"/>
        <v>40385.999305555553</v>
      </c>
      <c r="R910" s="7" t="e">
        <f t="shared" si="59"/>
        <v>#DIV/0!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12">
        <f t="shared" si="57"/>
        <v>41081.481944444444</v>
      </c>
      <c r="Q911" s="11">
        <f t="shared" si="58"/>
        <v>41112.958333333328</v>
      </c>
      <c r="R911" s="7">
        <f t="shared" si="59"/>
        <v>65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12">
        <f t="shared" si="57"/>
        <v>42737.337025462963</v>
      </c>
      <c r="Q912" s="11">
        <f t="shared" si="58"/>
        <v>42797.337025462963</v>
      </c>
      <c r="R912" s="7">
        <f t="shared" si="59"/>
        <v>24.6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2">
        <f t="shared" si="57"/>
        <v>41641.796817129631</v>
      </c>
      <c r="Q913" s="11">
        <f t="shared" si="58"/>
        <v>41662.796817129631</v>
      </c>
      <c r="R913" s="7" t="e">
        <f t="shared" si="59"/>
        <v>#DIV/0!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12">
        <f t="shared" si="57"/>
        <v>41193.901006944441</v>
      </c>
      <c r="Q914" s="11">
        <f t="shared" si="58"/>
        <v>41253.942673611113</v>
      </c>
      <c r="R914" s="7">
        <f t="shared" si="59"/>
        <v>15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12">
        <f t="shared" si="57"/>
        <v>41003.930775462963</v>
      </c>
      <c r="Q915" s="11">
        <f t="shared" si="58"/>
        <v>41033.930775462963</v>
      </c>
      <c r="R915" s="7">
        <f t="shared" si="59"/>
        <v>82.583333333333329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2">
        <f t="shared" si="57"/>
        <v>41116.554942129624</v>
      </c>
      <c r="Q916" s="11">
        <f t="shared" si="58"/>
        <v>41146.554942129624</v>
      </c>
      <c r="R916" s="7" t="e">
        <f t="shared" si="59"/>
        <v>#DIV/0!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12">
        <f t="shared" si="57"/>
        <v>40937.471226851849</v>
      </c>
      <c r="Q917" s="11">
        <f t="shared" si="58"/>
        <v>40968.999305555553</v>
      </c>
      <c r="R917" s="7">
        <f t="shared" si="59"/>
        <v>41.666666666666664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2">
        <f t="shared" si="57"/>
        <v>40434.645069444443</v>
      </c>
      <c r="Q918" s="11">
        <f t="shared" si="58"/>
        <v>40473</v>
      </c>
      <c r="R918" s="7" t="e">
        <f t="shared" si="59"/>
        <v>#DIV/0!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12">
        <f t="shared" si="57"/>
        <v>41802.735300925924</v>
      </c>
      <c r="Q919" s="11">
        <f t="shared" si="58"/>
        <v>41833.895833333328</v>
      </c>
      <c r="R919" s="7">
        <f t="shared" si="59"/>
        <v>30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12">
        <f t="shared" si="57"/>
        <v>41944.707881944443</v>
      </c>
      <c r="Q920" s="11">
        <f t="shared" si="58"/>
        <v>41974.749548611107</v>
      </c>
      <c r="R920" s="7">
        <f t="shared" si="59"/>
        <v>19.600000000000001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12">
        <f t="shared" si="57"/>
        <v>41227.433391203704</v>
      </c>
      <c r="Q921" s="11">
        <f t="shared" si="58"/>
        <v>41262.433391203704</v>
      </c>
      <c r="R921" s="7">
        <f t="shared" si="59"/>
        <v>100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2">
        <f t="shared" si="57"/>
        <v>41562.463217592587</v>
      </c>
      <c r="Q922" s="11">
        <f t="shared" si="58"/>
        <v>41592.504884259259</v>
      </c>
      <c r="R922" s="7" t="e">
        <f t="shared" si="59"/>
        <v>#DIV/0!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12">
        <f t="shared" si="57"/>
        <v>40846.962685185186</v>
      </c>
      <c r="Q923" s="11">
        <f t="shared" si="58"/>
        <v>40889.004351851851</v>
      </c>
      <c r="R923" s="7">
        <f t="shared" si="59"/>
        <v>231.75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12">
        <f t="shared" si="57"/>
        <v>41878.32167824074</v>
      </c>
      <c r="Q924" s="11">
        <f t="shared" si="58"/>
        <v>41913.32167824074</v>
      </c>
      <c r="R924" s="7">
        <f t="shared" si="59"/>
        <v>189.33333333333334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12">
        <f t="shared" si="57"/>
        <v>41934.751423611109</v>
      </c>
      <c r="Q925" s="11">
        <f t="shared" si="58"/>
        <v>41964.793090277781</v>
      </c>
      <c r="R925" s="7">
        <f t="shared" si="59"/>
        <v>55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12">
        <f t="shared" si="57"/>
        <v>41288.734594907401</v>
      </c>
      <c r="Q926" s="11">
        <f t="shared" si="58"/>
        <v>41318.734594907401</v>
      </c>
      <c r="R926" s="7">
        <f t="shared" si="59"/>
        <v>21.8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12">
        <f t="shared" si="57"/>
        <v>41575.672581018516</v>
      </c>
      <c r="Q927" s="11">
        <f t="shared" si="58"/>
        <v>41605.71424768518</v>
      </c>
      <c r="R927" s="7">
        <f t="shared" si="59"/>
        <v>32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2">
        <f t="shared" si="57"/>
        <v>40337.811689814815</v>
      </c>
      <c r="Q928" s="11">
        <f t="shared" si="58"/>
        <v>40367.736111111109</v>
      </c>
      <c r="R928" s="7" t="e">
        <f t="shared" si="59"/>
        <v>#DIV/0!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2">
        <f t="shared" si="57"/>
        <v>41013.614525462959</v>
      </c>
      <c r="Q929" s="11">
        <f t="shared" si="58"/>
        <v>41043.614525462959</v>
      </c>
      <c r="R929" s="7" t="e">
        <f t="shared" si="59"/>
        <v>#DIV/0!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12">
        <f t="shared" si="57"/>
        <v>41180.654085648144</v>
      </c>
      <c r="Q930" s="11">
        <f t="shared" si="58"/>
        <v>41230.791666666664</v>
      </c>
      <c r="R930" s="7">
        <f t="shared" si="59"/>
        <v>56.25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2">
        <f t="shared" si="57"/>
        <v>40978.029733796291</v>
      </c>
      <c r="Q931" s="11">
        <f t="shared" si="58"/>
        <v>41007.988067129627</v>
      </c>
      <c r="R931" s="7" t="e">
        <f t="shared" si="59"/>
        <v>#DIV/0!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12">
        <f t="shared" si="57"/>
        <v>40312.707245370366</v>
      </c>
      <c r="Q932" s="11">
        <f t="shared" si="58"/>
        <v>40354.688888888886</v>
      </c>
      <c r="R932" s="7">
        <f t="shared" si="59"/>
        <v>69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12">
        <f t="shared" si="57"/>
        <v>41680.151643518519</v>
      </c>
      <c r="Q933" s="11">
        <f t="shared" si="58"/>
        <v>41714.708333333328</v>
      </c>
      <c r="R933" s="7">
        <f t="shared" si="59"/>
        <v>18.714285714285715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12">
        <f t="shared" si="57"/>
        <v>41310.760937499996</v>
      </c>
      <c r="Q934" s="11">
        <f t="shared" si="58"/>
        <v>41355.719270833331</v>
      </c>
      <c r="R934" s="7">
        <f t="shared" si="59"/>
        <v>46.033333333333331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12">
        <f t="shared" si="57"/>
        <v>41710.960752314808</v>
      </c>
      <c r="Q935" s="11">
        <f t="shared" si="58"/>
        <v>41770.960752314808</v>
      </c>
      <c r="R935" s="7">
        <f t="shared" si="59"/>
        <v>60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12">
        <f t="shared" si="57"/>
        <v>41733.528749999998</v>
      </c>
      <c r="Q936" s="11">
        <f t="shared" si="58"/>
        <v>41763.041666666664</v>
      </c>
      <c r="R936" s="7">
        <f t="shared" si="59"/>
        <v>50.666666666666664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12">
        <f t="shared" si="57"/>
        <v>42368.125335648147</v>
      </c>
      <c r="Q937" s="11">
        <f t="shared" si="58"/>
        <v>42398.125335648147</v>
      </c>
      <c r="R937" s="7">
        <f t="shared" si="59"/>
        <v>25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2">
        <f t="shared" si="57"/>
        <v>40882.815844907404</v>
      </c>
      <c r="Q938" s="11">
        <f t="shared" si="58"/>
        <v>40926.625</v>
      </c>
      <c r="R938" s="7" t="e">
        <f t="shared" si="59"/>
        <v>#DIV/0!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12">
        <f t="shared" si="57"/>
        <v>41551.589780092589</v>
      </c>
      <c r="Q939" s="11">
        <f t="shared" si="58"/>
        <v>41581.631446759253</v>
      </c>
      <c r="R939" s="7">
        <f t="shared" si="59"/>
        <v>20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12">
        <f t="shared" si="57"/>
        <v>41124.27138888889</v>
      </c>
      <c r="Q940" s="11">
        <f t="shared" si="58"/>
        <v>41154.27138888889</v>
      </c>
      <c r="R940" s="7">
        <f t="shared" si="59"/>
        <v>25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12">
        <f t="shared" si="57"/>
        <v>41416.554837962962</v>
      </c>
      <c r="Q941" s="11">
        <f t="shared" si="58"/>
        <v>41455.623611111107</v>
      </c>
      <c r="R941" s="7">
        <f t="shared" si="59"/>
        <v>20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12">
        <f t="shared" si="57"/>
        <v>42181.800069444442</v>
      </c>
      <c r="Q942" s="11">
        <f t="shared" si="58"/>
        <v>42226.800069444442</v>
      </c>
      <c r="R942" s="7">
        <f t="shared" si="59"/>
        <v>110.28571428571429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12">
        <f t="shared" si="57"/>
        <v>42745.888252314813</v>
      </c>
      <c r="Q943" s="11">
        <f t="shared" si="58"/>
        <v>42775.888252314813</v>
      </c>
      <c r="R943" s="7">
        <f t="shared" si="59"/>
        <v>37.451612903225808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12">
        <f t="shared" si="57"/>
        <v>42382.634953703702</v>
      </c>
      <c r="Q944" s="11">
        <f t="shared" si="58"/>
        <v>42418.634953703702</v>
      </c>
      <c r="R944" s="7">
        <f t="shared" si="59"/>
        <v>41.75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12">
        <f t="shared" si="57"/>
        <v>42673.459548611114</v>
      </c>
      <c r="Q945" s="11">
        <f t="shared" si="58"/>
        <v>42703.501215277771</v>
      </c>
      <c r="R945" s="7">
        <f t="shared" si="59"/>
        <v>24.083333333333332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12">
        <f t="shared" si="57"/>
        <v>42444.375578703701</v>
      </c>
      <c r="Q946" s="11">
        <f t="shared" si="58"/>
        <v>42478.374999999993</v>
      </c>
      <c r="R946" s="7">
        <f t="shared" si="59"/>
        <v>69.40625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12">
        <f t="shared" si="57"/>
        <v>42732.66465277777</v>
      </c>
      <c r="Q947" s="11">
        <f t="shared" si="58"/>
        <v>42784.790972222218</v>
      </c>
      <c r="R947" s="7">
        <f t="shared" si="59"/>
        <v>155.25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12">
        <f t="shared" si="57"/>
        <v>42592.542222222219</v>
      </c>
      <c r="Q948" s="11">
        <f t="shared" si="58"/>
        <v>42622.542222222219</v>
      </c>
      <c r="R948" s="7">
        <f t="shared" si="59"/>
        <v>57.2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2">
        <f t="shared" si="57"/>
        <v>42491.57298611111</v>
      </c>
      <c r="Q949" s="11">
        <f t="shared" si="58"/>
        <v>42551.57298611111</v>
      </c>
      <c r="R949" s="7" t="e">
        <f t="shared" si="59"/>
        <v>#DIV/0!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12">
        <f t="shared" si="57"/>
        <v>42411.619953703703</v>
      </c>
      <c r="Q950" s="11">
        <f t="shared" si="58"/>
        <v>42441.619953703703</v>
      </c>
      <c r="R950" s="7">
        <f t="shared" si="59"/>
        <v>60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12">
        <f t="shared" si="57"/>
        <v>42360.835370370369</v>
      </c>
      <c r="Q951" s="11">
        <f t="shared" si="58"/>
        <v>42420.835370370369</v>
      </c>
      <c r="R951" s="7">
        <f t="shared" si="59"/>
        <v>39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12">
        <f t="shared" si="57"/>
        <v>42356.54237268518</v>
      </c>
      <c r="Q952" s="11">
        <f t="shared" si="58"/>
        <v>42386.54237268518</v>
      </c>
      <c r="R952" s="7">
        <f t="shared" si="59"/>
        <v>58.416666666666664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12">
        <f t="shared" si="57"/>
        <v>42480.445277777777</v>
      </c>
      <c r="Q953" s="11">
        <f t="shared" si="58"/>
        <v>42525.445277777777</v>
      </c>
      <c r="R953" s="7">
        <f t="shared" si="59"/>
        <v>158.63636363636363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12">
        <f t="shared" si="57"/>
        <v>42662.405231481483</v>
      </c>
      <c r="Q954" s="11">
        <f t="shared" si="58"/>
        <v>42692.44689814814</v>
      </c>
      <c r="R954" s="7">
        <f t="shared" si="59"/>
        <v>99.857142857142861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12">
        <f t="shared" si="57"/>
        <v>41998.956006944441</v>
      </c>
      <c r="Q955" s="11">
        <f t="shared" si="58"/>
        <v>42028.956006944441</v>
      </c>
      <c r="R955" s="7">
        <f t="shared" si="59"/>
        <v>25.2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12">
        <f t="shared" si="57"/>
        <v>42194.625451388885</v>
      </c>
      <c r="Q956" s="11">
        <f t="shared" si="58"/>
        <v>42236.625451388885</v>
      </c>
      <c r="R956" s="7">
        <f t="shared" si="59"/>
        <v>89.191780821917803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12">
        <f t="shared" si="57"/>
        <v>42586.086805555555</v>
      </c>
      <c r="Q957" s="11">
        <f t="shared" si="58"/>
        <v>42626.086805555555</v>
      </c>
      <c r="R957" s="7">
        <f t="shared" si="59"/>
        <v>182.6236559139785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12">
        <f t="shared" si="57"/>
        <v>42060.705543981479</v>
      </c>
      <c r="Q958" s="11">
        <f t="shared" si="58"/>
        <v>42120.663877314808</v>
      </c>
      <c r="R958" s="7">
        <f t="shared" si="59"/>
        <v>50.647058823529413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12">
        <f t="shared" si="57"/>
        <v>42660.344131944446</v>
      </c>
      <c r="Q959" s="11">
        <f t="shared" si="58"/>
        <v>42691.385798611103</v>
      </c>
      <c r="R959" s="7">
        <f t="shared" si="59"/>
        <v>33.285714285714285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12">
        <f t="shared" si="57"/>
        <v>42082.594479166662</v>
      </c>
      <c r="Q960" s="11">
        <f t="shared" si="58"/>
        <v>42103.999305555553</v>
      </c>
      <c r="R960" s="7">
        <f t="shared" si="59"/>
        <v>51.823529411764703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12">
        <f t="shared" si="57"/>
        <v>41992.96603009259</v>
      </c>
      <c r="Q961" s="11">
        <f t="shared" si="58"/>
        <v>42022.96603009259</v>
      </c>
      <c r="R961" s="7">
        <f t="shared" si="59"/>
        <v>113.62573099415205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12">
        <f t="shared" si="57"/>
        <v>42766.41846064815</v>
      </c>
      <c r="Q962" s="11">
        <f t="shared" si="58"/>
        <v>42808.376793981479</v>
      </c>
      <c r="R962" s="7">
        <f t="shared" si="59"/>
        <v>136.46276595744681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12">
        <f t="shared" ref="P963:P1026" si="61">(J963/86400)+25569+(-5/24)</f>
        <v>42740.485358796293</v>
      </c>
      <c r="Q963" s="11">
        <f t="shared" ref="Q963:Q1026" si="62">(I963/86400)+25569+(-5/24)</f>
        <v>42786.583333333336</v>
      </c>
      <c r="R963" s="7">
        <f t="shared" ref="R963:R1026" si="63">E963/L963</f>
        <v>364.35454545454547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12">
        <f t="shared" si="61"/>
        <v>42373.504085648143</v>
      </c>
      <c r="Q964" s="11">
        <f t="shared" si="62"/>
        <v>42411.504085648143</v>
      </c>
      <c r="R964" s="7">
        <f t="shared" si="63"/>
        <v>19.243243243243242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12">
        <f t="shared" si="61"/>
        <v>42625.427303240744</v>
      </c>
      <c r="Q965" s="11">
        <f t="shared" si="62"/>
        <v>42660.427303240744</v>
      </c>
      <c r="R965" s="7">
        <f t="shared" si="63"/>
        <v>41.888888888888886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12">
        <f t="shared" si="61"/>
        <v>42208.420358796291</v>
      </c>
      <c r="Q966" s="11">
        <f t="shared" si="62"/>
        <v>42248.420358796291</v>
      </c>
      <c r="R966" s="7">
        <f t="shared" si="63"/>
        <v>30.310344827586206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12">
        <f t="shared" si="61"/>
        <v>42636.808402777773</v>
      </c>
      <c r="Q967" s="11">
        <f t="shared" si="62"/>
        <v>42668.957638888889</v>
      </c>
      <c r="R967" s="7">
        <f t="shared" si="63"/>
        <v>49.666666666666664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12">
        <f t="shared" si="61"/>
        <v>42619.427453703705</v>
      </c>
      <c r="Q968" s="11">
        <f t="shared" si="62"/>
        <v>42649.427453703705</v>
      </c>
      <c r="R968" s="7">
        <f t="shared" si="63"/>
        <v>59.2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12">
        <f t="shared" si="61"/>
        <v>42422.045995370368</v>
      </c>
      <c r="Q969" s="11">
        <f t="shared" si="62"/>
        <v>42482.004328703704</v>
      </c>
      <c r="R969" s="7">
        <f t="shared" si="63"/>
        <v>43.97530864197531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12">
        <f t="shared" si="61"/>
        <v>41836.639282407406</v>
      </c>
      <c r="Q970" s="11">
        <f t="shared" si="62"/>
        <v>41866.639282407406</v>
      </c>
      <c r="R970" s="7">
        <f t="shared" si="63"/>
        <v>26.5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12">
        <f t="shared" si="61"/>
        <v>42742.094988425924</v>
      </c>
      <c r="Q971" s="11">
        <f t="shared" si="62"/>
        <v>42775.094988425924</v>
      </c>
      <c r="R971" s="7">
        <f t="shared" si="63"/>
        <v>1272.7272727272727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12">
        <f t="shared" si="61"/>
        <v>42721.012187499997</v>
      </c>
      <c r="Q972" s="11">
        <f t="shared" si="62"/>
        <v>42757.999305555553</v>
      </c>
      <c r="R972" s="7">
        <f t="shared" si="63"/>
        <v>164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12">
        <f t="shared" si="61"/>
        <v>42111.500694444439</v>
      </c>
      <c r="Q973" s="11">
        <f t="shared" si="62"/>
        <v>42156.500694444439</v>
      </c>
      <c r="R973" s="7">
        <f t="shared" si="63"/>
        <v>45.2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12">
        <f t="shared" si="61"/>
        <v>41856.657384259255</v>
      </c>
      <c r="Q974" s="11">
        <f t="shared" si="62"/>
        <v>41886.082638888889</v>
      </c>
      <c r="R974" s="7">
        <f t="shared" si="63"/>
        <v>153.88888888888889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12">
        <f t="shared" si="61"/>
        <v>42256.806631944441</v>
      </c>
      <c r="Q975" s="11">
        <f t="shared" si="62"/>
        <v>42316.848298611112</v>
      </c>
      <c r="R975" s="7">
        <f t="shared" si="63"/>
        <v>51.375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12">
        <f t="shared" si="61"/>
        <v>42424.541157407402</v>
      </c>
      <c r="Q976" s="11">
        <f t="shared" si="62"/>
        <v>42454.499490740738</v>
      </c>
      <c r="R976" s="7">
        <f t="shared" si="63"/>
        <v>93.333333333333329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12">
        <f t="shared" si="61"/>
        <v>42489.488252314812</v>
      </c>
      <c r="Q977" s="11">
        <f t="shared" si="62"/>
        <v>42549.488252314812</v>
      </c>
      <c r="R977" s="7">
        <f t="shared" si="63"/>
        <v>108.625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12">
        <f t="shared" si="61"/>
        <v>42184.850659722222</v>
      </c>
      <c r="Q978" s="11">
        <f t="shared" si="62"/>
        <v>42229.850659722222</v>
      </c>
      <c r="R978" s="7">
        <f t="shared" si="63"/>
        <v>160.5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12">
        <f t="shared" si="61"/>
        <v>42391.733761574076</v>
      </c>
      <c r="Q979" s="11">
        <f t="shared" si="62"/>
        <v>42421.733761574076</v>
      </c>
      <c r="R979" s="7">
        <f t="shared" si="63"/>
        <v>75.75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12">
        <f t="shared" si="61"/>
        <v>42395.100706018515</v>
      </c>
      <c r="Q980" s="11">
        <f t="shared" si="62"/>
        <v>42425.100706018515</v>
      </c>
      <c r="R980" s="7">
        <f t="shared" si="63"/>
        <v>790.83739837398377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12">
        <f t="shared" si="61"/>
        <v>42506.208657407406</v>
      </c>
      <c r="Q981" s="11">
        <f t="shared" si="62"/>
        <v>42541.582638888889</v>
      </c>
      <c r="R981" s="7">
        <f t="shared" si="63"/>
        <v>301.93916666666667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12">
        <f t="shared" si="61"/>
        <v>41928.695856481478</v>
      </c>
      <c r="Q982" s="11">
        <f t="shared" si="62"/>
        <v>41973.737523148149</v>
      </c>
      <c r="R982" s="7">
        <f t="shared" si="63"/>
        <v>47.935483870967744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12">
        <f t="shared" si="61"/>
        <v>41830.738680555551</v>
      </c>
      <c r="Q983" s="11">
        <f t="shared" si="62"/>
        <v>41860.738680555551</v>
      </c>
      <c r="R983" s="7">
        <f t="shared" si="63"/>
        <v>2.75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12">
        <f t="shared" si="61"/>
        <v>42615.544976851852</v>
      </c>
      <c r="Q984" s="11">
        <f t="shared" si="62"/>
        <v>42645.544976851852</v>
      </c>
      <c r="R984" s="7">
        <f t="shared" si="63"/>
        <v>1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12">
        <f t="shared" si="61"/>
        <v>42574.459317129622</v>
      </c>
      <c r="Q985" s="11">
        <f t="shared" si="62"/>
        <v>42605.662499999999</v>
      </c>
      <c r="R985" s="7">
        <f t="shared" si="63"/>
        <v>171.79329608938548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12">
        <f t="shared" si="61"/>
        <v>42060.907499999994</v>
      </c>
      <c r="Q986" s="11">
        <f t="shared" si="62"/>
        <v>42090.86583333333</v>
      </c>
      <c r="R986" s="7">
        <f t="shared" si="63"/>
        <v>35.333333333333336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12">
        <f t="shared" si="61"/>
        <v>42339.759375000001</v>
      </c>
      <c r="Q987" s="11">
        <f t="shared" si="62"/>
        <v>42369.749999999993</v>
      </c>
      <c r="R987" s="7">
        <f t="shared" si="63"/>
        <v>82.086956521739125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12">
        <f t="shared" si="61"/>
        <v>42324.559027777774</v>
      </c>
      <c r="Q988" s="11">
        <f t="shared" si="62"/>
        <v>42378.791666666664</v>
      </c>
      <c r="R988" s="7">
        <f t="shared" si="63"/>
        <v>110.8695652173913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12">
        <f t="shared" si="61"/>
        <v>41773.086226851847</v>
      </c>
      <c r="Q989" s="11">
        <f t="shared" si="62"/>
        <v>41813.086226851847</v>
      </c>
      <c r="R989" s="7">
        <f t="shared" si="63"/>
        <v>161.21951219512195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2">
        <f t="shared" si="61"/>
        <v>42614.148437499993</v>
      </c>
      <c r="Q990" s="11">
        <f t="shared" si="62"/>
        <v>42644.148437499993</v>
      </c>
      <c r="R990" s="7" t="e">
        <f t="shared" si="63"/>
        <v>#DIV/0!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12">
        <f t="shared" si="61"/>
        <v>42611.725636574069</v>
      </c>
      <c r="Q991" s="11">
        <f t="shared" si="62"/>
        <v>42641.725636574069</v>
      </c>
      <c r="R991" s="7">
        <f t="shared" si="63"/>
        <v>52.40625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12">
        <f t="shared" si="61"/>
        <v>41855.575972222221</v>
      </c>
      <c r="Q992" s="11">
        <f t="shared" si="62"/>
        <v>41885.575972222221</v>
      </c>
      <c r="R992" s="7">
        <f t="shared" si="63"/>
        <v>13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12">
        <f t="shared" si="61"/>
        <v>42538.548472222225</v>
      </c>
      <c r="Q993" s="11">
        <f t="shared" si="62"/>
        <v>42563.57708333333</v>
      </c>
      <c r="R993" s="7">
        <f t="shared" si="63"/>
        <v>30.285714285714285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12">
        <f t="shared" si="61"/>
        <v>42437.71665509259</v>
      </c>
      <c r="Q994" s="11">
        <f t="shared" si="62"/>
        <v>42497.674988425926</v>
      </c>
      <c r="R994" s="7">
        <f t="shared" si="63"/>
        <v>116.75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12">
        <f t="shared" si="61"/>
        <v>42652.756574074076</v>
      </c>
      <c r="Q995" s="11">
        <f t="shared" si="62"/>
        <v>42685.999999999993</v>
      </c>
      <c r="R995" s="7">
        <f t="shared" si="63"/>
        <v>89.59693877551021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12">
        <f t="shared" si="61"/>
        <v>41921.054745370369</v>
      </c>
      <c r="Q996" s="11">
        <f t="shared" si="62"/>
        <v>41973.749305555553</v>
      </c>
      <c r="R996" s="7">
        <f t="shared" si="63"/>
        <v>424.45454545454544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12">
        <f t="shared" si="61"/>
        <v>41947.732407407406</v>
      </c>
      <c r="Q997" s="11">
        <f t="shared" si="62"/>
        <v>41972.458333333336</v>
      </c>
      <c r="R997" s="7">
        <f t="shared" si="63"/>
        <v>80.666666666666671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12">
        <f t="shared" si="61"/>
        <v>41817.658101851848</v>
      </c>
      <c r="Q998" s="11">
        <f t="shared" si="62"/>
        <v>41847.435416666667</v>
      </c>
      <c r="R998" s="7">
        <f t="shared" si="63"/>
        <v>13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12">
        <f t="shared" si="61"/>
        <v>41940.894641203704</v>
      </c>
      <c r="Q999" s="11">
        <f t="shared" si="62"/>
        <v>41970.936307870368</v>
      </c>
      <c r="R999" s="7">
        <f t="shared" si="63"/>
        <v>8.125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12">
        <f t="shared" si="61"/>
        <v>42281.960659722223</v>
      </c>
      <c r="Q1000" s="11">
        <f t="shared" si="62"/>
        <v>42327.002326388887</v>
      </c>
      <c r="R1000" s="7">
        <f t="shared" si="63"/>
        <v>153.42794759825327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12">
        <f t="shared" si="61"/>
        <v>41926.091319444444</v>
      </c>
      <c r="Q1001" s="11">
        <f t="shared" si="62"/>
        <v>41956.126388888886</v>
      </c>
      <c r="R1001" s="7">
        <f t="shared" si="63"/>
        <v>292.07499999999999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12">
        <f t="shared" si="61"/>
        <v>42748.851388888885</v>
      </c>
      <c r="Q1002" s="11">
        <f t="shared" si="62"/>
        <v>42808.80972222222</v>
      </c>
      <c r="R1002" s="7">
        <f t="shared" si="63"/>
        <v>3304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12">
        <f t="shared" si="61"/>
        <v>42720.511724537035</v>
      </c>
      <c r="Q1003" s="11">
        <f t="shared" si="62"/>
        <v>42765.511724537035</v>
      </c>
      <c r="R1003" s="7">
        <f t="shared" si="63"/>
        <v>1300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12">
        <f t="shared" si="61"/>
        <v>42325.475856481477</v>
      </c>
      <c r="Q1004" s="11">
        <f t="shared" si="62"/>
        <v>42355.040972222218</v>
      </c>
      <c r="R1004" s="7">
        <f t="shared" si="63"/>
        <v>134.54545454545453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12">
        <f t="shared" si="61"/>
        <v>42780.500706018516</v>
      </c>
      <c r="Q1005" s="11">
        <f t="shared" si="62"/>
        <v>42810.459039351852</v>
      </c>
      <c r="R1005" s="7">
        <f t="shared" si="63"/>
        <v>214.06666666666666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12">
        <f t="shared" si="61"/>
        <v>42388.5003125</v>
      </c>
      <c r="Q1006" s="11">
        <f t="shared" si="62"/>
        <v>42418.5003125</v>
      </c>
      <c r="R1006" s="7">
        <f t="shared" si="63"/>
        <v>216.33684210526314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12">
        <f t="shared" si="61"/>
        <v>42276.41646990741</v>
      </c>
      <c r="Q1007" s="11">
        <f t="shared" si="62"/>
        <v>42307.41646990741</v>
      </c>
      <c r="R1007" s="7">
        <f t="shared" si="63"/>
        <v>932.31055900621118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12">
        <f t="shared" si="61"/>
        <v>41976.83185185185</v>
      </c>
      <c r="Q1008" s="11">
        <f t="shared" si="62"/>
        <v>41985.09097222222</v>
      </c>
      <c r="R1008" s="7">
        <f t="shared" si="63"/>
        <v>29.25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12">
        <f t="shared" si="61"/>
        <v>42676.3752662037</v>
      </c>
      <c r="Q1009" s="11">
        <f t="shared" si="62"/>
        <v>42718.416932870365</v>
      </c>
      <c r="R1009" s="7">
        <f t="shared" si="63"/>
        <v>174.94736842105263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12">
        <f t="shared" si="61"/>
        <v>42702.600868055553</v>
      </c>
      <c r="Q1010" s="11">
        <f t="shared" si="62"/>
        <v>42732.600868055553</v>
      </c>
      <c r="R1010" s="7">
        <f t="shared" si="63"/>
        <v>250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12">
        <f t="shared" si="61"/>
        <v>42510.396365740737</v>
      </c>
      <c r="Q1011" s="11">
        <f t="shared" si="62"/>
        <v>42540.396365740737</v>
      </c>
      <c r="R1011" s="7">
        <f t="shared" si="63"/>
        <v>65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12">
        <f t="shared" si="61"/>
        <v>42561.621087962958</v>
      </c>
      <c r="Q1012" s="11">
        <f t="shared" si="62"/>
        <v>42617.915972222218</v>
      </c>
      <c r="R1012" s="7">
        <f t="shared" si="63"/>
        <v>55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12">
        <f t="shared" si="61"/>
        <v>41946.689756944441</v>
      </c>
      <c r="Q1013" s="11">
        <f t="shared" si="62"/>
        <v>41991.689756944441</v>
      </c>
      <c r="R1013" s="7">
        <f t="shared" si="63"/>
        <v>75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12">
        <f t="shared" si="61"/>
        <v>42714.232083333329</v>
      </c>
      <c r="Q1014" s="11">
        <f t="shared" si="62"/>
        <v>42759.232083333329</v>
      </c>
      <c r="R1014" s="7">
        <f t="shared" si="63"/>
        <v>1389.3561935483872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12">
        <f t="shared" si="61"/>
        <v>42339.625648148147</v>
      </c>
      <c r="Q1015" s="11">
        <f t="shared" si="62"/>
        <v>42367.624999999993</v>
      </c>
      <c r="R1015" s="7">
        <f t="shared" si="63"/>
        <v>95.911111111111111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12">
        <f t="shared" si="61"/>
        <v>41954.79415509259</v>
      </c>
      <c r="Q1016" s="11">
        <f t="shared" si="62"/>
        <v>42004.79415509259</v>
      </c>
      <c r="R1016" s="7">
        <f t="shared" si="63"/>
        <v>191.25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12">
        <f t="shared" si="61"/>
        <v>42303.670081018521</v>
      </c>
      <c r="Q1017" s="11">
        <f t="shared" si="62"/>
        <v>42333.711747685178</v>
      </c>
      <c r="R1017" s="7">
        <f t="shared" si="63"/>
        <v>40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12">
        <f t="shared" si="61"/>
        <v>42421.898796296293</v>
      </c>
      <c r="Q1018" s="11">
        <f t="shared" si="62"/>
        <v>42466.857129629629</v>
      </c>
      <c r="R1018" s="7">
        <f t="shared" si="63"/>
        <v>74.78947368421052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12">
        <f t="shared" si="61"/>
        <v>42289.466840277775</v>
      </c>
      <c r="Q1019" s="11">
        <f t="shared" si="62"/>
        <v>42329.508506944439</v>
      </c>
      <c r="R1019" s="7">
        <f t="shared" si="63"/>
        <v>161.11830985915492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12">
        <f t="shared" si="61"/>
        <v>42535.283946759257</v>
      </c>
      <c r="Q1020" s="11">
        <f t="shared" si="62"/>
        <v>42565.283946759257</v>
      </c>
      <c r="R1020" s="7">
        <f t="shared" si="63"/>
        <v>88.714285714285708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12">
        <f t="shared" si="61"/>
        <v>42009.765613425923</v>
      </c>
      <c r="Q1021" s="11">
        <f t="shared" si="62"/>
        <v>42039.765613425923</v>
      </c>
      <c r="R1021" s="7">
        <f t="shared" si="63"/>
        <v>53.25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12">
        <f t="shared" si="61"/>
        <v>42126.861215277771</v>
      </c>
      <c r="Q1022" s="11">
        <f t="shared" si="62"/>
        <v>42156.824305555558</v>
      </c>
      <c r="R1022" s="7">
        <f t="shared" si="63"/>
        <v>106.2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12">
        <f t="shared" si="61"/>
        <v>42271.043645833335</v>
      </c>
      <c r="Q1023" s="11">
        <f t="shared" si="62"/>
        <v>42293.958333333336</v>
      </c>
      <c r="R1023" s="7">
        <f t="shared" si="63"/>
        <v>22.079728033472804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12">
        <f t="shared" si="61"/>
        <v>42111.438391203701</v>
      </c>
      <c r="Q1024" s="11">
        <f t="shared" si="62"/>
        <v>42141.438391203701</v>
      </c>
      <c r="R1024" s="7">
        <f t="shared" si="63"/>
        <v>31.054054054054053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12">
        <f t="shared" si="61"/>
        <v>42145.711354166669</v>
      </c>
      <c r="Q1025" s="11">
        <f t="shared" si="62"/>
        <v>42175.711354166669</v>
      </c>
      <c r="R1025" s="7">
        <f t="shared" si="63"/>
        <v>36.206106870229007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12">
        <f t="shared" si="61"/>
        <v>42370.372256944444</v>
      </c>
      <c r="Q1026" s="11">
        <f t="shared" si="62"/>
        <v>42400.372256944444</v>
      </c>
      <c r="R1026" s="7">
        <f t="shared" si="63"/>
        <v>388.9762295081967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12">
        <f t="shared" ref="P1027:P1090" si="65">(J1027/86400)+25569+(-5/24)</f>
        <v>42049.625428240739</v>
      </c>
      <c r="Q1027" s="11">
        <f t="shared" ref="Q1027:Q1090" si="66">(I1027/86400)+25569+(-5/24)</f>
        <v>42079.583761574067</v>
      </c>
      <c r="R1027" s="7">
        <f t="shared" ref="R1027:R1090" si="67">E1027/L1027</f>
        <v>71.848571428571432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12">
        <f t="shared" si="65"/>
        <v>42426.199259259258</v>
      </c>
      <c r="Q1028" s="11">
        <f t="shared" si="66"/>
        <v>42460.157592592594</v>
      </c>
      <c r="R1028" s="7">
        <f t="shared" si="67"/>
        <v>57.381803278688523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12">
        <f t="shared" si="65"/>
        <v>41904.825775462959</v>
      </c>
      <c r="Q1029" s="11">
        <f t="shared" si="66"/>
        <v>41934.825775462959</v>
      </c>
      <c r="R1029" s="7">
        <f t="shared" si="67"/>
        <v>69.666666666666671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12">
        <f t="shared" si="65"/>
        <v>42755.419039351851</v>
      </c>
      <c r="Q1030" s="11">
        <f t="shared" si="66"/>
        <v>42800.624999999993</v>
      </c>
      <c r="R1030" s="7">
        <f t="shared" si="67"/>
        <v>45.988235294117644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12">
        <f t="shared" si="65"/>
        <v>42044.503553240742</v>
      </c>
      <c r="Q1031" s="11">
        <f t="shared" si="66"/>
        <v>42098.707638888889</v>
      </c>
      <c r="R1031" s="7">
        <f t="shared" si="67"/>
        <v>79.262411347517727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12">
        <f t="shared" si="65"/>
        <v>42611.274872685179</v>
      </c>
      <c r="Q1032" s="11">
        <f t="shared" si="66"/>
        <v>42625.274872685179</v>
      </c>
      <c r="R1032" s="7">
        <f t="shared" si="67"/>
        <v>43.031446540880502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12">
        <f t="shared" si="65"/>
        <v>42324.555671296293</v>
      </c>
      <c r="Q1033" s="11">
        <f t="shared" si="66"/>
        <v>42354.555671296293</v>
      </c>
      <c r="R1033" s="7">
        <f t="shared" si="67"/>
        <v>108.48484848484848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12">
        <f t="shared" si="65"/>
        <v>42514.458622685182</v>
      </c>
      <c r="Q1034" s="11">
        <f t="shared" si="66"/>
        <v>42544.458622685182</v>
      </c>
      <c r="R1034" s="7">
        <f t="shared" si="67"/>
        <v>61.029583333333335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12">
        <f t="shared" si="65"/>
        <v>42688.52407407407</v>
      </c>
      <c r="Q1035" s="11">
        <f t="shared" si="66"/>
        <v>42716.52407407407</v>
      </c>
      <c r="R1035" s="7">
        <f t="shared" si="67"/>
        <v>50.592592592592595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12">
        <f t="shared" si="65"/>
        <v>42554.958379629628</v>
      </c>
      <c r="Q1036" s="11">
        <f t="shared" si="66"/>
        <v>42586.957638888889</v>
      </c>
      <c r="R1036" s="7">
        <f t="shared" si="67"/>
        <v>39.157168674698795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12">
        <f t="shared" si="65"/>
        <v>42016.43310185185</v>
      </c>
      <c r="Q1037" s="11">
        <f t="shared" si="66"/>
        <v>42046.43310185185</v>
      </c>
      <c r="R1037" s="7">
        <f t="shared" si="67"/>
        <v>65.15789473684211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12">
        <f t="shared" si="65"/>
        <v>41249.240624999999</v>
      </c>
      <c r="Q1038" s="11">
        <f t="shared" si="66"/>
        <v>41281.125</v>
      </c>
      <c r="R1038" s="7">
        <f t="shared" si="67"/>
        <v>23.963127962085309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12">
        <f t="shared" si="65"/>
        <v>42119.61414351852</v>
      </c>
      <c r="Q1039" s="11">
        <f t="shared" si="66"/>
        <v>42141.999999999993</v>
      </c>
      <c r="R1039" s="7">
        <f t="shared" si="67"/>
        <v>48.61904761904762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12">
        <f t="shared" si="65"/>
        <v>42418.023414351854</v>
      </c>
      <c r="Q1040" s="11">
        <f t="shared" si="66"/>
        <v>42447.981747685182</v>
      </c>
      <c r="R1040" s="7">
        <f t="shared" si="67"/>
        <v>35.73770491803279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12">
        <f t="shared" si="65"/>
        <v>42691.900995370372</v>
      </c>
      <c r="Q1041" s="11">
        <f t="shared" si="66"/>
        <v>42717.124305555553</v>
      </c>
      <c r="R1041" s="7">
        <f t="shared" si="67"/>
        <v>21.366666666666667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12">
        <f t="shared" si="65"/>
        <v>42579.500104166662</v>
      </c>
      <c r="Q1042" s="11">
        <f t="shared" si="66"/>
        <v>42609.500104166662</v>
      </c>
      <c r="R1042" s="7">
        <f t="shared" si="67"/>
        <v>250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2">
        <f t="shared" si="65"/>
        <v>41830.851759259254</v>
      </c>
      <c r="Q1043" s="11">
        <f t="shared" si="66"/>
        <v>41850.851759259254</v>
      </c>
      <c r="R1043" s="7" t="e">
        <f t="shared" si="67"/>
        <v>#DIV/0!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12">
        <f t="shared" si="65"/>
        <v>41851.487824074073</v>
      </c>
      <c r="Q1044" s="11">
        <f t="shared" si="66"/>
        <v>41894.208333333328</v>
      </c>
      <c r="R1044" s="7">
        <f t="shared" si="67"/>
        <v>10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12">
        <f t="shared" si="65"/>
        <v>42114.044618055552</v>
      </c>
      <c r="Q1045" s="11">
        <f t="shared" si="66"/>
        <v>42144.044618055552</v>
      </c>
      <c r="R1045" s="7">
        <f t="shared" si="67"/>
        <v>29.236301369863014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12">
        <f t="shared" si="65"/>
        <v>42011.717604166661</v>
      </c>
      <c r="Q1046" s="11">
        <f t="shared" si="66"/>
        <v>42068.643749999996</v>
      </c>
      <c r="R1046" s="7">
        <f t="shared" si="67"/>
        <v>3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12">
        <f t="shared" si="65"/>
        <v>41844.666087962956</v>
      </c>
      <c r="Q1047" s="11">
        <f t="shared" si="66"/>
        <v>41874.666087962956</v>
      </c>
      <c r="R1047" s="7">
        <f t="shared" si="67"/>
        <v>33.25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2">
        <f t="shared" si="65"/>
        <v>42319.643055555549</v>
      </c>
      <c r="Q1048" s="11">
        <f t="shared" si="66"/>
        <v>42364.643055555549</v>
      </c>
      <c r="R1048" s="7" t="e">
        <f t="shared" si="67"/>
        <v>#DIV/0!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12">
        <f t="shared" si="65"/>
        <v>41918.610127314816</v>
      </c>
      <c r="Q1049" s="11">
        <f t="shared" si="66"/>
        <v>41948.65179398148</v>
      </c>
      <c r="R1049" s="7">
        <f t="shared" si="67"/>
        <v>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12">
        <f t="shared" si="65"/>
        <v>42597.844780092586</v>
      </c>
      <c r="Q1050" s="11">
        <f t="shared" si="66"/>
        <v>42637.844780092586</v>
      </c>
      <c r="R1050" s="7">
        <f t="shared" si="67"/>
        <v>53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2">
        <f t="shared" si="65"/>
        <v>42382.222743055558</v>
      </c>
      <c r="Q1051" s="11">
        <f t="shared" si="66"/>
        <v>42412.222743055558</v>
      </c>
      <c r="R1051" s="7" t="e">
        <f t="shared" si="67"/>
        <v>#DIV/0!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2">
        <f t="shared" si="65"/>
        <v>42231.588854166665</v>
      </c>
      <c r="Q1052" s="11">
        <f t="shared" si="66"/>
        <v>42261.588854166665</v>
      </c>
      <c r="R1052" s="7" t="e">
        <f t="shared" si="67"/>
        <v>#DIV/0!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2">
        <f t="shared" si="65"/>
        <v>41849.805844907409</v>
      </c>
      <c r="Q1053" s="11">
        <f t="shared" si="66"/>
        <v>41877.805844907409</v>
      </c>
      <c r="R1053" s="7" t="e">
        <f t="shared" si="67"/>
        <v>#DIV/0!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2">
        <f t="shared" si="65"/>
        <v>42483.589062499996</v>
      </c>
      <c r="Q1054" s="11">
        <f t="shared" si="66"/>
        <v>42527.631249999999</v>
      </c>
      <c r="R1054" s="7" t="e">
        <f t="shared" si="67"/>
        <v>#DIV/0!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12">
        <f t="shared" si="65"/>
        <v>42774.964490740742</v>
      </c>
      <c r="Q1055" s="11">
        <f t="shared" si="66"/>
        <v>42799.964490740742</v>
      </c>
      <c r="R1055" s="7">
        <f t="shared" si="67"/>
        <v>15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2">
        <f t="shared" si="65"/>
        <v>41831.643506944441</v>
      </c>
      <c r="Q1056" s="11">
        <f t="shared" si="66"/>
        <v>41861.708333333328</v>
      </c>
      <c r="R1056" s="7" t="e">
        <f t="shared" si="67"/>
        <v>#DIV/0!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2">
        <f t="shared" si="65"/>
        <v>42406.784085648142</v>
      </c>
      <c r="Q1057" s="11">
        <f t="shared" si="66"/>
        <v>42436.784085648142</v>
      </c>
      <c r="R1057" s="7" t="e">
        <f t="shared" si="67"/>
        <v>#DIV/0!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2">
        <f t="shared" si="65"/>
        <v>42058.511307870365</v>
      </c>
      <c r="Q1058" s="11">
        <f t="shared" si="66"/>
        <v>42118.469641203701</v>
      </c>
      <c r="R1058" s="7" t="e">
        <f t="shared" si="67"/>
        <v>#DIV/0!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2">
        <f t="shared" si="65"/>
        <v>42678.662997685184</v>
      </c>
      <c r="Q1059" s="11">
        <f t="shared" si="66"/>
        <v>42708.704664351848</v>
      </c>
      <c r="R1059" s="7" t="e">
        <f t="shared" si="67"/>
        <v>#DIV/0!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2">
        <f t="shared" si="65"/>
        <v>42047.692627314813</v>
      </c>
      <c r="Q1060" s="11">
        <f t="shared" si="66"/>
        <v>42088.791666666664</v>
      </c>
      <c r="R1060" s="7" t="e">
        <f t="shared" si="67"/>
        <v>#DIV/0!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2">
        <f t="shared" si="65"/>
        <v>42046.581666666665</v>
      </c>
      <c r="Q1061" s="11">
        <f t="shared" si="66"/>
        <v>42076.54</v>
      </c>
      <c r="R1061" s="7" t="e">
        <f t="shared" si="67"/>
        <v>#DIV/0!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12">
        <f t="shared" si="65"/>
        <v>42079.704780092587</v>
      </c>
      <c r="Q1062" s="11">
        <f t="shared" si="66"/>
        <v>42109.704780092587</v>
      </c>
      <c r="R1062" s="7">
        <f t="shared" si="67"/>
        <v>50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2">
        <f t="shared" si="65"/>
        <v>42432.068379629629</v>
      </c>
      <c r="Q1063" s="11">
        <f t="shared" si="66"/>
        <v>42491.833333333336</v>
      </c>
      <c r="R1063" s="7" t="e">
        <f t="shared" si="67"/>
        <v>#DIV/0!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12">
        <f t="shared" si="65"/>
        <v>42556.598854166667</v>
      </c>
      <c r="Q1064" s="11">
        <f t="shared" si="66"/>
        <v>42563.598854166667</v>
      </c>
      <c r="R1064" s="7">
        <f t="shared" si="67"/>
        <v>47.5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2">
        <f t="shared" si="65"/>
        <v>42582.822476851848</v>
      </c>
      <c r="Q1065" s="11">
        <f t="shared" si="66"/>
        <v>42612.822476851848</v>
      </c>
      <c r="R1065" s="7" t="e">
        <f t="shared" si="67"/>
        <v>#DIV/0!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12">
        <f t="shared" si="65"/>
        <v>41417.019710648143</v>
      </c>
      <c r="Q1066" s="11">
        <f t="shared" si="66"/>
        <v>41462.019710648143</v>
      </c>
      <c r="R1066" s="7">
        <f t="shared" si="67"/>
        <v>65.666666666666671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12">
        <f t="shared" si="65"/>
        <v>41661.172708333332</v>
      </c>
      <c r="Q1067" s="11">
        <f t="shared" si="66"/>
        <v>41689.172708333332</v>
      </c>
      <c r="R1067" s="7">
        <f t="shared" si="67"/>
        <v>16.2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12">
        <f t="shared" si="65"/>
        <v>41445.754421296289</v>
      </c>
      <c r="Q1068" s="11">
        <f t="shared" si="66"/>
        <v>41490.754421296289</v>
      </c>
      <c r="R1068" s="7">
        <f t="shared" si="67"/>
        <v>34.128378378378379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12">
        <f t="shared" si="65"/>
        <v>41599.647349537037</v>
      </c>
      <c r="Q1069" s="11">
        <f t="shared" si="66"/>
        <v>41629.647349537037</v>
      </c>
      <c r="R1069" s="7">
        <f t="shared" si="67"/>
        <v>13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12">
        <f t="shared" si="65"/>
        <v>42440.162777777776</v>
      </c>
      <c r="Q1070" s="11">
        <f t="shared" si="66"/>
        <v>42470.121111111112</v>
      </c>
      <c r="R1070" s="7">
        <f t="shared" si="67"/>
        <v>11.25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12">
        <f t="shared" si="65"/>
        <v>41572.021516203698</v>
      </c>
      <c r="Q1071" s="11">
        <f t="shared" si="66"/>
        <v>41604.06318287037</v>
      </c>
      <c r="R1071" s="7">
        <f t="shared" si="67"/>
        <v>40.476190476190474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12">
        <f t="shared" si="65"/>
        <v>41162.803495370368</v>
      </c>
      <c r="Q1072" s="11">
        <f t="shared" si="66"/>
        <v>41182.803495370368</v>
      </c>
      <c r="R1072" s="7">
        <f t="shared" si="67"/>
        <v>35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2">
        <f t="shared" si="65"/>
        <v>42295.545057870368</v>
      </c>
      <c r="Q1073" s="11">
        <f t="shared" si="66"/>
        <v>42325.586724537039</v>
      </c>
      <c r="R1073" s="7" t="e">
        <f t="shared" si="67"/>
        <v>#DIV/0!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12">
        <f t="shared" si="65"/>
        <v>41645.623807870368</v>
      </c>
      <c r="Q1074" s="11">
        <f t="shared" si="66"/>
        <v>41675.623807870368</v>
      </c>
      <c r="R1074" s="7">
        <f t="shared" si="67"/>
        <v>12.75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12">
        <f t="shared" si="65"/>
        <v>40802.756261574068</v>
      </c>
      <c r="Q1075" s="11">
        <f t="shared" si="66"/>
        <v>40832.756261574068</v>
      </c>
      <c r="R1075" s="7">
        <f t="shared" si="67"/>
        <v>10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12">
        <f t="shared" si="65"/>
        <v>41612.964641203704</v>
      </c>
      <c r="Q1076" s="11">
        <f t="shared" si="66"/>
        <v>41642.964641203704</v>
      </c>
      <c r="R1076" s="7">
        <f t="shared" si="67"/>
        <v>113.56666666666666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12">
        <f t="shared" si="65"/>
        <v>41005.695787037032</v>
      </c>
      <c r="Q1077" s="11">
        <f t="shared" si="66"/>
        <v>41035.695787037032</v>
      </c>
      <c r="R1077" s="7">
        <f t="shared" si="67"/>
        <v>15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12">
        <f t="shared" si="65"/>
        <v>41838.169560185182</v>
      </c>
      <c r="Q1078" s="11">
        <f t="shared" si="66"/>
        <v>41893.169560185182</v>
      </c>
      <c r="R1078" s="7">
        <f t="shared" si="67"/>
        <v>48.281025641025643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12">
        <f t="shared" si="65"/>
        <v>42352.958460648144</v>
      </c>
      <c r="Q1079" s="11">
        <f t="shared" si="66"/>
        <v>42382.958460648144</v>
      </c>
      <c r="R1079" s="7">
        <f t="shared" si="67"/>
        <v>43.976047904191617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12">
        <f t="shared" si="65"/>
        <v>40700.987511574072</v>
      </c>
      <c r="Q1080" s="11">
        <f t="shared" si="66"/>
        <v>40745.987511574072</v>
      </c>
      <c r="R1080" s="7">
        <f t="shared" si="67"/>
        <v>9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12">
        <f t="shared" si="65"/>
        <v>42479.358055555553</v>
      </c>
      <c r="Q1081" s="11">
        <f t="shared" si="66"/>
        <v>42504.358055555553</v>
      </c>
      <c r="R1081" s="7">
        <f t="shared" si="67"/>
        <v>37.666666666666664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12">
        <f t="shared" si="65"/>
        <v>41739.929780092592</v>
      </c>
      <c r="Q1082" s="11">
        <f t="shared" si="66"/>
        <v>41769.929780092592</v>
      </c>
      <c r="R1082" s="7">
        <f t="shared" si="67"/>
        <v>18.581632653061224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12">
        <f t="shared" si="65"/>
        <v>42002.718657407408</v>
      </c>
      <c r="Q1083" s="11">
        <f t="shared" si="66"/>
        <v>42032.718657407408</v>
      </c>
      <c r="R1083" s="7">
        <f t="shared" si="67"/>
        <v>3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12">
        <f t="shared" si="65"/>
        <v>41101.697777777772</v>
      </c>
      <c r="Q1084" s="11">
        <f t="shared" si="66"/>
        <v>41131.697777777772</v>
      </c>
      <c r="R1084" s="7">
        <f t="shared" si="67"/>
        <v>18.666666666666668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12">
        <f t="shared" si="65"/>
        <v>41793.451192129629</v>
      </c>
      <c r="Q1085" s="11">
        <f t="shared" si="66"/>
        <v>41853.451192129629</v>
      </c>
      <c r="R1085" s="7">
        <f t="shared" si="67"/>
        <v>410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2">
        <f t="shared" si="65"/>
        <v>41829.703749999993</v>
      </c>
      <c r="Q1086" s="11">
        <f t="shared" si="66"/>
        <v>41859.703749999993</v>
      </c>
      <c r="R1086" s="7" t="e">
        <f t="shared" si="67"/>
        <v>#DIV/0!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12">
        <f t="shared" si="65"/>
        <v>42413.462673611109</v>
      </c>
      <c r="Q1087" s="11">
        <f t="shared" si="66"/>
        <v>42443.421006944445</v>
      </c>
      <c r="R1087" s="7">
        <f t="shared" si="67"/>
        <v>114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12">
        <f t="shared" si="65"/>
        <v>41845.658460648148</v>
      </c>
      <c r="Q1088" s="11">
        <f t="shared" si="66"/>
        <v>41875.658460648148</v>
      </c>
      <c r="R1088" s="7">
        <f t="shared" si="67"/>
        <v>7.5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2">
        <f t="shared" si="65"/>
        <v>41775.505636574067</v>
      </c>
      <c r="Q1089" s="11">
        <f t="shared" si="66"/>
        <v>41805.505636574067</v>
      </c>
      <c r="R1089" s="7" t="e">
        <f t="shared" si="67"/>
        <v>#DIV/0!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12">
        <f t="shared" si="65"/>
        <v>41723.591053240736</v>
      </c>
      <c r="Q1090" s="11">
        <f t="shared" si="66"/>
        <v>41753.591053240736</v>
      </c>
      <c r="R1090" s="7">
        <f t="shared" si="67"/>
        <v>43.41727891156463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12">
        <f t="shared" ref="P1091:P1154" si="69">(J1091/86400)+25569+(-5/24)</f>
        <v>42150.981192129628</v>
      </c>
      <c r="Q1091" s="11">
        <f t="shared" ref="Q1091:Q1154" si="70">(I1091/86400)+25569+(-5/24)</f>
        <v>42180.981192129628</v>
      </c>
      <c r="R1091" s="7">
        <f t="shared" ref="R1091:R1154" si="71">E1091/L1091</f>
        <v>23.959183673469386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12">
        <f t="shared" si="69"/>
        <v>42122.977465277778</v>
      </c>
      <c r="Q1092" s="11">
        <f t="shared" si="70"/>
        <v>42152.977465277778</v>
      </c>
      <c r="R1092" s="7">
        <f t="shared" si="71"/>
        <v>5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12">
        <f t="shared" si="69"/>
        <v>42440.611944444441</v>
      </c>
      <c r="Q1093" s="11">
        <f t="shared" si="70"/>
        <v>42470.570277777777</v>
      </c>
      <c r="R1093" s="7">
        <f t="shared" si="71"/>
        <v>12.5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12">
        <f t="shared" si="69"/>
        <v>41249.817569444444</v>
      </c>
      <c r="Q1094" s="11">
        <f t="shared" si="70"/>
        <v>41279.817569444444</v>
      </c>
      <c r="R1094" s="7">
        <f t="shared" si="71"/>
        <v>3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12">
        <f t="shared" si="69"/>
        <v>42396.765474537031</v>
      </c>
      <c r="Q1095" s="11">
        <f t="shared" si="70"/>
        <v>42411.765474537031</v>
      </c>
      <c r="R1095" s="7">
        <f t="shared" si="71"/>
        <v>10.5625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12">
        <f t="shared" si="69"/>
        <v>40795.505011574074</v>
      </c>
      <c r="Q1096" s="11">
        <f t="shared" si="70"/>
        <v>40825.505011574074</v>
      </c>
      <c r="R1096" s="7">
        <f t="shared" si="71"/>
        <v>122.00037037037038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12">
        <f t="shared" si="69"/>
        <v>41486.328935185185</v>
      </c>
      <c r="Q1097" s="11">
        <f t="shared" si="70"/>
        <v>41516.328935185185</v>
      </c>
      <c r="R1097" s="7">
        <f t="shared" si="71"/>
        <v>267.80851063829789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12">
        <f t="shared" si="69"/>
        <v>41885.309652777774</v>
      </c>
      <c r="Q1098" s="11">
        <f t="shared" si="70"/>
        <v>41915.9375</v>
      </c>
      <c r="R1098" s="7">
        <f t="shared" si="71"/>
        <v>74.206896551724142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12">
        <f t="shared" si="69"/>
        <v>41660.584224537037</v>
      </c>
      <c r="Q1099" s="11">
        <f t="shared" si="70"/>
        <v>41700.584224537037</v>
      </c>
      <c r="R1099" s="7">
        <f t="shared" si="71"/>
        <v>6.7142857142857144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12">
        <f t="shared" si="69"/>
        <v>41712.554340277777</v>
      </c>
      <c r="Q1100" s="11">
        <f t="shared" si="70"/>
        <v>41742.554340277777</v>
      </c>
      <c r="R1100" s="7">
        <f t="shared" si="71"/>
        <v>81.954545454545453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12">
        <f t="shared" si="69"/>
        <v>42107.628101851849</v>
      </c>
      <c r="Q1101" s="11">
        <f t="shared" si="70"/>
        <v>42137.628101851849</v>
      </c>
      <c r="R1101" s="7">
        <f t="shared" si="71"/>
        <v>25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12">
        <f t="shared" si="69"/>
        <v>42383.902442129627</v>
      </c>
      <c r="Q1102" s="11">
        <f t="shared" si="70"/>
        <v>42413.902442129627</v>
      </c>
      <c r="R1102" s="7">
        <f t="shared" si="71"/>
        <v>10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12">
        <f t="shared" si="69"/>
        <v>42538.564097222225</v>
      </c>
      <c r="Q1103" s="11">
        <f t="shared" si="70"/>
        <v>42565.549999999996</v>
      </c>
      <c r="R1103" s="7">
        <f t="shared" si="71"/>
        <v>6.833333333333333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12">
        <f t="shared" si="69"/>
        <v>41576.837094907409</v>
      </c>
      <c r="Q1104" s="11">
        <f t="shared" si="70"/>
        <v>41617.040972222218</v>
      </c>
      <c r="R1104" s="7">
        <f t="shared" si="71"/>
        <v>17.708333333333332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12">
        <f t="shared" si="69"/>
        <v>42479.013773148145</v>
      </c>
      <c r="Q1105" s="11">
        <f t="shared" si="70"/>
        <v>42539.013773148145</v>
      </c>
      <c r="R1105" s="7">
        <f t="shared" si="71"/>
        <v>16.2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12">
        <f t="shared" si="69"/>
        <v>41771.201631944445</v>
      </c>
      <c r="Q1106" s="11">
        <f t="shared" si="70"/>
        <v>41801.201631944445</v>
      </c>
      <c r="R1106" s="7">
        <f t="shared" si="71"/>
        <v>80.297297297297291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12">
        <f t="shared" si="69"/>
        <v>41691.927395833329</v>
      </c>
      <c r="Q1107" s="11">
        <f t="shared" si="70"/>
        <v>41721.885729166665</v>
      </c>
      <c r="R1107" s="7">
        <f t="shared" si="71"/>
        <v>71.55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12">
        <f t="shared" si="69"/>
        <v>40973.532118055555</v>
      </c>
      <c r="Q1108" s="11">
        <f t="shared" si="70"/>
        <v>41003.490451388883</v>
      </c>
      <c r="R1108" s="7">
        <f t="shared" si="71"/>
        <v>23.571428571428573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2">
        <f t="shared" si="69"/>
        <v>41813.653055555551</v>
      </c>
      <c r="Q1109" s="11">
        <f t="shared" si="70"/>
        <v>41843.653055555551</v>
      </c>
      <c r="R1109" s="7" t="e">
        <f t="shared" si="71"/>
        <v>#DIV/0!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12">
        <f t="shared" si="69"/>
        <v>40952.42864583333</v>
      </c>
      <c r="Q1110" s="11">
        <f t="shared" si="70"/>
        <v>41012.386979166666</v>
      </c>
      <c r="R1110" s="7">
        <f t="shared" si="71"/>
        <v>34.88095238095238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12">
        <f t="shared" si="69"/>
        <v>42662.543865740743</v>
      </c>
      <c r="Q1111" s="11">
        <f t="shared" si="70"/>
        <v>42692.5855324074</v>
      </c>
      <c r="R1111" s="7">
        <f t="shared" si="71"/>
        <v>15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12">
        <f t="shared" si="69"/>
        <v>41220.72479166666</v>
      </c>
      <c r="Q1112" s="11">
        <f t="shared" si="70"/>
        <v>41250.72479166666</v>
      </c>
      <c r="R1112" s="7">
        <f t="shared" si="71"/>
        <v>23.181818181818183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12">
        <f t="shared" si="69"/>
        <v>42346.995254629626</v>
      </c>
      <c r="Q1113" s="11">
        <f t="shared" si="70"/>
        <v>42376.995254629626</v>
      </c>
      <c r="R1113" s="7">
        <f t="shared" si="71"/>
        <v>1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12">
        <f t="shared" si="69"/>
        <v>41963.551053240742</v>
      </c>
      <c r="Q1114" s="11">
        <f t="shared" si="70"/>
        <v>42023.145833333336</v>
      </c>
      <c r="R1114" s="7">
        <f t="shared" si="71"/>
        <v>100.23371794871794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12">
        <f t="shared" si="69"/>
        <v>41835.768749999996</v>
      </c>
      <c r="Q1115" s="11">
        <f t="shared" si="70"/>
        <v>41865.768749999996</v>
      </c>
      <c r="R1115" s="7">
        <f t="shared" si="71"/>
        <v>5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12">
        <f t="shared" si="69"/>
        <v>41526.13758101852</v>
      </c>
      <c r="Q1116" s="11">
        <f t="shared" si="70"/>
        <v>41556.13758101852</v>
      </c>
      <c r="R1116" s="7">
        <f t="shared" si="71"/>
        <v>3.3333333333333335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12">
        <f t="shared" si="69"/>
        <v>42429.487210648142</v>
      </c>
      <c r="Q1117" s="11">
        <f t="shared" si="70"/>
        <v>42459.445543981477</v>
      </c>
      <c r="R1117" s="7">
        <f t="shared" si="71"/>
        <v>13.25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12">
        <f t="shared" si="69"/>
        <v>41009.638981481483</v>
      </c>
      <c r="Q1118" s="11">
        <f t="shared" si="70"/>
        <v>41069.638981481483</v>
      </c>
      <c r="R1118" s="7">
        <f t="shared" si="71"/>
        <v>17.852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12">
        <f t="shared" si="69"/>
        <v>42333.390196759261</v>
      </c>
      <c r="Q1119" s="11">
        <f t="shared" si="70"/>
        <v>42363.390196759261</v>
      </c>
      <c r="R1119" s="7">
        <f t="shared" si="71"/>
        <v>10.375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12">
        <f t="shared" si="69"/>
        <v>41703.958090277774</v>
      </c>
      <c r="Q1120" s="11">
        <f t="shared" si="70"/>
        <v>41733.91642361111</v>
      </c>
      <c r="R1120" s="7">
        <f t="shared" si="71"/>
        <v>36.333333333333336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12">
        <f t="shared" si="69"/>
        <v>41722.584074074075</v>
      </c>
      <c r="Q1121" s="11">
        <f t="shared" si="70"/>
        <v>41735.584074074075</v>
      </c>
      <c r="R1121" s="7">
        <f t="shared" si="71"/>
        <v>5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2">
        <f t="shared" si="69"/>
        <v>40799.664351851847</v>
      </c>
      <c r="Q1122" s="11">
        <f t="shared" si="70"/>
        <v>40844.664351851847</v>
      </c>
      <c r="R1122" s="7" t="e">
        <f t="shared" si="71"/>
        <v>#DIV/0!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12">
        <f t="shared" si="69"/>
        <v>42412.72587962963</v>
      </c>
      <c r="Q1123" s="11">
        <f t="shared" si="70"/>
        <v>42442.684212962959</v>
      </c>
      <c r="R1123" s="7">
        <f t="shared" si="71"/>
        <v>5.8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2">
        <f t="shared" si="69"/>
        <v>41410.495659722219</v>
      </c>
      <c r="Q1124" s="11">
        <f t="shared" si="70"/>
        <v>41424.495659722219</v>
      </c>
      <c r="R1124" s="7" t="e">
        <f t="shared" si="71"/>
        <v>#DIV/0!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12">
        <f t="shared" si="69"/>
        <v>41718.315370370365</v>
      </c>
      <c r="Q1125" s="11">
        <f t="shared" si="70"/>
        <v>41748.315370370365</v>
      </c>
      <c r="R1125" s="7">
        <f t="shared" si="71"/>
        <v>3.6666666666666665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12">
        <f t="shared" si="69"/>
        <v>42094.458923611113</v>
      </c>
      <c r="Q1126" s="11">
        <f t="shared" si="70"/>
        <v>42124.458923611113</v>
      </c>
      <c r="R1126" s="7">
        <f t="shared" si="71"/>
        <v>60.714285714285715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2">
        <f t="shared" si="69"/>
        <v>42212.415856481479</v>
      </c>
      <c r="Q1127" s="11">
        <f t="shared" si="70"/>
        <v>42272.415856481479</v>
      </c>
      <c r="R1127" s="7" t="e">
        <f t="shared" si="71"/>
        <v>#DIV/0!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12">
        <f t="shared" si="69"/>
        <v>42535.119143518517</v>
      </c>
      <c r="Q1128" s="11">
        <f t="shared" si="70"/>
        <v>42565.119143518517</v>
      </c>
      <c r="R1128" s="7">
        <f t="shared" si="71"/>
        <v>5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12">
        <f t="shared" si="69"/>
        <v>41926.645833333328</v>
      </c>
      <c r="Q1129" s="11">
        <f t="shared" si="70"/>
        <v>41957.687499999993</v>
      </c>
      <c r="R1129" s="7">
        <f t="shared" si="71"/>
        <v>25.434782608695652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12">
        <f t="shared" si="69"/>
        <v>41828.441168981481</v>
      </c>
      <c r="Q1130" s="11">
        <f t="shared" si="70"/>
        <v>41858.441168981481</v>
      </c>
      <c r="R1130" s="7">
        <f t="shared" si="71"/>
        <v>1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12">
        <f t="shared" si="69"/>
        <v>42496.056631944441</v>
      </c>
      <c r="Q1131" s="11">
        <f t="shared" si="70"/>
        <v>42526.056631944441</v>
      </c>
      <c r="R1131" s="7">
        <f t="shared" si="71"/>
        <v>10.5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12">
        <f t="shared" si="69"/>
        <v>41908.788194444445</v>
      </c>
      <c r="Q1132" s="11">
        <f t="shared" si="70"/>
        <v>41968.829861111109</v>
      </c>
      <c r="R1132" s="7">
        <f t="shared" si="71"/>
        <v>3.6666666666666665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2">
        <f t="shared" si="69"/>
        <v>42332.699861111112</v>
      </c>
      <c r="Q1133" s="11">
        <f t="shared" si="70"/>
        <v>42362.699861111112</v>
      </c>
      <c r="R1133" s="7" t="e">
        <f t="shared" si="71"/>
        <v>#DIV/0!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12">
        <f t="shared" si="69"/>
        <v>42705.907071759262</v>
      </c>
      <c r="Q1134" s="11">
        <f t="shared" si="70"/>
        <v>42735.907071759262</v>
      </c>
      <c r="R1134" s="7">
        <f t="shared" si="71"/>
        <v>110.61538461538461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12">
        <f t="shared" si="69"/>
        <v>41821.198854166665</v>
      </c>
      <c r="Q1135" s="11">
        <f t="shared" si="70"/>
        <v>41851.198854166665</v>
      </c>
      <c r="R1135" s="7">
        <f t="shared" si="71"/>
        <v>20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12">
        <f t="shared" si="69"/>
        <v>41958.07671296296</v>
      </c>
      <c r="Q1136" s="11">
        <f t="shared" si="70"/>
        <v>41971.981249999997</v>
      </c>
      <c r="R1136" s="7">
        <f t="shared" si="71"/>
        <v>1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12">
        <f t="shared" si="69"/>
        <v>42558.781180555554</v>
      </c>
      <c r="Q1137" s="11">
        <f t="shared" si="70"/>
        <v>42588.781180555554</v>
      </c>
      <c r="R1137" s="7">
        <f t="shared" si="71"/>
        <v>50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12">
        <f t="shared" si="69"/>
        <v>42327.46329861111</v>
      </c>
      <c r="Q1138" s="11">
        <f t="shared" si="70"/>
        <v>42357.46329861111</v>
      </c>
      <c r="R1138" s="7">
        <f t="shared" si="71"/>
        <v>45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12">
        <f t="shared" si="69"/>
        <v>42453.611354166664</v>
      </c>
      <c r="Q1139" s="11">
        <f t="shared" si="70"/>
        <v>42483.611354166664</v>
      </c>
      <c r="R1139" s="7">
        <f t="shared" si="71"/>
        <v>253.2051282051282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12">
        <f t="shared" si="69"/>
        <v>42736.698275462964</v>
      </c>
      <c r="Q1140" s="11">
        <f t="shared" si="70"/>
        <v>42756.698275462964</v>
      </c>
      <c r="R1140" s="7">
        <f t="shared" si="71"/>
        <v>31.25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12">
        <f t="shared" si="69"/>
        <v>41975.139189814814</v>
      </c>
      <c r="Q1141" s="11">
        <f t="shared" si="70"/>
        <v>42005.139189814814</v>
      </c>
      <c r="R1141" s="7">
        <f t="shared" si="71"/>
        <v>5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2">
        <f t="shared" si="69"/>
        <v>42192.253715277773</v>
      </c>
      <c r="Q1142" s="11">
        <f t="shared" si="70"/>
        <v>42222.253715277773</v>
      </c>
      <c r="R1142" s="7" t="e">
        <f t="shared" si="71"/>
        <v>#DIV/0!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2">
        <f t="shared" si="69"/>
        <v>42164.491319444445</v>
      </c>
      <c r="Q1143" s="11">
        <f t="shared" si="70"/>
        <v>42194.491319444445</v>
      </c>
      <c r="R1143" s="7" t="e">
        <f t="shared" si="71"/>
        <v>#DIV/0!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2">
        <f t="shared" si="69"/>
        <v>42021.797766203701</v>
      </c>
      <c r="Q1144" s="11">
        <f t="shared" si="70"/>
        <v>42051.797766203701</v>
      </c>
      <c r="R1144" s="7" t="e">
        <f t="shared" si="71"/>
        <v>#DIV/0!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12">
        <f t="shared" si="69"/>
        <v>42324.985254629624</v>
      </c>
      <c r="Q1145" s="11">
        <f t="shared" si="70"/>
        <v>42354.985254629624</v>
      </c>
      <c r="R1145" s="7">
        <f t="shared" si="71"/>
        <v>23.25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2">
        <f t="shared" si="69"/>
        <v>42092.973611111105</v>
      </c>
      <c r="Q1146" s="11">
        <f t="shared" si="70"/>
        <v>42122.973611111105</v>
      </c>
      <c r="R1146" s="7" t="e">
        <f t="shared" si="71"/>
        <v>#DIV/0!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12">
        <f t="shared" si="69"/>
        <v>41854.539259259254</v>
      </c>
      <c r="Q1147" s="11">
        <f t="shared" si="70"/>
        <v>41914.539259259254</v>
      </c>
      <c r="R1147" s="7">
        <f t="shared" si="71"/>
        <v>100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12">
        <f t="shared" si="69"/>
        <v>41723.745057870365</v>
      </c>
      <c r="Q1148" s="11">
        <f t="shared" si="70"/>
        <v>41761.745057870365</v>
      </c>
      <c r="R1148" s="7">
        <f t="shared" si="71"/>
        <v>44.166666666666664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2">
        <f t="shared" si="69"/>
        <v>41871.763692129629</v>
      </c>
      <c r="Q1149" s="11">
        <f t="shared" si="70"/>
        <v>41931.763692129629</v>
      </c>
      <c r="R1149" s="7" t="e">
        <f t="shared" si="71"/>
        <v>#DIV/0!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12">
        <f t="shared" si="69"/>
        <v>42674.962743055548</v>
      </c>
      <c r="Q1150" s="11">
        <f t="shared" si="70"/>
        <v>42705.00440972222</v>
      </c>
      <c r="R1150" s="7">
        <f t="shared" si="71"/>
        <v>24.333333333333332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12">
        <f t="shared" si="69"/>
        <v>42507.501921296294</v>
      </c>
      <c r="Q1151" s="11">
        <f t="shared" si="70"/>
        <v>42537.501921296294</v>
      </c>
      <c r="R1151" s="7">
        <f t="shared" si="71"/>
        <v>37.5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12">
        <f t="shared" si="69"/>
        <v>42317.74623842592</v>
      </c>
      <c r="Q1152" s="11">
        <f t="shared" si="70"/>
        <v>42377.74623842592</v>
      </c>
      <c r="R1152" s="7">
        <f t="shared" si="71"/>
        <v>42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2">
        <f t="shared" si="69"/>
        <v>42223.894247685188</v>
      </c>
      <c r="Q1153" s="11">
        <f t="shared" si="70"/>
        <v>42253.894247685188</v>
      </c>
      <c r="R1153" s="7" t="e">
        <f t="shared" si="71"/>
        <v>#DIV/0!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12">
        <f t="shared" si="69"/>
        <v>42109.501296296294</v>
      </c>
      <c r="Q1154" s="11">
        <f t="shared" si="70"/>
        <v>42139.501296296294</v>
      </c>
      <c r="R1154" s="7">
        <f t="shared" si="71"/>
        <v>60.733333333333334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12">
        <f t="shared" ref="P1155:P1218" si="73">(J1155/86400)+25569+(-5/24)</f>
        <v>42143.505844907406</v>
      </c>
      <c r="Q1155" s="11">
        <f t="shared" ref="Q1155:Q1218" si="74">(I1155/86400)+25569+(-5/24)</f>
        <v>42173.505844907406</v>
      </c>
      <c r="R1155" s="7">
        <f t="shared" ref="R1155:R1218" si="75">E1155/L1155</f>
        <v>50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12">
        <f t="shared" si="73"/>
        <v>42222.900532407402</v>
      </c>
      <c r="Q1156" s="11">
        <f t="shared" si="74"/>
        <v>42252.900532407402</v>
      </c>
      <c r="R1156" s="7">
        <f t="shared" si="75"/>
        <v>108.33333333333333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12">
        <f t="shared" si="73"/>
        <v>41835.555648148147</v>
      </c>
      <c r="Q1157" s="11">
        <f t="shared" si="74"/>
        <v>41865.555648148147</v>
      </c>
      <c r="R1157" s="7">
        <f t="shared" si="75"/>
        <v>23.5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2">
        <f t="shared" si="73"/>
        <v>42028.862986111104</v>
      </c>
      <c r="Q1158" s="11">
        <f t="shared" si="74"/>
        <v>42058.862986111104</v>
      </c>
      <c r="R1158" s="7" t="e">
        <f t="shared" si="75"/>
        <v>#DIV/0!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12">
        <f t="shared" si="73"/>
        <v>41918.419907407406</v>
      </c>
      <c r="Q1159" s="11">
        <f t="shared" si="74"/>
        <v>41978.46157407407</v>
      </c>
      <c r="R1159" s="7">
        <f t="shared" si="75"/>
        <v>50.333333333333336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12">
        <f t="shared" si="73"/>
        <v>41951.883425925924</v>
      </c>
      <c r="Q1160" s="11">
        <f t="shared" si="74"/>
        <v>41981.883425925924</v>
      </c>
      <c r="R1160" s="7">
        <f t="shared" si="75"/>
        <v>11.666666666666666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2">
        <f t="shared" si="73"/>
        <v>42154.518113425926</v>
      </c>
      <c r="Q1161" s="11">
        <f t="shared" si="74"/>
        <v>42185.447916666664</v>
      </c>
      <c r="R1161" s="7" t="e">
        <f t="shared" si="75"/>
        <v>#DIV/0!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12">
        <f t="shared" si="73"/>
        <v>42060.946597222217</v>
      </c>
      <c r="Q1162" s="11">
        <f t="shared" si="74"/>
        <v>42090.904930555553</v>
      </c>
      <c r="R1162" s="7">
        <f t="shared" si="75"/>
        <v>60.789473684210527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2">
        <f t="shared" si="73"/>
        <v>42122.421168981477</v>
      </c>
      <c r="Q1163" s="11">
        <f t="shared" si="74"/>
        <v>42143.421168981477</v>
      </c>
      <c r="R1163" s="7" t="e">
        <f t="shared" si="75"/>
        <v>#DIV/0!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12">
        <f t="shared" si="73"/>
        <v>41876.475277777776</v>
      </c>
      <c r="Q1164" s="11">
        <f t="shared" si="74"/>
        <v>41907.475277777776</v>
      </c>
      <c r="R1164" s="7">
        <f t="shared" si="75"/>
        <v>17.5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2">
        <f t="shared" si="73"/>
        <v>41830.515277777777</v>
      </c>
      <c r="Q1165" s="11">
        <f t="shared" si="74"/>
        <v>41860.515277777777</v>
      </c>
      <c r="R1165" s="7" t="e">
        <f t="shared" si="75"/>
        <v>#DIV/0!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2">
        <f t="shared" si="73"/>
        <v>42509.51599537037</v>
      </c>
      <c r="Q1166" s="11">
        <f t="shared" si="74"/>
        <v>42539.51599537037</v>
      </c>
      <c r="R1166" s="7" t="e">
        <f t="shared" si="75"/>
        <v>#DIV/0!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12">
        <f t="shared" si="73"/>
        <v>41792.00613425926</v>
      </c>
      <c r="Q1167" s="11">
        <f t="shared" si="74"/>
        <v>41826.00613425926</v>
      </c>
      <c r="R1167" s="7">
        <f t="shared" si="75"/>
        <v>82.82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12">
        <f t="shared" si="73"/>
        <v>42150.277106481481</v>
      </c>
      <c r="Q1168" s="11">
        <f t="shared" si="74"/>
        <v>42180.958333333336</v>
      </c>
      <c r="R1168" s="7">
        <f t="shared" si="75"/>
        <v>358.875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12">
        <f t="shared" si="73"/>
        <v>41863.526562499996</v>
      </c>
      <c r="Q1169" s="11">
        <f t="shared" si="74"/>
        <v>41894.526562499996</v>
      </c>
      <c r="R1169" s="7">
        <f t="shared" si="75"/>
        <v>61.1875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12">
        <f t="shared" si="73"/>
        <v>42604.845659722218</v>
      </c>
      <c r="Q1170" s="11">
        <f t="shared" si="74"/>
        <v>42634.845659722218</v>
      </c>
      <c r="R1170" s="7">
        <f t="shared" si="75"/>
        <v>340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12">
        <f t="shared" si="73"/>
        <v>42027.145405092589</v>
      </c>
      <c r="Q1171" s="11">
        <f t="shared" si="74"/>
        <v>42057.145405092589</v>
      </c>
      <c r="R1171" s="7">
        <f t="shared" si="75"/>
        <v>5.666666666666667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12">
        <f t="shared" si="73"/>
        <v>42124.684849537036</v>
      </c>
      <c r="Q1172" s="11">
        <f t="shared" si="74"/>
        <v>42154.684849537036</v>
      </c>
      <c r="R1172" s="7">
        <f t="shared" si="75"/>
        <v>50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12">
        <f t="shared" si="73"/>
        <v>41938.596377314811</v>
      </c>
      <c r="Q1173" s="11">
        <f t="shared" si="74"/>
        <v>41956.638043981475</v>
      </c>
      <c r="R1173" s="7">
        <f t="shared" si="75"/>
        <v>25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2">
        <f t="shared" si="73"/>
        <v>41841.473981481475</v>
      </c>
      <c r="Q1174" s="11">
        <f t="shared" si="74"/>
        <v>41871.473981481475</v>
      </c>
      <c r="R1174" s="7" t="e">
        <f t="shared" si="75"/>
        <v>#DIV/0!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12">
        <f t="shared" si="73"/>
        <v>42183.97751157407</v>
      </c>
      <c r="Q1175" s="11">
        <f t="shared" si="74"/>
        <v>42218.97751157407</v>
      </c>
      <c r="R1175" s="7">
        <f t="shared" si="75"/>
        <v>30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12">
        <f t="shared" si="73"/>
        <v>42468.633414351854</v>
      </c>
      <c r="Q1176" s="11">
        <f t="shared" si="74"/>
        <v>42498.633414351854</v>
      </c>
      <c r="R1176" s="7">
        <f t="shared" si="75"/>
        <v>46.631578947368418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12">
        <f t="shared" si="73"/>
        <v>42170.520127314812</v>
      </c>
      <c r="Q1177" s="11">
        <f t="shared" si="74"/>
        <v>42200.520127314812</v>
      </c>
      <c r="R1177" s="7">
        <f t="shared" si="75"/>
        <v>65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12">
        <f t="shared" si="73"/>
        <v>42745.811319444438</v>
      </c>
      <c r="Q1178" s="11">
        <f t="shared" si="74"/>
        <v>42800.333333333336</v>
      </c>
      <c r="R1178" s="7">
        <f t="shared" si="75"/>
        <v>10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2">
        <f t="shared" si="73"/>
        <v>41897.452499999999</v>
      </c>
      <c r="Q1179" s="11">
        <f t="shared" si="74"/>
        <v>41927.452499999999</v>
      </c>
      <c r="R1179" s="7" t="e">
        <f t="shared" si="75"/>
        <v>#DIV/0!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12">
        <f t="shared" si="73"/>
        <v>41837.69736111111</v>
      </c>
      <c r="Q1180" s="11">
        <f t="shared" si="74"/>
        <v>41867.69736111111</v>
      </c>
      <c r="R1180" s="7">
        <f t="shared" si="75"/>
        <v>5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12">
        <f t="shared" si="73"/>
        <v>42275.511886574073</v>
      </c>
      <c r="Q1181" s="11">
        <f t="shared" si="74"/>
        <v>42305.511886574073</v>
      </c>
      <c r="R1181" s="7">
        <f t="shared" si="75"/>
        <v>640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12">
        <f t="shared" si="73"/>
        <v>41781.598541666666</v>
      </c>
      <c r="Q1182" s="11">
        <f t="shared" si="74"/>
        <v>41818.598541666666</v>
      </c>
      <c r="R1182" s="7">
        <f t="shared" si="75"/>
        <v>69.117647058823536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12">
        <f t="shared" si="73"/>
        <v>42034.131030092591</v>
      </c>
      <c r="Q1183" s="11">
        <f t="shared" si="74"/>
        <v>42064.131030092591</v>
      </c>
      <c r="R1183" s="7">
        <f t="shared" si="75"/>
        <v>1.3333333333333333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12">
        <f t="shared" si="73"/>
        <v>42728.619074074071</v>
      </c>
      <c r="Q1184" s="11">
        <f t="shared" si="74"/>
        <v>42747.487499999996</v>
      </c>
      <c r="R1184" s="7">
        <f t="shared" si="75"/>
        <v>10.5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12">
        <f t="shared" si="73"/>
        <v>42656.653043981474</v>
      </c>
      <c r="Q1185" s="11">
        <f t="shared" si="74"/>
        <v>42675.957638888889</v>
      </c>
      <c r="R1185" s="7">
        <f t="shared" si="75"/>
        <v>33.333333333333336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12">
        <f t="shared" si="73"/>
        <v>42741.391331018516</v>
      </c>
      <c r="Q1186" s="11">
        <f t="shared" si="74"/>
        <v>42772.391331018516</v>
      </c>
      <c r="R1186" s="7">
        <f t="shared" si="75"/>
        <v>61.562666666666665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12">
        <f t="shared" si="73"/>
        <v>42130.656817129631</v>
      </c>
      <c r="Q1187" s="11">
        <f t="shared" si="74"/>
        <v>42162.958333333336</v>
      </c>
      <c r="R1187" s="7">
        <f t="shared" si="75"/>
        <v>118.73873873873873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12">
        <f t="shared" si="73"/>
        <v>42123.655034722215</v>
      </c>
      <c r="Q1188" s="11">
        <f t="shared" si="74"/>
        <v>42156.737499999996</v>
      </c>
      <c r="R1188" s="7">
        <f t="shared" si="75"/>
        <v>65.081300813008127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12">
        <f t="shared" si="73"/>
        <v>42109.686608796292</v>
      </c>
      <c r="Q1189" s="11">
        <f t="shared" si="74"/>
        <v>42141.541666666664</v>
      </c>
      <c r="R1189" s="7">
        <f t="shared" si="75"/>
        <v>130.15714285714284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12">
        <f t="shared" si="73"/>
        <v>42711.492361111108</v>
      </c>
      <c r="Q1190" s="11">
        <f t="shared" si="74"/>
        <v>42732.492361111108</v>
      </c>
      <c r="R1190" s="7">
        <f t="shared" si="75"/>
        <v>37.776470588235291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12">
        <f t="shared" si="73"/>
        <v>42529.770775462959</v>
      </c>
      <c r="Q1191" s="11">
        <f t="shared" si="74"/>
        <v>42550.770775462959</v>
      </c>
      <c r="R1191" s="7">
        <f t="shared" si="75"/>
        <v>112.79069767441861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12">
        <f t="shared" si="73"/>
        <v>41852.457465277774</v>
      </c>
      <c r="Q1192" s="11">
        <f t="shared" si="74"/>
        <v>41882.457465277774</v>
      </c>
      <c r="R1192" s="7">
        <f t="shared" si="75"/>
        <v>51.92307692307692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12">
        <f t="shared" si="73"/>
        <v>42419.395370370366</v>
      </c>
      <c r="Q1193" s="11">
        <f t="shared" si="74"/>
        <v>42449.353703703702</v>
      </c>
      <c r="R1193" s="7">
        <f t="shared" si="75"/>
        <v>89.242424242424249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12">
        <f t="shared" si="73"/>
        <v>42747.298356481479</v>
      </c>
      <c r="Q1194" s="11">
        <f t="shared" si="74"/>
        <v>42777.298356481479</v>
      </c>
      <c r="R1194" s="7">
        <f t="shared" si="75"/>
        <v>19.333333333333332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12">
        <f t="shared" si="73"/>
        <v>42409.567743055552</v>
      </c>
      <c r="Q1195" s="11">
        <f t="shared" si="74"/>
        <v>42469.526076388887</v>
      </c>
      <c r="R1195" s="7">
        <f t="shared" si="75"/>
        <v>79.967032967032964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12">
        <f t="shared" si="73"/>
        <v>42072.27984953703</v>
      </c>
      <c r="Q1196" s="11">
        <f t="shared" si="74"/>
        <v>42102.27984953703</v>
      </c>
      <c r="R1196" s="7">
        <f t="shared" si="75"/>
        <v>56.414565826330531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12">
        <f t="shared" si="73"/>
        <v>42298.139502314814</v>
      </c>
      <c r="Q1197" s="11">
        <f t="shared" si="74"/>
        <v>42358.166666666664</v>
      </c>
      <c r="R1197" s="7">
        <f t="shared" si="75"/>
        <v>79.411764705882348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12">
        <f t="shared" si="73"/>
        <v>42326.610405092586</v>
      </c>
      <c r="Q1198" s="11">
        <f t="shared" si="74"/>
        <v>42356.610405092586</v>
      </c>
      <c r="R1198" s="7">
        <f t="shared" si="75"/>
        <v>76.439453125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12">
        <f t="shared" si="73"/>
        <v>42503.456412037034</v>
      </c>
      <c r="Q1199" s="11">
        <f t="shared" si="74"/>
        <v>42534.040972222218</v>
      </c>
      <c r="R1199" s="7">
        <f t="shared" si="75"/>
        <v>121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12">
        <f t="shared" si="73"/>
        <v>42333.410717592589</v>
      </c>
      <c r="Q1200" s="11">
        <f t="shared" si="74"/>
        <v>42368.916666666664</v>
      </c>
      <c r="R1200" s="7">
        <f t="shared" si="75"/>
        <v>54.616766467065865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12">
        <f t="shared" si="73"/>
        <v>42161.562499999993</v>
      </c>
      <c r="Q1201" s="11">
        <f t="shared" si="74"/>
        <v>42193.562499999993</v>
      </c>
      <c r="R1201" s="7">
        <f t="shared" si="75"/>
        <v>299.22222222222223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12">
        <f t="shared" si="73"/>
        <v>42089.269166666665</v>
      </c>
      <c r="Q1202" s="11">
        <f t="shared" si="74"/>
        <v>42110.269166666665</v>
      </c>
      <c r="R1202" s="7">
        <f t="shared" si="75"/>
        <v>58.533980582524272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12">
        <f t="shared" si="73"/>
        <v>42536.398680555554</v>
      </c>
      <c r="Q1203" s="11">
        <f t="shared" si="74"/>
        <v>42566.398680555554</v>
      </c>
      <c r="R1203" s="7">
        <f t="shared" si="75"/>
        <v>55.371801801801809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12">
        <f t="shared" si="73"/>
        <v>42152.08048611111</v>
      </c>
      <c r="Q1204" s="11">
        <f t="shared" si="74"/>
        <v>42182.08048611111</v>
      </c>
      <c r="R1204" s="7">
        <f t="shared" si="75"/>
        <v>183.80442804428046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12">
        <f t="shared" si="73"/>
        <v>42125.4065625</v>
      </c>
      <c r="Q1205" s="11">
        <f t="shared" si="74"/>
        <v>42155.4065625</v>
      </c>
      <c r="R1205" s="7">
        <f t="shared" si="75"/>
        <v>165.34653465346534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12">
        <f t="shared" si="73"/>
        <v>42297.539733796293</v>
      </c>
      <c r="Q1206" s="11">
        <f t="shared" si="74"/>
        <v>42341.999999999993</v>
      </c>
      <c r="R1206" s="7">
        <f t="shared" si="75"/>
        <v>234.78947368421052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12">
        <f t="shared" si="73"/>
        <v>42138.298043981478</v>
      </c>
      <c r="Q1207" s="11">
        <f t="shared" si="74"/>
        <v>42168.298043981478</v>
      </c>
      <c r="R1207" s="7">
        <f t="shared" si="75"/>
        <v>211.48387096774192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12">
        <f t="shared" si="73"/>
        <v>42772.567743055552</v>
      </c>
      <c r="Q1208" s="11">
        <f t="shared" si="74"/>
        <v>42805.353472222218</v>
      </c>
      <c r="R1208" s="7">
        <f t="shared" si="75"/>
        <v>32.34375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12">
        <f t="shared" si="73"/>
        <v>42430.221909722219</v>
      </c>
      <c r="Q1209" s="11">
        <f t="shared" si="74"/>
        <v>42460.208333333336</v>
      </c>
      <c r="R1209" s="7">
        <f t="shared" si="75"/>
        <v>123.37588652482269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12">
        <f t="shared" si="73"/>
        <v>42423.500740740739</v>
      </c>
      <c r="Q1210" s="11">
        <f t="shared" si="74"/>
        <v>42453.459074074075</v>
      </c>
      <c r="R1210" s="7">
        <f t="shared" si="75"/>
        <v>207.06666666666666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12">
        <f t="shared" si="73"/>
        <v>42761.637789351851</v>
      </c>
      <c r="Q1211" s="11">
        <f t="shared" si="74"/>
        <v>42791.637789351851</v>
      </c>
      <c r="R1211" s="7">
        <f t="shared" si="75"/>
        <v>138.2608695652174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12">
        <f t="shared" si="73"/>
        <v>42132.733472222222</v>
      </c>
      <c r="Q1212" s="11">
        <f t="shared" si="74"/>
        <v>42155.666666666664</v>
      </c>
      <c r="R1212" s="7">
        <f t="shared" si="75"/>
        <v>493.81553398058253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12">
        <f t="shared" si="73"/>
        <v>42515.658113425925</v>
      </c>
      <c r="Q1213" s="11">
        <f t="shared" si="74"/>
        <v>42530.658113425925</v>
      </c>
      <c r="R1213" s="7">
        <f t="shared" si="75"/>
        <v>168.5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12">
        <f t="shared" si="73"/>
        <v>42318.741840277777</v>
      </c>
      <c r="Q1214" s="11">
        <f t="shared" si="74"/>
        <v>42334.833333333336</v>
      </c>
      <c r="R1214" s="7">
        <f t="shared" si="75"/>
        <v>38.867469879518069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12">
        <f t="shared" si="73"/>
        <v>42731.547453703701</v>
      </c>
      <c r="Q1215" s="11">
        <f t="shared" si="74"/>
        <v>42766.547453703701</v>
      </c>
      <c r="R1215" s="7">
        <f t="shared" si="75"/>
        <v>61.527777777777779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12">
        <f t="shared" si="73"/>
        <v>42104.632002314807</v>
      </c>
      <c r="Q1216" s="11">
        <f t="shared" si="74"/>
        <v>42164.632002314807</v>
      </c>
      <c r="R1216" s="7">
        <f t="shared" si="75"/>
        <v>105.44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12">
        <f t="shared" si="73"/>
        <v>41759.714768518512</v>
      </c>
      <c r="Q1217" s="11">
        <f t="shared" si="74"/>
        <v>41789.714768518512</v>
      </c>
      <c r="R1217" s="7">
        <f t="shared" si="75"/>
        <v>71.592003642987251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12">
        <f t="shared" si="73"/>
        <v>42247.408067129632</v>
      </c>
      <c r="Q1218" s="11">
        <f t="shared" si="74"/>
        <v>42279.752083333333</v>
      </c>
      <c r="R1218" s="7">
        <f t="shared" si="75"/>
        <v>91.882882882882882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12">
        <f t="shared" ref="P1219:P1282" si="77">(J1219/86400)+25569+(-5/24)</f>
        <v>42535.6011574074</v>
      </c>
      <c r="Q1219" s="11">
        <f t="shared" ref="Q1219:Q1282" si="78">(I1219/86400)+25569+(-5/24)</f>
        <v>42565.6011574074</v>
      </c>
      <c r="R1219" s="7">
        <f t="shared" ref="R1219:R1282" si="79">E1219/L1219</f>
        <v>148.57377049180329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12">
        <f t="shared" si="77"/>
        <v>42278.453703703701</v>
      </c>
      <c r="Q1220" s="11">
        <f t="shared" si="78"/>
        <v>42308.916666666664</v>
      </c>
      <c r="R1220" s="7">
        <f t="shared" si="79"/>
        <v>174.2134831460674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12">
        <f t="shared" si="77"/>
        <v>42633.253622685188</v>
      </c>
      <c r="Q1221" s="11">
        <f t="shared" si="78"/>
        <v>42663.253622685188</v>
      </c>
      <c r="R1221" s="7">
        <f t="shared" si="79"/>
        <v>102.86166007905139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12">
        <f t="shared" si="77"/>
        <v>42211.420277777775</v>
      </c>
      <c r="Q1222" s="11">
        <f t="shared" si="78"/>
        <v>42241.420277777775</v>
      </c>
      <c r="R1222" s="7">
        <f t="shared" si="79"/>
        <v>111.17857142857143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12">
        <f t="shared" si="77"/>
        <v>42680.267222222225</v>
      </c>
      <c r="Q1223" s="11">
        <f t="shared" si="78"/>
        <v>42707.791666666664</v>
      </c>
      <c r="R1223" s="7">
        <f t="shared" si="79"/>
        <v>23.796213592233013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12">
        <f t="shared" si="77"/>
        <v>42430.512118055551</v>
      </c>
      <c r="Q1224" s="11">
        <f t="shared" si="78"/>
        <v>42460.958333333336</v>
      </c>
      <c r="R1224" s="7">
        <f t="shared" si="79"/>
        <v>81.268115942028984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12">
        <f t="shared" si="77"/>
        <v>42653.968854166662</v>
      </c>
      <c r="Q1225" s="11">
        <f t="shared" si="78"/>
        <v>42684.010520833333</v>
      </c>
      <c r="R1225" s="7">
        <f t="shared" si="79"/>
        <v>116.21465968586388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12">
        <f t="shared" si="77"/>
        <v>41736.341458333329</v>
      </c>
      <c r="Q1226" s="11">
        <f t="shared" si="78"/>
        <v>41796.341458333329</v>
      </c>
      <c r="R1226" s="7">
        <f t="shared" si="79"/>
        <v>58.888888888888886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12">
        <f t="shared" si="77"/>
        <v>41509.697662037033</v>
      </c>
      <c r="Q1227" s="11">
        <f t="shared" si="78"/>
        <v>41569.697662037033</v>
      </c>
      <c r="R1227" s="7">
        <f t="shared" si="79"/>
        <v>44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12">
        <f t="shared" si="77"/>
        <v>41715.666446759256</v>
      </c>
      <c r="Q1228" s="11">
        <f t="shared" si="78"/>
        <v>41749.833333333328</v>
      </c>
      <c r="R1228" s="7">
        <f t="shared" si="79"/>
        <v>48.424999999999997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2">
        <f t="shared" si="77"/>
        <v>41827.710833333331</v>
      </c>
      <c r="Q1229" s="11">
        <f t="shared" si="78"/>
        <v>41858.083333333328</v>
      </c>
      <c r="R1229" s="7" t="e">
        <f t="shared" si="79"/>
        <v>#DIV/0!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12">
        <f t="shared" si="77"/>
        <v>40754.520925925921</v>
      </c>
      <c r="Q1230" s="11">
        <f t="shared" si="78"/>
        <v>40814.520925925921</v>
      </c>
      <c r="R1230" s="7">
        <f t="shared" si="79"/>
        <v>61.041666666666664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12">
        <f t="shared" si="77"/>
        <v>40985.251469907402</v>
      </c>
      <c r="Q1231" s="11">
        <f t="shared" si="78"/>
        <v>41015.458333333328</v>
      </c>
      <c r="R1231" s="7">
        <f t="shared" si="79"/>
        <v>25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2">
        <f t="shared" si="77"/>
        <v>40568.764236111107</v>
      </c>
      <c r="Q1232" s="11">
        <f t="shared" si="78"/>
        <v>40598.764236111107</v>
      </c>
      <c r="R1232" s="7" t="e">
        <f t="shared" si="79"/>
        <v>#DIV/0!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2">
        <f t="shared" si="77"/>
        <v>42193.733425925922</v>
      </c>
      <c r="Q1233" s="11">
        <f t="shared" si="78"/>
        <v>42243.833333333336</v>
      </c>
      <c r="R1233" s="7" t="e">
        <f t="shared" si="79"/>
        <v>#DIV/0!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12">
        <f t="shared" si="77"/>
        <v>41506.639699074069</v>
      </c>
      <c r="Q1234" s="11">
        <f t="shared" si="78"/>
        <v>41553.639699074069</v>
      </c>
      <c r="R1234" s="7">
        <f t="shared" si="79"/>
        <v>40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12">
        <f t="shared" si="77"/>
        <v>40939.740439814814</v>
      </c>
      <c r="Q1235" s="11">
        <f t="shared" si="78"/>
        <v>40960.740439814814</v>
      </c>
      <c r="R1235" s="7">
        <f t="shared" si="79"/>
        <v>19.333333333333332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2">
        <f t="shared" si="77"/>
        <v>42007.580347222225</v>
      </c>
      <c r="Q1236" s="11">
        <f t="shared" si="78"/>
        <v>42037.580347222225</v>
      </c>
      <c r="R1236" s="7" t="e">
        <f t="shared" si="79"/>
        <v>#DIV/0!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12">
        <f t="shared" si="77"/>
        <v>41582.927071759259</v>
      </c>
      <c r="Q1237" s="11">
        <f t="shared" si="78"/>
        <v>41622.927071759259</v>
      </c>
      <c r="R1237" s="7">
        <f t="shared" si="79"/>
        <v>35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2">
        <f t="shared" si="77"/>
        <v>41110.47180555555</v>
      </c>
      <c r="Q1238" s="11">
        <f t="shared" si="78"/>
        <v>41118.458333333328</v>
      </c>
      <c r="R1238" s="7" t="e">
        <f t="shared" si="79"/>
        <v>#DIV/0!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2">
        <f t="shared" si="77"/>
        <v>41125.074826388889</v>
      </c>
      <c r="Q1239" s="11">
        <f t="shared" si="78"/>
        <v>41145.074826388889</v>
      </c>
      <c r="R1239" s="7" t="e">
        <f t="shared" si="79"/>
        <v>#DIV/0!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12">
        <f t="shared" si="77"/>
        <v>40731.402037037034</v>
      </c>
      <c r="Q1240" s="11">
        <f t="shared" si="78"/>
        <v>40761.402037037034</v>
      </c>
      <c r="R1240" s="7">
        <f t="shared" si="79"/>
        <v>59.333333333333336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2">
        <f t="shared" si="77"/>
        <v>40883.754247685181</v>
      </c>
      <c r="Q1241" s="11">
        <f t="shared" si="78"/>
        <v>40913.754247685181</v>
      </c>
      <c r="R1241" s="7" t="e">
        <f t="shared" si="79"/>
        <v>#DIV/0!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12">
        <f t="shared" si="77"/>
        <v>41408.831678240742</v>
      </c>
      <c r="Q1242" s="11">
        <f t="shared" si="78"/>
        <v>41467.70208333333</v>
      </c>
      <c r="R1242" s="7">
        <f t="shared" si="79"/>
        <v>30.125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12">
        <f t="shared" si="77"/>
        <v>41923.629398148143</v>
      </c>
      <c r="Q1243" s="11">
        <f t="shared" si="78"/>
        <v>41946.040972222218</v>
      </c>
      <c r="R1243" s="7">
        <f t="shared" si="79"/>
        <v>74.617647058823536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12">
        <f t="shared" si="77"/>
        <v>40781.957199074073</v>
      </c>
      <c r="Q1244" s="11">
        <f t="shared" si="78"/>
        <v>40797.345833333333</v>
      </c>
      <c r="R1244" s="7">
        <f t="shared" si="79"/>
        <v>5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12">
        <f t="shared" si="77"/>
        <v>40671.670960648145</v>
      </c>
      <c r="Q1245" s="11">
        <f t="shared" si="78"/>
        <v>40732.666666666664</v>
      </c>
      <c r="R1245" s="7">
        <f t="shared" si="79"/>
        <v>44.5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12">
        <f t="shared" si="77"/>
        <v>41355.617164351854</v>
      </c>
      <c r="Q1246" s="11">
        <f t="shared" si="78"/>
        <v>41386.666666666664</v>
      </c>
      <c r="R1246" s="7">
        <f t="shared" si="79"/>
        <v>46.133333333333333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12">
        <f t="shared" si="77"/>
        <v>41774.391597222224</v>
      </c>
      <c r="Q1247" s="11">
        <f t="shared" si="78"/>
        <v>41804.391597222224</v>
      </c>
      <c r="R1247" s="7">
        <f t="shared" si="79"/>
        <v>141.47058823529412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12">
        <f t="shared" si="77"/>
        <v>40837.835057870368</v>
      </c>
      <c r="Q1248" s="11">
        <f t="shared" si="78"/>
        <v>40882.876724537033</v>
      </c>
      <c r="R1248" s="7">
        <f t="shared" si="79"/>
        <v>75.483870967741936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12">
        <f t="shared" si="77"/>
        <v>41370.083969907406</v>
      </c>
      <c r="Q1249" s="11">
        <f t="shared" si="78"/>
        <v>41400.083969907406</v>
      </c>
      <c r="R1249" s="7">
        <f t="shared" si="79"/>
        <v>85.5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12">
        <f t="shared" si="77"/>
        <v>41767.448530092588</v>
      </c>
      <c r="Q1250" s="11">
        <f t="shared" si="78"/>
        <v>41803.082638888889</v>
      </c>
      <c r="R1250" s="7">
        <f t="shared" si="79"/>
        <v>64.254237288135599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12">
        <f t="shared" si="77"/>
        <v>41067.532534722217</v>
      </c>
      <c r="Q1251" s="11">
        <f t="shared" si="78"/>
        <v>41097.532534722217</v>
      </c>
      <c r="R1251" s="7">
        <f t="shared" si="79"/>
        <v>64.46913580246914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12">
        <f t="shared" si="77"/>
        <v>41843.434386574074</v>
      </c>
      <c r="Q1252" s="11">
        <f t="shared" si="78"/>
        <v>41888.434386574074</v>
      </c>
      <c r="R1252" s="7">
        <f t="shared" si="79"/>
        <v>118.2007874015748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12">
        <f t="shared" si="77"/>
        <v>40751.606099537035</v>
      </c>
      <c r="Q1253" s="11">
        <f t="shared" si="78"/>
        <v>40811.606099537035</v>
      </c>
      <c r="R1253" s="7">
        <f t="shared" si="79"/>
        <v>82.540540540540547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12">
        <f t="shared" si="77"/>
        <v>41543.779733796291</v>
      </c>
      <c r="Q1254" s="11">
        <f t="shared" si="78"/>
        <v>41571.779733796291</v>
      </c>
      <c r="R1254" s="7">
        <f t="shared" si="79"/>
        <v>34.170212765957444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12">
        <f t="shared" si="77"/>
        <v>41855.575312499997</v>
      </c>
      <c r="Q1255" s="11">
        <f t="shared" si="78"/>
        <v>41885.575312499997</v>
      </c>
      <c r="R1255" s="7">
        <f t="shared" si="79"/>
        <v>42.73322081575246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12">
        <f t="shared" si="77"/>
        <v>40487.413032407407</v>
      </c>
      <c r="Q1256" s="11">
        <f t="shared" si="78"/>
        <v>40543.999305555553</v>
      </c>
      <c r="R1256" s="7">
        <f t="shared" si="79"/>
        <v>94.489361702127653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12">
        <f t="shared" si="77"/>
        <v>41579.637175925927</v>
      </c>
      <c r="Q1257" s="11">
        <f t="shared" si="78"/>
        <v>41609.678842592592</v>
      </c>
      <c r="R1257" s="7">
        <f t="shared" si="79"/>
        <v>55.697247706422019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12">
        <f t="shared" si="77"/>
        <v>40921.711006944439</v>
      </c>
      <c r="Q1258" s="11">
        <f t="shared" si="78"/>
        <v>40951.711006944439</v>
      </c>
      <c r="R1258" s="7">
        <f t="shared" si="79"/>
        <v>98.030831024930734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12">
        <f t="shared" si="77"/>
        <v>40586.877199074072</v>
      </c>
      <c r="Q1259" s="11">
        <f t="shared" si="78"/>
        <v>40635.835532407407</v>
      </c>
      <c r="R1259" s="7">
        <f t="shared" si="79"/>
        <v>92.102272727272734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12">
        <f t="shared" si="77"/>
        <v>41487.402916666666</v>
      </c>
      <c r="Q1260" s="11">
        <f t="shared" si="78"/>
        <v>41517.402916666666</v>
      </c>
      <c r="R1260" s="7">
        <f t="shared" si="79"/>
        <v>38.175462686567165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12">
        <f t="shared" si="77"/>
        <v>41766.762314814812</v>
      </c>
      <c r="Q1261" s="11">
        <f t="shared" si="78"/>
        <v>41798.957638888889</v>
      </c>
      <c r="R1261" s="7">
        <f t="shared" si="79"/>
        <v>27.145833333333332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12">
        <f t="shared" si="77"/>
        <v>41666.63449074074</v>
      </c>
      <c r="Q1262" s="11">
        <f t="shared" si="78"/>
        <v>41696.63449074074</v>
      </c>
      <c r="R1262" s="7">
        <f t="shared" si="79"/>
        <v>50.689189189189186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12">
        <f t="shared" si="77"/>
        <v>41638.134571759256</v>
      </c>
      <c r="Q1263" s="11">
        <f t="shared" si="78"/>
        <v>41668.134571759256</v>
      </c>
      <c r="R1263" s="7">
        <f t="shared" si="79"/>
        <v>38.942307692307693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12">
        <f t="shared" si="77"/>
        <v>41656.554305555554</v>
      </c>
      <c r="Q1264" s="11">
        <f t="shared" si="78"/>
        <v>41686.554305555554</v>
      </c>
      <c r="R1264" s="7">
        <f t="shared" si="79"/>
        <v>77.638095238095232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12">
        <f t="shared" si="77"/>
        <v>41691.875810185185</v>
      </c>
      <c r="Q1265" s="11">
        <f t="shared" si="78"/>
        <v>41726.833333333328</v>
      </c>
      <c r="R1265" s="7">
        <f t="shared" si="79"/>
        <v>43.536585365853661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12">
        <f t="shared" si="77"/>
        <v>41547.454664351848</v>
      </c>
      <c r="Q1266" s="11">
        <f t="shared" si="78"/>
        <v>41576.454664351848</v>
      </c>
      <c r="R1266" s="7">
        <f t="shared" si="79"/>
        <v>31.823529411764707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12">
        <f t="shared" si="77"/>
        <v>40465.446932870364</v>
      </c>
      <c r="Q1267" s="11">
        <f t="shared" si="78"/>
        <v>40512.446932870364</v>
      </c>
      <c r="R1267" s="7">
        <f t="shared" si="79"/>
        <v>63.184393939393942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12">
        <f t="shared" si="77"/>
        <v>41620.668344907404</v>
      </c>
      <c r="Q1268" s="11">
        <f t="shared" si="78"/>
        <v>41650.668344907404</v>
      </c>
      <c r="R1268" s="7">
        <f t="shared" si="79"/>
        <v>190.9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12">
        <f t="shared" si="77"/>
        <v>41449.376828703702</v>
      </c>
      <c r="Q1269" s="11">
        <f t="shared" si="78"/>
        <v>41479.376828703702</v>
      </c>
      <c r="R1269" s="7">
        <f t="shared" si="79"/>
        <v>140.85534591194968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12">
        <f t="shared" si="77"/>
        <v>41507.637118055551</v>
      </c>
      <c r="Q1270" s="11">
        <f t="shared" si="78"/>
        <v>41537.637118055551</v>
      </c>
      <c r="R1270" s="7">
        <f t="shared" si="79"/>
        <v>76.92307692307692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12">
        <f t="shared" si="77"/>
        <v>42445.614722222221</v>
      </c>
      <c r="Q1271" s="11">
        <f t="shared" si="78"/>
        <v>42475.791666666664</v>
      </c>
      <c r="R1271" s="7">
        <f t="shared" si="79"/>
        <v>99.15533980582525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12">
        <f t="shared" si="77"/>
        <v>40933.648634259254</v>
      </c>
      <c r="Q1272" s="11">
        <f t="shared" si="78"/>
        <v>40993.60696759259</v>
      </c>
      <c r="R1272" s="7">
        <f t="shared" si="79"/>
        <v>67.881656804733723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12">
        <f t="shared" si="77"/>
        <v>41561.475219907406</v>
      </c>
      <c r="Q1273" s="11">
        <f t="shared" si="78"/>
        <v>41591.516886574071</v>
      </c>
      <c r="R1273" s="7">
        <f t="shared" si="79"/>
        <v>246.29032258064515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12">
        <f t="shared" si="77"/>
        <v>40274.536793981482</v>
      </c>
      <c r="Q1274" s="11">
        <f t="shared" si="78"/>
        <v>40343.958333333328</v>
      </c>
      <c r="R1274" s="7">
        <f t="shared" si="79"/>
        <v>189.28571428571428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12">
        <f t="shared" si="77"/>
        <v>41852.521886574068</v>
      </c>
      <c r="Q1275" s="11">
        <f t="shared" si="78"/>
        <v>41882.521886574068</v>
      </c>
      <c r="R1275" s="7">
        <f t="shared" si="79"/>
        <v>76.666666666666671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12">
        <f t="shared" si="77"/>
        <v>41116.481770833328</v>
      </c>
      <c r="Q1276" s="11">
        <f t="shared" si="78"/>
        <v>41151.481770833328</v>
      </c>
      <c r="R1276" s="7">
        <f t="shared" si="79"/>
        <v>82.963254817987149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12">
        <f t="shared" si="77"/>
        <v>41458.659571759257</v>
      </c>
      <c r="Q1277" s="11">
        <f t="shared" si="78"/>
        <v>41493.659571759257</v>
      </c>
      <c r="R1277" s="7">
        <f t="shared" si="79"/>
        <v>62.522107969151669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12">
        <f t="shared" si="77"/>
        <v>40007.49591435185</v>
      </c>
      <c r="Q1278" s="11">
        <f t="shared" si="78"/>
        <v>40056.958333333328</v>
      </c>
      <c r="R1278" s="7">
        <f t="shared" si="79"/>
        <v>46.06808823529412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12">
        <f t="shared" si="77"/>
        <v>41121.35355324074</v>
      </c>
      <c r="Q1279" s="11">
        <f t="shared" si="78"/>
        <v>41156.35355324074</v>
      </c>
      <c r="R1279" s="7">
        <f t="shared" si="79"/>
        <v>38.543946731234868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12">
        <f t="shared" si="77"/>
        <v>41786.346828703703</v>
      </c>
      <c r="Q1280" s="11">
        <f t="shared" si="78"/>
        <v>41814.875</v>
      </c>
      <c r="R1280" s="7">
        <f t="shared" si="79"/>
        <v>53.005263157894738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12">
        <f t="shared" si="77"/>
        <v>41681.890856481477</v>
      </c>
      <c r="Q1281" s="11">
        <f t="shared" si="78"/>
        <v>41721.849189814813</v>
      </c>
      <c r="R1281" s="7">
        <f t="shared" si="79"/>
        <v>73.355396825396824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12">
        <f t="shared" si="77"/>
        <v>40513.54923611111</v>
      </c>
      <c r="Q1282" s="11">
        <f t="shared" si="78"/>
        <v>40603.54923611111</v>
      </c>
      <c r="R1282" s="7">
        <f t="shared" si="79"/>
        <v>127.97523076923076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12">
        <f t="shared" ref="P1283:P1346" si="81">(J1283/86400)+25569+(-5/24)</f>
        <v>41463.535138888888</v>
      </c>
      <c r="Q1283" s="11">
        <f t="shared" ref="Q1283:Q1346" si="82">(I1283/86400)+25569+(-5/24)</f>
        <v>41483.535138888888</v>
      </c>
      <c r="R1283" s="7">
        <f t="shared" ref="R1283:R1346" si="83">E1283/L1283</f>
        <v>104.72972972972973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12">
        <f t="shared" si="81"/>
        <v>41586.266840277771</v>
      </c>
      <c r="Q1284" s="11">
        <f t="shared" si="82"/>
        <v>41616.999305555553</v>
      </c>
      <c r="R1284" s="7">
        <f t="shared" si="83"/>
        <v>67.671532846715323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12">
        <f t="shared" si="81"/>
        <v>41320.50913194444</v>
      </c>
      <c r="Q1285" s="11">
        <f t="shared" si="82"/>
        <v>41343.958333333328</v>
      </c>
      <c r="R1285" s="7">
        <f t="shared" si="83"/>
        <v>95.931818181818187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12">
        <f t="shared" si="81"/>
        <v>42712.026412037034</v>
      </c>
      <c r="Q1286" s="11">
        <f t="shared" si="82"/>
        <v>42735.499305555553</v>
      </c>
      <c r="R1286" s="7">
        <f t="shared" si="83"/>
        <v>65.161290322580641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12">
        <f t="shared" si="81"/>
        <v>42160.374710648146</v>
      </c>
      <c r="Q1287" s="11">
        <f t="shared" si="82"/>
        <v>42175.374710648146</v>
      </c>
      <c r="R1287" s="7">
        <f t="shared" si="83"/>
        <v>32.269841269841272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12">
        <f t="shared" si="81"/>
        <v>42039.176238425927</v>
      </c>
      <c r="Q1288" s="11">
        <f t="shared" si="82"/>
        <v>42052.374999999993</v>
      </c>
      <c r="R1288" s="7">
        <f t="shared" si="83"/>
        <v>81.25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12">
        <f t="shared" si="81"/>
        <v>42107.412685185183</v>
      </c>
      <c r="Q1289" s="11">
        <f t="shared" si="82"/>
        <v>42167.412685185183</v>
      </c>
      <c r="R1289" s="7">
        <f t="shared" si="83"/>
        <v>24.2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12">
        <f t="shared" si="81"/>
        <v>42560.946331018517</v>
      </c>
      <c r="Q1290" s="11">
        <f t="shared" si="82"/>
        <v>42591.958333333336</v>
      </c>
      <c r="R1290" s="7">
        <f t="shared" si="83"/>
        <v>65.868852459016395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12">
        <f t="shared" si="81"/>
        <v>42708.926446759258</v>
      </c>
      <c r="Q1291" s="11">
        <f t="shared" si="82"/>
        <v>42738.926446759258</v>
      </c>
      <c r="R1291" s="7">
        <f t="shared" si="83"/>
        <v>36.07692307692308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12">
        <f t="shared" si="81"/>
        <v>42086.406608796293</v>
      </c>
      <c r="Q1292" s="11">
        <f t="shared" si="82"/>
        <v>42117.082638888889</v>
      </c>
      <c r="R1292" s="7">
        <f t="shared" si="83"/>
        <v>44.186046511627907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12">
        <f t="shared" si="81"/>
        <v>42064.444340277776</v>
      </c>
      <c r="Q1293" s="11">
        <f t="shared" si="82"/>
        <v>42101.083333333336</v>
      </c>
      <c r="R1293" s="7">
        <f t="shared" si="83"/>
        <v>104.07142857142857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12">
        <f t="shared" si="81"/>
        <v>42256.555879629632</v>
      </c>
      <c r="Q1294" s="11">
        <f t="shared" si="82"/>
        <v>42283.749305555553</v>
      </c>
      <c r="R1294" s="7">
        <f t="shared" si="83"/>
        <v>35.96153846153846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12">
        <f t="shared" si="81"/>
        <v>42292.492719907408</v>
      </c>
      <c r="Q1295" s="11">
        <f t="shared" si="82"/>
        <v>42322.534386574072</v>
      </c>
      <c r="R1295" s="7">
        <f t="shared" si="83"/>
        <v>127.79166666666667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12">
        <f t="shared" si="81"/>
        <v>42278.245335648149</v>
      </c>
      <c r="Q1296" s="11">
        <f t="shared" si="82"/>
        <v>42296.249999999993</v>
      </c>
      <c r="R1296" s="7">
        <f t="shared" si="83"/>
        <v>27.727272727272727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12">
        <f t="shared" si="81"/>
        <v>42184.364548611113</v>
      </c>
      <c r="Q1297" s="11">
        <f t="shared" si="82"/>
        <v>42214.499999999993</v>
      </c>
      <c r="R1297" s="7">
        <f t="shared" si="83"/>
        <v>39.828125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12">
        <f t="shared" si="81"/>
        <v>42422.842280092591</v>
      </c>
      <c r="Q1298" s="11">
        <f t="shared" si="82"/>
        <v>42442.800613425927</v>
      </c>
      <c r="R1298" s="7">
        <f t="shared" si="83"/>
        <v>52.173913043478258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12">
        <f t="shared" si="81"/>
        <v>42461.538865740738</v>
      </c>
      <c r="Q1299" s="11">
        <f t="shared" si="82"/>
        <v>42491.538865740738</v>
      </c>
      <c r="R1299" s="7">
        <f t="shared" si="83"/>
        <v>92.037815126050418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12">
        <f t="shared" si="81"/>
        <v>42458.472592592589</v>
      </c>
      <c r="Q1300" s="11">
        <f t="shared" si="82"/>
        <v>42488.472592592589</v>
      </c>
      <c r="R1300" s="7">
        <f t="shared" si="83"/>
        <v>63.424242424242422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12">
        <f t="shared" si="81"/>
        <v>42169.606006944443</v>
      </c>
      <c r="Q1301" s="11">
        <f t="shared" si="82"/>
        <v>42199.606006944443</v>
      </c>
      <c r="R1301" s="7">
        <f t="shared" si="83"/>
        <v>135.625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12">
        <f t="shared" si="81"/>
        <v>42483.466874999998</v>
      </c>
      <c r="Q1302" s="11">
        <f t="shared" si="82"/>
        <v>42522.581249999996</v>
      </c>
      <c r="R1302" s="7">
        <f t="shared" si="83"/>
        <v>168.75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12">
        <f t="shared" si="81"/>
        <v>42195.541412037033</v>
      </c>
      <c r="Q1303" s="11">
        <f t="shared" si="82"/>
        <v>42205.916666666664</v>
      </c>
      <c r="R1303" s="7">
        <f t="shared" si="83"/>
        <v>70.862068965517238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12">
        <f t="shared" si="81"/>
        <v>42674.849664351852</v>
      </c>
      <c r="Q1304" s="11">
        <f t="shared" si="82"/>
        <v>42704.891331018516</v>
      </c>
      <c r="R1304" s="7">
        <f t="shared" si="83"/>
        <v>50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12">
        <f t="shared" si="81"/>
        <v>42566.232870370368</v>
      </c>
      <c r="Q1305" s="11">
        <f t="shared" si="82"/>
        <v>42582.249999999993</v>
      </c>
      <c r="R1305" s="7">
        <f t="shared" si="83"/>
        <v>42.214166666666671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12">
        <f t="shared" si="81"/>
        <v>42746.986168981479</v>
      </c>
      <c r="Q1306" s="11">
        <f t="shared" si="82"/>
        <v>42806.944502314807</v>
      </c>
      <c r="R1306" s="7">
        <f t="shared" si="83"/>
        <v>152.41346153846155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12">
        <f t="shared" si="81"/>
        <v>42543.457268518519</v>
      </c>
      <c r="Q1307" s="11">
        <f t="shared" si="82"/>
        <v>42572.520833333336</v>
      </c>
      <c r="R1307" s="7">
        <f t="shared" si="83"/>
        <v>90.616279069767444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12">
        <f t="shared" si="81"/>
        <v>41947.249236111107</v>
      </c>
      <c r="Q1308" s="11">
        <f t="shared" si="82"/>
        <v>41977.249236111107</v>
      </c>
      <c r="R1308" s="7">
        <f t="shared" si="83"/>
        <v>201.60393258426967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12">
        <f t="shared" si="81"/>
        <v>42387.294895833336</v>
      </c>
      <c r="Q1309" s="11">
        <f t="shared" si="82"/>
        <v>42417.294895833336</v>
      </c>
      <c r="R1309" s="7">
        <f t="shared" si="83"/>
        <v>127.93333333333334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12">
        <f t="shared" si="81"/>
        <v>42611.405231481483</v>
      </c>
      <c r="Q1310" s="11">
        <f t="shared" si="82"/>
        <v>42651.405231481483</v>
      </c>
      <c r="R1310" s="7">
        <f t="shared" si="83"/>
        <v>29.894736842105264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12">
        <f t="shared" si="81"/>
        <v>42257.674398148149</v>
      </c>
      <c r="Q1311" s="11">
        <f t="shared" si="82"/>
        <v>42292.674398148149</v>
      </c>
      <c r="R1311" s="7">
        <f t="shared" si="83"/>
        <v>367.97142857142859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12">
        <f t="shared" si="81"/>
        <v>42556.458912037029</v>
      </c>
      <c r="Q1312" s="11">
        <f t="shared" si="82"/>
        <v>42601.458912037029</v>
      </c>
      <c r="R1312" s="7">
        <f t="shared" si="83"/>
        <v>129.16666666666666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12">
        <f t="shared" si="81"/>
        <v>42669.593969907401</v>
      </c>
      <c r="Q1313" s="11">
        <f t="shared" si="82"/>
        <v>42704.635636574072</v>
      </c>
      <c r="R1313" s="7">
        <f t="shared" si="83"/>
        <v>800.7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12">
        <f t="shared" si="81"/>
        <v>42082.494467592587</v>
      </c>
      <c r="Q1314" s="11">
        <f t="shared" si="82"/>
        <v>42112.494467592587</v>
      </c>
      <c r="R1314" s="7">
        <f t="shared" si="83"/>
        <v>28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12">
        <f t="shared" si="81"/>
        <v>42402.50131944444</v>
      </c>
      <c r="Q1315" s="11">
        <f t="shared" si="82"/>
        <v>42432.50131944444</v>
      </c>
      <c r="R1315" s="7">
        <f t="shared" si="83"/>
        <v>102.01639344262296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12">
        <f t="shared" si="81"/>
        <v>42604.461342592585</v>
      </c>
      <c r="Q1316" s="11">
        <f t="shared" si="82"/>
        <v>42664.461342592585</v>
      </c>
      <c r="R1316" s="7">
        <f t="shared" si="83"/>
        <v>184.36363636363637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12">
        <f t="shared" si="81"/>
        <v>42278.289907407401</v>
      </c>
      <c r="Q1317" s="11">
        <f t="shared" si="82"/>
        <v>42313.833333333336</v>
      </c>
      <c r="R1317" s="7">
        <f t="shared" si="83"/>
        <v>162.91935483870967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12">
        <f t="shared" si="81"/>
        <v>42393.753576388888</v>
      </c>
      <c r="Q1318" s="11">
        <f t="shared" si="82"/>
        <v>42428.753576388888</v>
      </c>
      <c r="R1318" s="7">
        <f t="shared" si="83"/>
        <v>1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12">
        <f t="shared" si="81"/>
        <v>42520.027152777773</v>
      </c>
      <c r="Q1319" s="11">
        <f t="shared" si="82"/>
        <v>42572.374999999993</v>
      </c>
      <c r="R1319" s="7">
        <f t="shared" si="83"/>
        <v>603.52631578947364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12">
        <f t="shared" si="81"/>
        <v>41984.835324074076</v>
      </c>
      <c r="Q1320" s="11">
        <f t="shared" si="82"/>
        <v>42014.835324074076</v>
      </c>
      <c r="R1320" s="7">
        <f t="shared" si="83"/>
        <v>45.407407407407405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12">
        <f t="shared" si="81"/>
        <v>41816.603761574072</v>
      </c>
      <c r="Q1321" s="11">
        <f t="shared" si="82"/>
        <v>41831.458333333328</v>
      </c>
      <c r="R1321" s="7">
        <f t="shared" si="83"/>
        <v>97.333333333333329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12">
        <f t="shared" si="81"/>
        <v>42705.482013888883</v>
      </c>
      <c r="Q1322" s="11">
        <f t="shared" si="82"/>
        <v>42734.749999999993</v>
      </c>
      <c r="R1322" s="7">
        <f t="shared" si="83"/>
        <v>167.66666666666666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12">
        <f t="shared" si="81"/>
        <v>42697.540937499994</v>
      </c>
      <c r="Q1323" s="11">
        <f t="shared" si="82"/>
        <v>42727.540937499994</v>
      </c>
      <c r="R1323" s="7">
        <f t="shared" si="83"/>
        <v>859.85714285714289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12">
        <f t="shared" si="81"/>
        <v>42115.448206018518</v>
      </c>
      <c r="Q1324" s="11">
        <f t="shared" si="82"/>
        <v>42145.448206018518</v>
      </c>
      <c r="R1324" s="7">
        <f t="shared" si="83"/>
        <v>26.5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12">
        <f t="shared" si="81"/>
        <v>42451.490115740737</v>
      </c>
      <c r="Q1325" s="11">
        <f t="shared" si="82"/>
        <v>42486.079861111109</v>
      </c>
      <c r="R1325" s="7">
        <f t="shared" si="83"/>
        <v>30.272727272727273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12">
        <f t="shared" si="81"/>
        <v>42626.425370370365</v>
      </c>
      <c r="Q1326" s="11">
        <f t="shared" si="82"/>
        <v>42656.425370370365</v>
      </c>
      <c r="R1326" s="7">
        <f t="shared" si="83"/>
        <v>54.666666666666664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12">
        <f t="shared" si="81"/>
        <v>42703.877719907403</v>
      </c>
      <c r="Q1327" s="11">
        <f t="shared" si="82"/>
        <v>42733.877719907403</v>
      </c>
      <c r="R1327" s="7">
        <f t="shared" si="83"/>
        <v>60.75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12">
        <f t="shared" si="81"/>
        <v>41974.583657407406</v>
      </c>
      <c r="Q1328" s="11">
        <f t="shared" si="82"/>
        <v>42019.583657407406</v>
      </c>
      <c r="R1328" s="7">
        <f t="shared" si="83"/>
        <v>102.72727272727273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12">
        <f t="shared" si="81"/>
        <v>42123.470312500001</v>
      </c>
      <c r="Q1329" s="11">
        <f t="shared" si="82"/>
        <v>42153.470312500001</v>
      </c>
      <c r="R1329" s="7">
        <f t="shared" si="83"/>
        <v>41.585365853658537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12">
        <f t="shared" si="81"/>
        <v>42612.434421296297</v>
      </c>
      <c r="Q1330" s="11">
        <f t="shared" si="82"/>
        <v>42657.434421296297</v>
      </c>
      <c r="R1330" s="7">
        <f t="shared" si="83"/>
        <v>116.53333333333333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12">
        <f t="shared" si="81"/>
        <v>41935.013252314813</v>
      </c>
      <c r="Q1331" s="11">
        <f t="shared" si="82"/>
        <v>41975.054918981477</v>
      </c>
      <c r="R1331" s="7">
        <f t="shared" si="83"/>
        <v>45.333333333333336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12">
        <f t="shared" si="81"/>
        <v>42522.068391203698</v>
      </c>
      <c r="Q1332" s="11">
        <f t="shared" si="82"/>
        <v>42552.958333333336</v>
      </c>
      <c r="R1332" s="7">
        <f t="shared" si="83"/>
        <v>157.46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12">
        <f t="shared" si="81"/>
        <v>42569.295763888884</v>
      </c>
      <c r="Q1333" s="11">
        <f t="shared" si="82"/>
        <v>42599.295763888884</v>
      </c>
      <c r="R1333" s="7">
        <f t="shared" si="83"/>
        <v>100.5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2">
        <f t="shared" si="81"/>
        <v>42731.851944444446</v>
      </c>
      <c r="Q1334" s="11">
        <f t="shared" si="82"/>
        <v>42761.851944444446</v>
      </c>
      <c r="R1334" s="7" t="e">
        <f t="shared" si="83"/>
        <v>#DIV/0!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2">
        <f t="shared" si="81"/>
        <v>41805.8984375</v>
      </c>
      <c r="Q1335" s="11">
        <f t="shared" si="82"/>
        <v>41835.8984375</v>
      </c>
      <c r="R1335" s="7" t="e">
        <f t="shared" si="83"/>
        <v>#DIV/0!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12">
        <f t="shared" si="81"/>
        <v>42410.565821759257</v>
      </c>
      <c r="Q1336" s="11">
        <f t="shared" si="82"/>
        <v>42440.565821759257</v>
      </c>
      <c r="R1336" s="7">
        <f t="shared" si="83"/>
        <v>51.822463768115945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12">
        <f t="shared" si="81"/>
        <v>42313.728032407402</v>
      </c>
      <c r="Q1337" s="11">
        <f t="shared" si="82"/>
        <v>42343.728032407402</v>
      </c>
      <c r="R1337" s="7">
        <f t="shared" si="83"/>
        <v>308.75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12">
        <f t="shared" si="81"/>
        <v>41955.655416666668</v>
      </c>
      <c r="Q1338" s="11">
        <f t="shared" si="82"/>
        <v>41990.655416666668</v>
      </c>
      <c r="R1338" s="7">
        <f t="shared" si="83"/>
        <v>379.22767857142856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12">
        <f t="shared" si="81"/>
        <v>42767.368969907409</v>
      </c>
      <c r="Q1339" s="11">
        <f t="shared" si="82"/>
        <v>42797.368969907409</v>
      </c>
      <c r="R1339" s="7">
        <f t="shared" si="83"/>
        <v>176.36428571428573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12">
        <f t="shared" si="81"/>
        <v>42188.595289351848</v>
      </c>
      <c r="Q1340" s="11">
        <f t="shared" si="82"/>
        <v>42218.595289351848</v>
      </c>
      <c r="R1340" s="7">
        <f t="shared" si="83"/>
        <v>66.066666666666663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12">
        <f t="shared" si="81"/>
        <v>41936.438831018517</v>
      </c>
      <c r="Q1341" s="11">
        <f t="shared" si="82"/>
        <v>41981.480497685181</v>
      </c>
      <c r="R1341" s="7">
        <f t="shared" si="83"/>
        <v>89.648648648648646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2">
        <f t="shared" si="81"/>
        <v>41836.387187499997</v>
      </c>
      <c r="Q1342" s="11">
        <f t="shared" si="82"/>
        <v>41866.387187499997</v>
      </c>
      <c r="R1342" s="7" t="e">
        <f t="shared" si="83"/>
        <v>#DIV/0!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12">
        <f t="shared" si="81"/>
        <v>42612.415706018517</v>
      </c>
      <c r="Q1343" s="11">
        <f t="shared" si="82"/>
        <v>42644.415706018517</v>
      </c>
      <c r="R1343" s="7">
        <f t="shared" si="83"/>
        <v>382.39130434782606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12">
        <f t="shared" si="81"/>
        <v>42172.608090277776</v>
      </c>
      <c r="Q1344" s="11">
        <f t="shared" si="82"/>
        <v>42202.608090277776</v>
      </c>
      <c r="R1344" s="7">
        <f t="shared" si="83"/>
        <v>100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12">
        <f t="shared" si="81"/>
        <v>42542.318090277775</v>
      </c>
      <c r="Q1345" s="11">
        <f t="shared" si="82"/>
        <v>42600.957638888889</v>
      </c>
      <c r="R1345" s="7">
        <f t="shared" si="83"/>
        <v>158.35603715170279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12">
        <f t="shared" si="81"/>
        <v>42522.581469907404</v>
      </c>
      <c r="Q1346" s="11">
        <f t="shared" si="82"/>
        <v>42551.581469907404</v>
      </c>
      <c r="R1346" s="7">
        <f t="shared" si="83"/>
        <v>40.762589928057551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12">
        <f t="shared" ref="P1347:P1410" si="85">(J1347/86400)+25569+(-5/24)</f>
        <v>41799.606006944443</v>
      </c>
      <c r="Q1347" s="11">
        <f t="shared" ref="Q1347:Q1410" si="86">(I1347/86400)+25569+(-5/24)</f>
        <v>41834.606006944443</v>
      </c>
      <c r="R1347" s="7">
        <f t="shared" ref="R1347:R1410" si="87">E1347/L1347</f>
        <v>53.571428571428569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12">
        <f t="shared" si="85"/>
        <v>41421.867488425924</v>
      </c>
      <c r="Q1348" s="11">
        <f t="shared" si="86"/>
        <v>41451.867488425924</v>
      </c>
      <c r="R1348" s="7">
        <f t="shared" si="87"/>
        <v>48.449664429530202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12">
        <f t="shared" si="85"/>
        <v>42040.429687499993</v>
      </c>
      <c r="Q1349" s="11">
        <f t="shared" si="86"/>
        <v>42070.429687499993</v>
      </c>
      <c r="R1349" s="7">
        <f t="shared" si="87"/>
        <v>82.41935483870968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12">
        <f t="shared" si="85"/>
        <v>41963.297835648147</v>
      </c>
      <c r="Q1350" s="11">
        <f t="shared" si="86"/>
        <v>41991.297835648147</v>
      </c>
      <c r="R1350" s="7">
        <f t="shared" si="87"/>
        <v>230.19230769230768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12">
        <f t="shared" si="85"/>
        <v>42317.124247685184</v>
      </c>
      <c r="Q1351" s="11">
        <f t="shared" si="86"/>
        <v>42354.082638888889</v>
      </c>
      <c r="R1351" s="7">
        <f t="shared" si="87"/>
        <v>59.360465116279073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12">
        <f t="shared" si="85"/>
        <v>42333.804791666662</v>
      </c>
      <c r="Q1352" s="11">
        <f t="shared" si="86"/>
        <v>42363.804791666662</v>
      </c>
      <c r="R1352" s="7">
        <f t="shared" si="87"/>
        <v>66.698717948717942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12">
        <f t="shared" si="85"/>
        <v>42382.531759259255</v>
      </c>
      <c r="Q1353" s="11">
        <f t="shared" si="86"/>
        <v>42412.531759259255</v>
      </c>
      <c r="R1353" s="7">
        <f t="shared" si="87"/>
        <v>168.77500000000001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12">
        <f t="shared" si="85"/>
        <v>42200.369976851849</v>
      </c>
      <c r="Q1354" s="11">
        <f t="shared" si="86"/>
        <v>42251.957638888889</v>
      </c>
      <c r="R1354" s="7">
        <f t="shared" si="87"/>
        <v>59.973568281938327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12">
        <f t="shared" si="85"/>
        <v>41308.909583333334</v>
      </c>
      <c r="Q1355" s="11">
        <f t="shared" si="86"/>
        <v>41343.791666666664</v>
      </c>
      <c r="R1355" s="7">
        <f t="shared" si="87"/>
        <v>31.80952380952381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12">
        <f t="shared" si="85"/>
        <v>42502.599293981482</v>
      </c>
      <c r="Q1356" s="11">
        <f t="shared" si="86"/>
        <v>42532.599293981482</v>
      </c>
      <c r="R1356" s="7">
        <f t="shared" si="87"/>
        <v>24.421875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12">
        <f t="shared" si="85"/>
        <v>41213.046354166661</v>
      </c>
      <c r="Q1357" s="11">
        <f t="shared" si="86"/>
        <v>41243.208333333328</v>
      </c>
      <c r="R1357" s="7">
        <f t="shared" si="87"/>
        <v>25.347107438016529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12">
        <f t="shared" si="85"/>
        <v>41429.830555555549</v>
      </c>
      <c r="Q1358" s="11">
        <f t="shared" si="86"/>
        <v>41459.830555555549</v>
      </c>
      <c r="R1358" s="7">
        <f t="shared" si="87"/>
        <v>71.443218390804603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12">
        <f t="shared" si="85"/>
        <v>41304.753900462958</v>
      </c>
      <c r="Q1359" s="11">
        <f t="shared" si="86"/>
        <v>41334.040972222218</v>
      </c>
      <c r="R1359" s="7">
        <f t="shared" si="87"/>
        <v>38.553846153846152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12">
        <f t="shared" si="85"/>
        <v>40689.362534722219</v>
      </c>
      <c r="Q1360" s="11">
        <f t="shared" si="86"/>
        <v>40719.362534722219</v>
      </c>
      <c r="R1360" s="7">
        <f t="shared" si="87"/>
        <v>68.367346938775512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12">
        <f t="shared" si="85"/>
        <v>40668.606365740736</v>
      </c>
      <c r="Q1361" s="11">
        <f t="shared" si="86"/>
        <v>40730.606365740736</v>
      </c>
      <c r="R1361" s="7">
        <f t="shared" si="87"/>
        <v>40.210526315789473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12">
        <f t="shared" si="85"/>
        <v>41095.692361111105</v>
      </c>
      <c r="Q1362" s="11">
        <f t="shared" si="86"/>
        <v>41123.692361111105</v>
      </c>
      <c r="R1362" s="7">
        <f t="shared" si="87"/>
        <v>32.074074074074076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12">
        <f t="shared" si="85"/>
        <v>41781.508935185186</v>
      </c>
      <c r="Q1363" s="11">
        <f t="shared" si="86"/>
        <v>41811.508935185186</v>
      </c>
      <c r="R1363" s="7">
        <f t="shared" si="87"/>
        <v>28.632575757575758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12">
        <f t="shared" si="85"/>
        <v>41464.726053240738</v>
      </c>
      <c r="Q1364" s="11">
        <f t="shared" si="86"/>
        <v>41524.726053240738</v>
      </c>
      <c r="R1364" s="7">
        <f t="shared" si="87"/>
        <v>43.64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12">
        <f t="shared" si="85"/>
        <v>42396.635729166665</v>
      </c>
      <c r="Q1365" s="11">
        <f t="shared" si="86"/>
        <v>42415.124305555553</v>
      </c>
      <c r="R1365" s="7">
        <f t="shared" si="87"/>
        <v>40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12">
        <f t="shared" si="85"/>
        <v>41951.487337962964</v>
      </c>
      <c r="Q1366" s="11">
        <f t="shared" si="86"/>
        <v>42011.487337962964</v>
      </c>
      <c r="R1366" s="7">
        <f t="shared" si="87"/>
        <v>346.04166666666669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12">
        <f t="shared" si="85"/>
        <v>42049.524907407402</v>
      </c>
      <c r="Q1367" s="11">
        <f t="shared" si="86"/>
        <v>42079.483240740738</v>
      </c>
      <c r="R1367" s="7">
        <f t="shared" si="87"/>
        <v>81.739130434782609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12">
        <f t="shared" si="85"/>
        <v>41924.787766203699</v>
      </c>
      <c r="Q1368" s="11">
        <f t="shared" si="86"/>
        <v>41969.829432870371</v>
      </c>
      <c r="R1368" s="7">
        <f t="shared" si="87"/>
        <v>64.535306122448986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12">
        <f t="shared" si="85"/>
        <v>42291.794560185182</v>
      </c>
      <c r="Q1369" s="11">
        <f t="shared" si="86"/>
        <v>42321.836226851847</v>
      </c>
      <c r="R1369" s="7">
        <f t="shared" si="87"/>
        <v>63.477777777777774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12">
        <f t="shared" si="85"/>
        <v>42145.982569444437</v>
      </c>
      <c r="Q1370" s="11">
        <f t="shared" si="86"/>
        <v>42169.982569444437</v>
      </c>
      <c r="R1370" s="7">
        <f t="shared" si="87"/>
        <v>63.620689655172413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12">
        <f t="shared" si="85"/>
        <v>41710.385949074072</v>
      </c>
      <c r="Q1371" s="11">
        <f t="shared" si="86"/>
        <v>41740.385949074072</v>
      </c>
      <c r="R1371" s="7">
        <f t="shared" si="87"/>
        <v>83.967068965517228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12">
        <f t="shared" si="85"/>
        <v>41547.795023148145</v>
      </c>
      <c r="Q1372" s="11">
        <f t="shared" si="86"/>
        <v>41562.795023148145</v>
      </c>
      <c r="R1372" s="7">
        <f t="shared" si="87"/>
        <v>77.75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12">
        <f t="shared" si="85"/>
        <v>42101.550254629627</v>
      </c>
      <c r="Q1373" s="11">
        <f t="shared" si="86"/>
        <v>42131.550254629627</v>
      </c>
      <c r="R1373" s="7">
        <f t="shared" si="87"/>
        <v>107.07142857142857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12">
        <f t="shared" si="85"/>
        <v>41072.53162037037</v>
      </c>
      <c r="Q1374" s="11">
        <f t="shared" si="86"/>
        <v>41102.53162037037</v>
      </c>
      <c r="R1374" s="7">
        <f t="shared" si="87"/>
        <v>38.75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12">
        <f t="shared" si="85"/>
        <v>42704.743437499994</v>
      </c>
      <c r="Q1375" s="11">
        <f t="shared" si="86"/>
        <v>42734.743437499994</v>
      </c>
      <c r="R1375" s="7">
        <f t="shared" si="87"/>
        <v>201.94230769230768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12">
        <f t="shared" si="85"/>
        <v>42423.953564814808</v>
      </c>
      <c r="Q1376" s="11">
        <f t="shared" si="86"/>
        <v>42453.911898148144</v>
      </c>
      <c r="R1376" s="7">
        <f t="shared" si="87"/>
        <v>43.060606060606062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12">
        <f t="shared" si="85"/>
        <v>42719.857858796291</v>
      </c>
      <c r="Q1377" s="11">
        <f t="shared" si="86"/>
        <v>42749.857858796291</v>
      </c>
      <c r="R1377" s="7">
        <f t="shared" si="87"/>
        <v>62.871559633027523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12">
        <f t="shared" si="85"/>
        <v>42677.460717592585</v>
      </c>
      <c r="Q1378" s="11">
        <f t="shared" si="86"/>
        <v>42707.502384259256</v>
      </c>
      <c r="R1378" s="7">
        <f t="shared" si="87"/>
        <v>55.607142857142854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12">
        <f t="shared" si="85"/>
        <v>42747.01122685185</v>
      </c>
      <c r="Q1379" s="11">
        <f t="shared" si="86"/>
        <v>42768.96597222222</v>
      </c>
      <c r="R1379" s="7">
        <f t="shared" si="87"/>
        <v>48.70967741935484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12">
        <f t="shared" si="85"/>
        <v>42568.551041666666</v>
      </c>
      <c r="Q1380" s="11">
        <f t="shared" si="86"/>
        <v>42583.551041666666</v>
      </c>
      <c r="R1380" s="7">
        <f t="shared" si="87"/>
        <v>30.578947368421051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12">
        <f t="shared" si="85"/>
        <v>42130.283287037033</v>
      </c>
      <c r="Q1381" s="11">
        <f t="shared" si="86"/>
        <v>42160.283287037033</v>
      </c>
      <c r="R1381" s="7">
        <f t="shared" si="87"/>
        <v>73.907284768211923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12">
        <f t="shared" si="85"/>
        <v>42141.554467592585</v>
      </c>
      <c r="Q1382" s="11">
        <f t="shared" si="86"/>
        <v>42163.874999999993</v>
      </c>
      <c r="R1382" s="7">
        <f t="shared" si="87"/>
        <v>21.2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12">
        <f t="shared" si="85"/>
        <v>42703.006076388883</v>
      </c>
      <c r="Q1383" s="11">
        <f t="shared" si="86"/>
        <v>42733.006076388883</v>
      </c>
      <c r="R1383" s="7">
        <f t="shared" si="87"/>
        <v>73.356164383561648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12">
        <f t="shared" si="85"/>
        <v>41370.591851851852</v>
      </c>
      <c r="Q1384" s="11">
        <f t="shared" si="86"/>
        <v>41400.591851851852</v>
      </c>
      <c r="R1384" s="7">
        <f t="shared" si="87"/>
        <v>56.412162162162161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12">
        <f t="shared" si="85"/>
        <v>42706.866643518515</v>
      </c>
      <c r="Q1385" s="11">
        <f t="shared" si="86"/>
        <v>42726.866643518515</v>
      </c>
      <c r="R1385" s="7">
        <f t="shared" si="87"/>
        <v>50.247311827956992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12">
        <f t="shared" si="85"/>
        <v>42160.526874999996</v>
      </c>
      <c r="Q1386" s="11">
        <f t="shared" si="86"/>
        <v>42190.526874999996</v>
      </c>
      <c r="R1386" s="7">
        <f t="shared" si="87"/>
        <v>68.936507936507937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12">
        <f t="shared" si="85"/>
        <v>42433.480567129627</v>
      </c>
      <c r="Q1387" s="11">
        <f t="shared" si="86"/>
        <v>42489.299305555549</v>
      </c>
      <c r="R1387" s="7">
        <f t="shared" si="87"/>
        <v>65.914104477611943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12">
        <f t="shared" si="85"/>
        <v>42184.438530092586</v>
      </c>
      <c r="Q1388" s="11">
        <f t="shared" si="86"/>
        <v>42214.438530092586</v>
      </c>
      <c r="R1388" s="7">
        <f t="shared" si="87"/>
        <v>62.5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12">
        <f t="shared" si="85"/>
        <v>42126.712905092594</v>
      </c>
      <c r="Q1389" s="11">
        <f t="shared" si="86"/>
        <v>42157.979166666664</v>
      </c>
      <c r="R1389" s="7">
        <f t="shared" si="87"/>
        <v>70.064102564102569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12">
        <f t="shared" si="85"/>
        <v>42634.406446759262</v>
      </c>
      <c r="Q1390" s="11">
        <f t="shared" si="86"/>
        <v>42660.468055555553</v>
      </c>
      <c r="R1390" s="7">
        <f t="shared" si="87"/>
        <v>60.181874999999998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12">
        <f t="shared" si="85"/>
        <v>42565.272650462961</v>
      </c>
      <c r="Q1391" s="11">
        <f t="shared" si="86"/>
        <v>42595.272650462961</v>
      </c>
      <c r="R1391" s="7">
        <f t="shared" si="87"/>
        <v>21.382352941176471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12">
        <f t="shared" si="85"/>
        <v>42087.594976851855</v>
      </c>
      <c r="Q1392" s="11">
        <f t="shared" si="86"/>
        <v>42121.508333333331</v>
      </c>
      <c r="R1392" s="7">
        <f t="shared" si="87"/>
        <v>160.78947368421052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12">
        <f t="shared" si="85"/>
        <v>42193.442337962959</v>
      </c>
      <c r="Q1393" s="11">
        <f t="shared" si="86"/>
        <v>42237.999305555553</v>
      </c>
      <c r="R1393" s="7">
        <f t="shared" si="87"/>
        <v>42.384615384615387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12">
        <f t="shared" si="85"/>
        <v>42400.946597222217</v>
      </c>
      <c r="Q1394" s="11">
        <f t="shared" si="86"/>
        <v>42431.946597222217</v>
      </c>
      <c r="R1394" s="7">
        <f t="shared" si="87"/>
        <v>27.317307692307693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12">
        <f t="shared" si="85"/>
        <v>42553.473645833328</v>
      </c>
      <c r="Q1395" s="11">
        <f t="shared" si="86"/>
        <v>42583.473645833328</v>
      </c>
      <c r="R1395" s="7">
        <f t="shared" si="87"/>
        <v>196.82692307692307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12">
        <f t="shared" si="85"/>
        <v>42751.936643518515</v>
      </c>
      <c r="Q1396" s="11">
        <f t="shared" si="86"/>
        <v>42794.916666666664</v>
      </c>
      <c r="R1396" s="7">
        <f t="shared" si="87"/>
        <v>53.882352941176471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12">
        <f t="shared" si="85"/>
        <v>42719.700011574074</v>
      </c>
      <c r="Q1397" s="11">
        <f t="shared" si="86"/>
        <v>42749.700011574074</v>
      </c>
      <c r="R1397" s="7">
        <f t="shared" si="87"/>
        <v>47.756097560975611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12">
        <f t="shared" si="85"/>
        <v>42018.790300925924</v>
      </c>
      <c r="Q1398" s="11">
        <f t="shared" si="86"/>
        <v>42048.790300925924</v>
      </c>
      <c r="R1398" s="7">
        <f t="shared" si="87"/>
        <v>88.191780821917803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12">
        <f t="shared" si="85"/>
        <v>42640.709606481476</v>
      </c>
      <c r="Q1399" s="11">
        <f t="shared" si="86"/>
        <v>42670.679861111108</v>
      </c>
      <c r="R1399" s="7">
        <f t="shared" si="87"/>
        <v>72.056962025316452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12">
        <f t="shared" si="85"/>
        <v>42526.665902777771</v>
      </c>
      <c r="Q1400" s="11">
        <f t="shared" si="86"/>
        <v>42556.665902777771</v>
      </c>
      <c r="R1400" s="7">
        <f t="shared" si="87"/>
        <v>74.246153846153845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12">
        <f t="shared" si="85"/>
        <v>41888.795983796292</v>
      </c>
      <c r="Q1401" s="11">
        <f t="shared" si="86"/>
        <v>41918.795983796292</v>
      </c>
      <c r="R1401" s="7">
        <f t="shared" si="87"/>
        <v>61.701086956521742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12">
        <f t="shared" si="85"/>
        <v>42498.132789351854</v>
      </c>
      <c r="Q1402" s="11">
        <f t="shared" si="86"/>
        <v>42533.020833333336</v>
      </c>
      <c r="R1402" s="7">
        <f t="shared" si="87"/>
        <v>17.235294117647058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12">
        <f t="shared" si="85"/>
        <v>41399.787893518514</v>
      </c>
      <c r="Q1403" s="11">
        <f t="shared" si="86"/>
        <v>41420.787893518514</v>
      </c>
      <c r="R1403" s="7">
        <f t="shared" si="87"/>
        <v>51.720833333333331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12">
        <f t="shared" si="85"/>
        <v>42064.845034722217</v>
      </c>
      <c r="Q1404" s="11">
        <f t="shared" si="86"/>
        <v>42124.803368055553</v>
      </c>
      <c r="R1404" s="7">
        <f t="shared" si="87"/>
        <v>24.150442477876105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12">
        <f t="shared" si="85"/>
        <v>41450.854571759257</v>
      </c>
      <c r="Q1405" s="11">
        <f t="shared" si="86"/>
        <v>41480.854571759257</v>
      </c>
      <c r="R1405" s="7">
        <f t="shared" si="87"/>
        <v>62.166666666666664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12">
        <f t="shared" si="85"/>
        <v>42032.30190972222</v>
      </c>
      <c r="Q1406" s="11">
        <f t="shared" si="86"/>
        <v>42057.30190972222</v>
      </c>
      <c r="R1406" s="7">
        <f t="shared" si="87"/>
        <v>48.2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12">
        <f t="shared" si="85"/>
        <v>41941.472233796296</v>
      </c>
      <c r="Q1407" s="11">
        <f t="shared" si="86"/>
        <v>41971.51390046296</v>
      </c>
      <c r="R1407" s="7">
        <f t="shared" si="87"/>
        <v>6.1764705882352944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12">
        <f t="shared" si="85"/>
        <v>42297.224618055552</v>
      </c>
      <c r="Q1408" s="11">
        <f t="shared" si="86"/>
        <v>42350.208333333336</v>
      </c>
      <c r="R1408" s="7">
        <f t="shared" si="87"/>
        <v>5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12">
        <f t="shared" si="85"/>
        <v>41838.32844907407</v>
      </c>
      <c r="Q1409" s="11">
        <f t="shared" si="86"/>
        <v>41863.32844907407</v>
      </c>
      <c r="R1409" s="7">
        <f t="shared" si="87"/>
        <v>7.5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12">
        <f t="shared" si="85"/>
        <v>42291.663842592585</v>
      </c>
      <c r="Q1410" s="11">
        <f t="shared" si="86"/>
        <v>42321.705509259256</v>
      </c>
      <c r="R1410" s="7">
        <f t="shared" si="87"/>
        <v>12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12">
        <f t="shared" ref="P1411:P1474" si="89">(J1411/86400)+25569+(-5/24)</f>
        <v>41944.925173611111</v>
      </c>
      <c r="Q1411" s="11">
        <f t="shared" ref="Q1411:Q1474" si="90">(I1411/86400)+25569+(-5/24)</f>
        <v>42004.966840277775</v>
      </c>
      <c r="R1411" s="7" t="e">
        <f t="shared" ref="R1411:R1474" si="91">E1411/L1411</f>
        <v>#DIV/0!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12">
        <f t="shared" si="89"/>
        <v>42479.110185185178</v>
      </c>
      <c r="Q1412" s="11">
        <f t="shared" si="90"/>
        <v>42524.110185185178</v>
      </c>
      <c r="R1412" s="7">
        <f t="shared" si="91"/>
        <v>1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12">
        <f t="shared" si="89"/>
        <v>42012.850694444445</v>
      </c>
      <c r="Q1413" s="11">
        <f t="shared" si="90"/>
        <v>42040.850694444445</v>
      </c>
      <c r="R1413" s="7">
        <f t="shared" si="91"/>
        <v>2.3333333333333335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12">
        <f t="shared" si="89"/>
        <v>41946.855312499996</v>
      </c>
      <c r="Q1414" s="11">
        <f t="shared" si="90"/>
        <v>41976.855312499996</v>
      </c>
      <c r="R1414" s="7">
        <f t="shared" si="91"/>
        <v>24.615384615384617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12">
        <f t="shared" si="89"/>
        <v>42360.228819444441</v>
      </c>
      <c r="Q1415" s="11">
        <f t="shared" si="90"/>
        <v>42420.228819444441</v>
      </c>
      <c r="R1415" s="7">
        <f t="shared" si="91"/>
        <v>100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12">
        <f t="shared" si="89"/>
        <v>42708.044756944444</v>
      </c>
      <c r="Q1416" s="11">
        <f t="shared" si="90"/>
        <v>42738.044756944444</v>
      </c>
      <c r="R1416" s="7">
        <f t="shared" si="91"/>
        <v>1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12">
        <f t="shared" si="89"/>
        <v>42192.467488425922</v>
      </c>
      <c r="Q1417" s="11">
        <f t="shared" si="90"/>
        <v>42232.467488425922</v>
      </c>
      <c r="R1417" s="7">
        <f t="shared" si="91"/>
        <v>88.888888888888886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2">
        <f t="shared" si="89"/>
        <v>42299.717812499999</v>
      </c>
      <c r="Q1418" s="11">
        <f t="shared" si="90"/>
        <v>42329.759479166663</v>
      </c>
      <c r="R1418" s="7" t="e">
        <f t="shared" si="91"/>
        <v>#DIV/0!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12">
        <f t="shared" si="89"/>
        <v>42231.941828703704</v>
      </c>
      <c r="Q1419" s="11">
        <f t="shared" si="90"/>
        <v>42262.257638888885</v>
      </c>
      <c r="R1419" s="7">
        <f t="shared" si="91"/>
        <v>27.5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12">
        <f t="shared" si="89"/>
        <v>42395.248078703698</v>
      </c>
      <c r="Q1420" s="11">
        <f t="shared" si="90"/>
        <v>42425.248078703698</v>
      </c>
      <c r="R1420" s="7">
        <f t="shared" si="91"/>
        <v>6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12">
        <f t="shared" si="89"/>
        <v>42622.24790509259</v>
      </c>
      <c r="Q1421" s="11">
        <f t="shared" si="90"/>
        <v>42652.24790509259</v>
      </c>
      <c r="R1421" s="7">
        <f t="shared" si="91"/>
        <v>44.5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12">
        <f t="shared" si="89"/>
        <v>42524.459328703706</v>
      </c>
      <c r="Q1422" s="11">
        <f t="shared" si="90"/>
        <v>42549.459328703706</v>
      </c>
      <c r="R1422" s="7">
        <f t="shared" si="91"/>
        <v>1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12">
        <f t="shared" si="89"/>
        <v>42013.707280092589</v>
      </c>
      <c r="Q1423" s="11">
        <f t="shared" si="90"/>
        <v>42043.707280092589</v>
      </c>
      <c r="R1423" s="7">
        <f t="shared" si="91"/>
        <v>100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12">
        <f t="shared" si="89"/>
        <v>42604.031296296293</v>
      </c>
      <c r="Q1424" s="11">
        <f t="shared" si="90"/>
        <v>42634.031296296293</v>
      </c>
      <c r="R1424" s="7">
        <f t="shared" si="91"/>
        <v>13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12">
        <f t="shared" si="89"/>
        <v>42340.151979166665</v>
      </c>
      <c r="Q1425" s="11">
        <f t="shared" si="90"/>
        <v>42370.151979166665</v>
      </c>
      <c r="R1425" s="7">
        <f t="shared" si="91"/>
        <v>100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12">
        <f t="shared" si="89"/>
        <v>42676.509282407402</v>
      </c>
      <c r="Q1426" s="11">
        <f t="shared" si="90"/>
        <v>42689.550949074073</v>
      </c>
      <c r="R1426" s="7">
        <f t="shared" si="91"/>
        <v>109.07142857142857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2">
        <f t="shared" si="89"/>
        <v>42092.923136574071</v>
      </c>
      <c r="Q1427" s="11">
        <f t="shared" si="90"/>
        <v>42122.923136574071</v>
      </c>
      <c r="R1427" s="7" t="e">
        <f t="shared" si="91"/>
        <v>#DIV/0!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2">
        <f t="shared" si="89"/>
        <v>42180.181944444441</v>
      </c>
      <c r="Q1428" s="11">
        <f t="shared" si="90"/>
        <v>42240.181944444441</v>
      </c>
      <c r="R1428" s="7" t="e">
        <f t="shared" si="91"/>
        <v>#DIV/0!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12">
        <f t="shared" si="89"/>
        <v>42601.643344907403</v>
      </c>
      <c r="Q1429" s="11">
        <f t="shared" si="90"/>
        <v>42631.643344907403</v>
      </c>
      <c r="R1429" s="7">
        <f t="shared" si="91"/>
        <v>104.75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12">
        <f t="shared" si="89"/>
        <v>42432.171493055554</v>
      </c>
      <c r="Q1430" s="11">
        <f t="shared" si="90"/>
        <v>42462.129826388882</v>
      </c>
      <c r="R1430" s="7">
        <f t="shared" si="91"/>
        <v>15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2">
        <f t="shared" si="89"/>
        <v>42073.852337962962</v>
      </c>
      <c r="Q1431" s="11">
        <f t="shared" si="90"/>
        <v>42103.852337962962</v>
      </c>
      <c r="R1431" s="7" t="e">
        <f t="shared" si="91"/>
        <v>#DIV/0!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12">
        <f t="shared" si="89"/>
        <v>41961.605185185188</v>
      </c>
      <c r="Q1432" s="11">
        <f t="shared" si="90"/>
        <v>41992.605185185188</v>
      </c>
      <c r="R1432" s="7">
        <f t="shared" si="91"/>
        <v>80.599999999999994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12">
        <f t="shared" si="89"/>
        <v>42304.002499999995</v>
      </c>
      <c r="Q1433" s="11">
        <f t="shared" si="90"/>
        <v>42334.044166666667</v>
      </c>
      <c r="R1433" s="7">
        <f t="shared" si="91"/>
        <v>115.55319148936171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2">
        <f t="shared" si="89"/>
        <v>42175.572083333333</v>
      </c>
      <c r="Q1434" s="11">
        <f t="shared" si="90"/>
        <v>42205.572083333333</v>
      </c>
      <c r="R1434" s="7" t="e">
        <f t="shared" si="91"/>
        <v>#DIV/0!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12">
        <f t="shared" si="89"/>
        <v>42673.417534722219</v>
      </c>
      <c r="Q1435" s="11">
        <f t="shared" si="90"/>
        <v>42714.249999999993</v>
      </c>
      <c r="R1435" s="7">
        <f t="shared" si="91"/>
        <v>80.5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12">
        <f t="shared" si="89"/>
        <v>42142.558773148143</v>
      </c>
      <c r="Q1436" s="11">
        <f t="shared" si="90"/>
        <v>42163.416666666664</v>
      </c>
      <c r="R1436" s="7">
        <f t="shared" si="91"/>
        <v>744.5454545454545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12">
        <f t="shared" si="89"/>
        <v>42258.57199074074</v>
      </c>
      <c r="Q1437" s="11">
        <f t="shared" si="90"/>
        <v>42288.57199074074</v>
      </c>
      <c r="R1437" s="7">
        <f t="shared" si="91"/>
        <v>7.5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12">
        <f t="shared" si="89"/>
        <v>42391.141863425924</v>
      </c>
      <c r="Q1438" s="11">
        <f t="shared" si="90"/>
        <v>42421.141863425924</v>
      </c>
      <c r="R1438" s="7">
        <f t="shared" si="91"/>
        <v>38.5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12">
        <f t="shared" si="89"/>
        <v>41796.32336805555</v>
      </c>
      <c r="Q1439" s="11">
        <f t="shared" si="90"/>
        <v>41832.999305555553</v>
      </c>
      <c r="R1439" s="7">
        <f t="shared" si="91"/>
        <v>36.68181818181818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12">
        <f t="shared" si="89"/>
        <v>42457.663182870368</v>
      </c>
      <c r="Q1440" s="11">
        <f t="shared" si="90"/>
        <v>42487.371527777774</v>
      </c>
      <c r="R1440" s="7">
        <f t="shared" si="91"/>
        <v>75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12">
        <f t="shared" si="89"/>
        <v>42040.621539351851</v>
      </c>
      <c r="Q1441" s="11">
        <f t="shared" si="90"/>
        <v>42070.621539351851</v>
      </c>
      <c r="R1441" s="7">
        <f t="shared" si="91"/>
        <v>30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12">
        <f t="shared" si="89"/>
        <v>42486.540081018517</v>
      </c>
      <c r="Q1442" s="11">
        <f t="shared" si="90"/>
        <v>42516.540081018517</v>
      </c>
      <c r="R1442" s="7">
        <f t="shared" si="91"/>
        <v>1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12">
        <f t="shared" si="89"/>
        <v>42198.557511574072</v>
      </c>
      <c r="Q1443" s="11">
        <f t="shared" si="90"/>
        <v>42258.557511574072</v>
      </c>
      <c r="R1443" s="7">
        <f t="shared" si="91"/>
        <v>673.33333333333337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2">
        <f t="shared" si="89"/>
        <v>42485.437013888884</v>
      </c>
      <c r="Q1444" s="11">
        <f t="shared" si="90"/>
        <v>42515.437013888884</v>
      </c>
      <c r="R1444" s="7" t="e">
        <f t="shared" si="91"/>
        <v>#DIV/0!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2">
        <f t="shared" si="89"/>
        <v>42707.71769675926</v>
      </c>
      <c r="Q1445" s="11">
        <f t="shared" si="90"/>
        <v>42737.71769675926</v>
      </c>
      <c r="R1445" s="7" t="e">
        <f t="shared" si="91"/>
        <v>#DIV/0!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2">
        <f t="shared" si="89"/>
        <v>42199.665069444447</v>
      </c>
      <c r="Q1446" s="11">
        <f t="shared" si="90"/>
        <v>42259.665069444447</v>
      </c>
      <c r="R1446" s="7" t="e">
        <f t="shared" si="91"/>
        <v>#DIV/0!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2">
        <f t="shared" si="89"/>
        <v>42139.333969907406</v>
      </c>
      <c r="Q1447" s="11">
        <f t="shared" si="90"/>
        <v>42169.333969907406</v>
      </c>
      <c r="R1447" s="7" t="e">
        <f t="shared" si="91"/>
        <v>#DIV/0!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2">
        <f t="shared" si="89"/>
        <v>42461.239328703705</v>
      </c>
      <c r="Q1448" s="11">
        <f t="shared" si="90"/>
        <v>42481.239328703705</v>
      </c>
      <c r="R1448" s="7" t="e">
        <f t="shared" si="91"/>
        <v>#DIV/0!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12">
        <f t="shared" si="89"/>
        <v>42529.52238425926</v>
      </c>
      <c r="Q1449" s="11">
        <f t="shared" si="90"/>
        <v>42559.52238425926</v>
      </c>
      <c r="R1449" s="7">
        <f t="shared" si="91"/>
        <v>25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2">
        <f t="shared" si="89"/>
        <v>42115.728217592587</v>
      </c>
      <c r="Q1450" s="11">
        <f t="shared" si="90"/>
        <v>42146.017361111109</v>
      </c>
      <c r="R1450" s="7" t="e">
        <f t="shared" si="91"/>
        <v>#DIV/0!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2">
        <f t="shared" si="89"/>
        <v>42086.603067129625</v>
      </c>
      <c r="Q1451" s="11">
        <f t="shared" si="90"/>
        <v>42134.603067129625</v>
      </c>
      <c r="R1451" s="7" t="e">
        <f t="shared" si="91"/>
        <v>#DIV/0!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12">
        <f t="shared" si="89"/>
        <v>42389.962928240733</v>
      </c>
      <c r="Q1452" s="11">
        <f t="shared" si="90"/>
        <v>42419.962928240733</v>
      </c>
      <c r="R1452" s="7">
        <f t="shared" si="91"/>
        <v>1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12">
        <f t="shared" si="89"/>
        <v>41931.75068287037</v>
      </c>
      <c r="Q1453" s="11">
        <f t="shared" si="90"/>
        <v>41961.792349537034</v>
      </c>
      <c r="R1453" s="7">
        <f t="shared" si="91"/>
        <v>1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2">
        <f t="shared" si="89"/>
        <v>41818.494942129626</v>
      </c>
      <c r="Q1454" s="11">
        <f t="shared" si="90"/>
        <v>41848.494942129626</v>
      </c>
      <c r="R1454" s="7" t="e">
        <f t="shared" si="91"/>
        <v>#DIV/0!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2">
        <f t="shared" si="89"/>
        <v>42795.487812499996</v>
      </c>
      <c r="Q1455" s="11">
        <f t="shared" si="90"/>
        <v>42840.446145833332</v>
      </c>
      <c r="R1455" s="7" t="e">
        <f t="shared" si="91"/>
        <v>#DIV/0!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12">
        <f t="shared" si="89"/>
        <v>42463.658333333333</v>
      </c>
      <c r="Q1456" s="11">
        <f t="shared" si="90"/>
        <v>42484.707638888889</v>
      </c>
      <c r="R1456" s="7">
        <f t="shared" si="91"/>
        <v>15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12">
        <f t="shared" si="89"/>
        <v>41832.46435185185</v>
      </c>
      <c r="Q1457" s="11">
        <f t="shared" si="90"/>
        <v>41887.360416666663</v>
      </c>
      <c r="R1457" s="7">
        <f t="shared" si="91"/>
        <v>225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12">
        <f t="shared" si="89"/>
        <v>42708.460243055553</v>
      </c>
      <c r="Q1458" s="11">
        <f t="shared" si="90"/>
        <v>42738.460243055553</v>
      </c>
      <c r="R1458" s="7">
        <f t="shared" si="91"/>
        <v>48.333333333333336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2">
        <f t="shared" si="89"/>
        <v>42289.688009259255</v>
      </c>
      <c r="Q1459" s="11">
        <f t="shared" si="90"/>
        <v>42319.729675925926</v>
      </c>
      <c r="R1459" s="7" t="e">
        <f t="shared" si="91"/>
        <v>#DIV/0!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2">
        <f t="shared" si="89"/>
        <v>41831.49722222222</v>
      </c>
      <c r="Q1460" s="11">
        <f t="shared" si="90"/>
        <v>41861.958333333328</v>
      </c>
      <c r="R1460" s="7" t="e">
        <f t="shared" si="91"/>
        <v>#DIV/0!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2">
        <f t="shared" si="89"/>
        <v>42311.996481481481</v>
      </c>
      <c r="Q1461" s="11">
        <f t="shared" si="90"/>
        <v>42340.517361111109</v>
      </c>
      <c r="R1461" s="7" t="e">
        <f t="shared" si="91"/>
        <v>#DIV/0!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2">
        <f t="shared" si="89"/>
        <v>41915.688634259255</v>
      </c>
      <c r="Q1462" s="11">
        <f t="shared" si="90"/>
        <v>41973.781249999993</v>
      </c>
      <c r="R1462" s="7" t="e">
        <f t="shared" si="91"/>
        <v>#DIV/0!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12">
        <f t="shared" si="89"/>
        <v>41899.436967592592</v>
      </c>
      <c r="Q1463" s="11">
        <f t="shared" si="90"/>
        <v>41932.791666666664</v>
      </c>
      <c r="R1463" s="7">
        <f t="shared" si="91"/>
        <v>44.66673529411765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12">
        <f t="shared" si="89"/>
        <v>41344.454525462963</v>
      </c>
      <c r="Q1464" s="11">
        <f t="shared" si="90"/>
        <v>41374.454525462963</v>
      </c>
      <c r="R1464" s="7">
        <f t="shared" si="91"/>
        <v>28.937999999999999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12">
        <f t="shared" si="89"/>
        <v>41326.702986111108</v>
      </c>
      <c r="Q1465" s="11">
        <f t="shared" si="90"/>
        <v>41371.661319444444</v>
      </c>
      <c r="R1465" s="7">
        <f t="shared" si="91"/>
        <v>35.44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12">
        <f t="shared" si="89"/>
        <v>41291.453217592592</v>
      </c>
      <c r="Q1466" s="11">
        <f t="shared" si="90"/>
        <v>41321.453217592592</v>
      </c>
      <c r="R1466" s="7">
        <f t="shared" si="91"/>
        <v>34.871794871794869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12">
        <f t="shared" si="89"/>
        <v>40959.526064814811</v>
      </c>
      <c r="Q1467" s="11">
        <f t="shared" si="90"/>
        <v>40989.916666666664</v>
      </c>
      <c r="R1467" s="7">
        <f t="shared" si="91"/>
        <v>52.622732513451197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12">
        <f t="shared" si="89"/>
        <v>42339.963726851849</v>
      </c>
      <c r="Q1468" s="11">
        <f t="shared" si="90"/>
        <v>42380.999999999993</v>
      </c>
      <c r="R1468" s="7">
        <f t="shared" si="91"/>
        <v>69.598266129032254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12">
        <f t="shared" si="89"/>
        <v>40933.593576388885</v>
      </c>
      <c r="Q1469" s="11">
        <f t="shared" si="90"/>
        <v>40993.55190972222</v>
      </c>
      <c r="R1469" s="7">
        <f t="shared" si="91"/>
        <v>76.72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12">
        <f t="shared" si="89"/>
        <v>40645.806122685179</v>
      </c>
      <c r="Q1470" s="11">
        <f t="shared" si="90"/>
        <v>40705.806122685179</v>
      </c>
      <c r="R1470" s="7">
        <f t="shared" si="91"/>
        <v>33.191126279863482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12">
        <f t="shared" si="89"/>
        <v>41290.390150462961</v>
      </c>
      <c r="Q1471" s="11">
        <f t="shared" si="90"/>
        <v>41320.390150462961</v>
      </c>
      <c r="R1471" s="7">
        <f t="shared" si="91"/>
        <v>149.46417445482865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12">
        <f t="shared" si="89"/>
        <v>41250.618784722217</v>
      </c>
      <c r="Q1472" s="11">
        <f t="shared" si="90"/>
        <v>41271.618784722217</v>
      </c>
      <c r="R1472" s="7">
        <f t="shared" si="91"/>
        <v>23.172839506172838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12">
        <f t="shared" si="89"/>
        <v>42073.749236111107</v>
      </c>
      <c r="Q1473" s="11">
        <f t="shared" si="90"/>
        <v>42103.749236111107</v>
      </c>
      <c r="R1473" s="7">
        <f t="shared" si="91"/>
        <v>96.877551020408163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12">
        <f t="shared" si="89"/>
        <v>41533.33452546296</v>
      </c>
      <c r="Q1474" s="11">
        <f t="shared" si="90"/>
        <v>41563.33452546296</v>
      </c>
      <c r="R1474" s="7">
        <f t="shared" si="91"/>
        <v>103.20238095238095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12">
        <f t="shared" ref="P1475:P1538" si="93">(J1475/86400)+25569+(-5/24)</f>
        <v>40939.771284722221</v>
      </c>
      <c r="Q1475" s="11">
        <f t="shared" ref="Q1475:Q1538" si="94">(I1475/86400)+25569+(-5/24)</f>
        <v>40969.771284722221</v>
      </c>
      <c r="R1475" s="7">
        <f t="shared" ref="R1475:R1538" si="95">E1475/L1475</f>
        <v>38.462553191489363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12">
        <f t="shared" si="93"/>
        <v>41500.519583333335</v>
      </c>
      <c r="Q1476" s="11">
        <f t="shared" si="94"/>
        <v>41530.519583333335</v>
      </c>
      <c r="R1476" s="7">
        <f t="shared" si="95"/>
        <v>44.315789473684212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12">
        <f t="shared" si="93"/>
        <v>41960.514618055553</v>
      </c>
      <c r="Q1477" s="11">
        <f t="shared" si="94"/>
        <v>41992.999305555553</v>
      </c>
      <c r="R1477" s="7">
        <f t="shared" si="95"/>
        <v>64.173356009070289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12">
        <f t="shared" si="93"/>
        <v>40765.833587962959</v>
      </c>
      <c r="Q1478" s="11">
        <f t="shared" si="94"/>
        <v>40795.833587962959</v>
      </c>
      <c r="R1478" s="7">
        <f t="shared" si="95"/>
        <v>43.333275109170302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12">
        <f t="shared" si="93"/>
        <v>40840.407453703701</v>
      </c>
      <c r="Q1479" s="11">
        <f t="shared" si="94"/>
        <v>40899.916666666664</v>
      </c>
      <c r="R1479" s="7">
        <f t="shared" si="95"/>
        <v>90.495934959349597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12">
        <f t="shared" si="93"/>
        <v>41394.663344907407</v>
      </c>
      <c r="Q1480" s="11">
        <f t="shared" si="94"/>
        <v>41408.663344907407</v>
      </c>
      <c r="R1480" s="7">
        <f t="shared" si="95"/>
        <v>29.187190495010373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12">
        <f t="shared" si="93"/>
        <v>41754.536909722221</v>
      </c>
      <c r="Q1481" s="11">
        <f t="shared" si="94"/>
        <v>41768.957638888889</v>
      </c>
      <c r="R1481" s="7">
        <f t="shared" si="95"/>
        <v>30.95774647887324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12">
        <f t="shared" si="93"/>
        <v>41464.725682870368</v>
      </c>
      <c r="Q1482" s="11">
        <f t="shared" si="94"/>
        <v>41481.5</v>
      </c>
      <c r="R1482" s="7">
        <f t="shared" si="95"/>
        <v>92.157795275590544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12">
        <f t="shared" si="93"/>
        <v>41550.714641203704</v>
      </c>
      <c r="Q1483" s="11">
        <f t="shared" si="94"/>
        <v>41580.714641203704</v>
      </c>
      <c r="R1483" s="7">
        <f t="shared" si="95"/>
        <v>17.5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12">
        <f t="shared" si="93"/>
        <v>41136.649722222217</v>
      </c>
      <c r="Q1484" s="11">
        <f t="shared" si="94"/>
        <v>41159.118750000001</v>
      </c>
      <c r="R1484" s="7">
        <f t="shared" si="95"/>
        <v>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12">
        <f t="shared" si="93"/>
        <v>42547.984664351847</v>
      </c>
      <c r="Q1485" s="11">
        <f t="shared" si="94"/>
        <v>42572.984664351847</v>
      </c>
      <c r="R1485" s="7">
        <f t="shared" si="95"/>
        <v>25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2">
        <f t="shared" si="93"/>
        <v>41052.992627314808</v>
      </c>
      <c r="Q1486" s="11">
        <f t="shared" si="94"/>
        <v>41111.410416666666</v>
      </c>
      <c r="R1486" s="7" t="e">
        <f t="shared" si="95"/>
        <v>#DIV/0!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12">
        <f t="shared" si="93"/>
        <v>42130.587650462963</v>
      </c>
      <c r="Q1487" s="11">
        <f t="shared" si="94"/>
        <v>42175.587650462963</v>
      </c>
      <c r="R1487" s="7">
        <f t="shared" si="95"/>
        <v>50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12">
        <f t="shared" si="93"/>
        <v>42031.960196759253</v>
      </c>
      <c r="Q1488" s="11">
        <f t="shared" si="94"/>
        <v>42061.960196759253</v>
      </c>
      <c r="R1488" s="7">
        <f t="shared" si="95"/>
        <v>16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2">
        <f t="shared" si="93"/>
        <v>42554.709155092591</v>
      </c>
      <c r="Q1489" s="11">
        <f t="shared" si="94"/>
        <v>42584.709155092591</v>
      </c>
      <c r="R1489" s="7" t="e">
        <f t="shared" si="95"/>
        <v>#DIV/0!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12">
        <f t="shared" si="93"/>
        <v>41614.354861111111</v>
      </c>
      <c r="Q1490" s="11">
        <f t="shared" si="94"/>
        <v>41644.354861111111</v>
      </c>
      <c r="R1490" s="7">
        <f t="shared" si="95"/>
        <v>60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2">
        <f t="shared" si="93"/>
        <v>41198.403379629628</v>
      </c>
      <c r="Q1491" s="11">
        <f t="shared" si="94"/>
        <v>41228.445046296292</v>
      </c>
      <c r="R1491" s="7" t="e">
        <f t="shared" si="95"/>
        <v>#DIV/0!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12">
        <f t="shared" si="93"/>
        <v>41520.352708333332</v>
      </c>
      <c r="Q1492" s="11">
        <f t="shared" si="94"/>
        <v>41549.352708333332</v>
      </c>
      <c r="R1492" s="7">
        <f t="shared" si="95"/>
        <v>47.10526315789474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12">
        <f t="shared" si="93"/>
        <v>41991.505127314813</v>
      </c>
      <c r="Q1493" s="11">
        <f t="shared" si="94"/>
        <v>42050.443055555552</v>
      </c>
      <c r="R1493" s="7">
        <f t="shared" si="95"/>
        <v>100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12">
        <f t="shared" si="93"/>
        <v>40682.676458333335</v>
      </c>
      <c r="Q1494" s="11">
        <f t="shared" si="94"/>
        <v>40712.676458333335</v>
      </c>
      <c r="R1494" s="7">
        <f t="shared" si="95"/>
        <v>15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2">
        <f t="shared" si="93"/>
        <v>41411.658275462956</v>
      </c>
      <c r="Q1495" s="11">
        <f t="shared" si="94"/>
        <v>41441.658275462956</v>
      </c>
      <c r="R1495" s="7" t="e">
        <f t="shared" si="95"/>
        <v>#DIV/0!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12">
        <f t="shared" si="93"/>
        <v>42067.514039351845</v>
      </c>
      <c r="Q1496" s="11">
        <f t="shared" si="94"/>
        <v>42097.443055555552</v>
      </c>
      <c r="R1496" s="7">
        <f t="shared" si="95"/>
        <v>40.454545454545453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2">
        <f t="shared" si="93"/>
        <v>40752.581377314811</v>
      </c>
      <c r="Q1497" s="11">
        <f t="shared" si="94"/>
        <v>40782.581377314811</v>
      </c>
      <c r="R1497" s="7" t="e">
        <f t="shared" si="95"/>
        <v>#DIV/0!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2">
        <f t="shared" si="93"/>
        <v>41838.266886574071</v>
      </c>
      <c r="Q1498" s="11">
        <f t="shared" si="94"/>
        <v>41898.266886574071</v>
      </c>
      <c r="R1498" s="7" t="e">
        <f t="shared" si="95"/>
        <v>#DIV/0!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12">
        <f t="shared" si="93"/>
        <v>41444.434282407405</v>
      </c>
      <c r="Q1499" s="11">
        <f t="shared" si="94"/>
        <v>41486.613194444442</v>
      </c>
      <c r="R1499" s="7">
        <f t="shared" si="95"/>
        <v>1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12">
        <f t="shared" si="93"/>
        <v>41840.775208333333</v>
      </c>
      <c r="Q1500" s="11">
        <f t="shared" si="94"/>
        <v>41885.775208333333</v>
      </c>
      <c r="R1500" s="7">
        <f t="shared" si="95"/>
        <v>19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12">
        <f t="shared" si="93"/>
        <v>42526.798993055556</v>
      </c>
      <c r="Q1501" s="11">
        <f t="shared" si="94"/>
        <v>42586.798993055556</v>
      </c>
      <c r="R1501" s="7">
        <f t="shared" si="95"/>
        <v>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12">
        <f t="shared" si="93"/>
        <v>41365.69626157407</v>
      </c>
      <c r="Q1502" s="11">
        <f t="shared" si="94"/>
        <v>41395.69626157407</v>
      </c>
      <c r="R1502" s="7">
        <f t="shared" si="95"/>
        <v>46.733333333333334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12">
        <f t="shared" si="93"/>
        <v>42163.3752662037</v>
      </c>
      <c r="Q1503" s="11">
        <f t="shared" si="94"/>
        <v>42193.3752662037</v>
      </c>
      <c r="R1503" s="7">
        <f t="shared" si="95"/>
        <v>97.731073446327684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12">
        <f t="shared" si="93"/>
        <v>42426.33425925926</v>
      </c>
      <c r="Q1504" s="11">
        <f t="shared" si="94"/>
        <v>42454.708333333336</v>
      </c>
      <c r="R1504" s="7">
        <f t="shared" si="95"/>
        <v>67.835866261398181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12">
        <f t="shared" si="93"/>
        <v>42606.13890046296</v>
      </c>
      <c r="Q1505" s="11">
        <f t="shared" si="94"/>
        <v>42666.13890046296</v>
      </c>
      <c r="R1505" s="7">
        <f t="shared" si="95"/>
        <v>56.98492957746479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12">
        <f t="shared" si="93"/>
        <v>41772.44935185185</v>
      </c>
      <c r="Q1506" s="11">
        <f t="shared" si="94"/>
        <v>41800.147916666661</v>
      </c>
      <c r="R1506" s="7">
        <f t="shared" si="95"/>
        <v>67.159851301115239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12">
        <f t="shared" si="93"/>
        <v>42414.234988425924</v>
      </c>
      <c r="Q1507" s="11">
        <f t="shared" si="94"/>
        <v>42451.625694444439</v>
      </c>
      <c r="R1507" s="7">
        <f t="shared" si="95"/>
        <v>48.037681159420288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12">
        <f t="shared" si="93"/>
        <v>41814.577592592592</v>
      </c>
      <c r="Q1508" s="11">
        <f t="shared" si="94"/>
        <v>41844.577592592592</v>
      </c>
      <c r="R1508" s="7">
        <f t="shared" si="95"/>
        <v>38.860465116279073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12">
        <f t="shared" si="93"/>
        <v>40254.242002314808</v>
      </c>
      <c r="Q1509" s="11">
        <f t="shared" si="94"/>
        <v>40313.131944444445</v>
      </c>
      <c r="R1509" s="7">
        <f t="shared" si="95"/>
        <v>78.181818181818187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12">
        <f t="shared" si="93"/>
        <v>41786.406030092592</v>
      </c>
      <c r="Q1510" s="11">
        <f t="shared" si="94"/>
        <v>41817.406030092592</v>
      </c>
      <c r="R1510" s="7">
        <f t="shared" si="95"/>
        <v>97.113744075829388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12">
        <f t="shared" si="93"/>
        <v>42751.325057870366</v>
      </c>
      <c r="Q1511" s="11">
        <f t="shared" si="94"/>
        <v>42780.749305555553</v>
      </c>
      <c r="R1511" s="7">
        <f t="shared" si="95"/>
        <v>110.39397959183674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12">
        <f t="shared" si="93"/>
        <v>41809.176828703705</v>
      </c>
      <c r="Q1512" s="11">
        <f t="shared" si="94"/>
        <v>41839.176828703705</v>
      </c>
      <c r="R1512" s="7">
        <f t="shared" si="95"/>
        <v>39.91506172839506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12">
        <f t="shared" si="93"/>
        <v>42296.375046296293</v>
      </c>
      <c r="Q1513" s="11">
        <f t="shared" si="94"/>
        <v>42326.416712962957</v>
      </c>
      <c r="R1513" s="7">
        <f t="shared" si="95"/>
        <v>75.975728155339809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12">
        <f t="shared" si="93"/>
        <v>42741.476145833331</v>
      </c>
      <c r="Q1514" s="11">
        <f t="shared" si="94"/>
        <v>42771.476145833331</v>
      </c>
      <c r="R1514" s="7">
        <f t="shared" si="95"/>
        <v>58.379104477611939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12">
        <f t="shared" si="93"/>
        <v>41806.42900462963</v>
      </c>
      <c r="Q1515" s="11">
        <f t="shared" si="94"/>
        <v>41836.42900462963</v>
      </c>
      <c r="R1515" s="7">
        <f t="shared" si="95"/>
        <v>55.82093023255814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12">
        <f t="shared" si="93"/>
        <v>42234.389351851853</v>
      </c>
      <c r="Q1516" s="11">
        <f t="shared" si="94"/>
        <v>42274.389351851853</v>
      </c>
      <c r="R1516" s="7">
        <f t="shared" si="95"/>
        <v>151.24431818181819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12">
        <f t="shared" si="93"/>
        <v>42415.04510416666</v>
      </c>
      <c r="Q1517" s="11">
        <f t="shared" si="94"/>
        <v>42445.003437499996</v>
      </c>
      <c r="R1517" s="7">
        <f t="shared" si="95"/>
        <v>849.67027027027029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12">
        <f t="shared" si="93"/>
        <v>42619.258009259262</v>
      </c>
      <c r="Q1518" s="11">
        <f t="shared" si="94"/>
        <v>42649.374999999993</v>
      </c>
      <c r="R1518" s="7">
        <f t="shared" si="95"/>
        <v>159.24137931034483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12">
        <f t="shared" si="93"/>
        <v>41948.358252314814</v>
      </c>
      <c r="Q1519" s="11">
        <f t="shared" si="94"/>
        <v>41979.041666666664</v>
      </c>
      <c r="R1519" s="7">
        <f t="shared" si="95"/>
        <v>39.507317073170732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12">
        <f t="shared" si="93"/>
        <v>41760.611712962964</v>
      </c>
      <c r="Q1520" s="11">
        <f t="shared" si="94"/>
        <v>41790.611712962964</v>
      </c>
      <c r="R1520" s="7">
        <f t="shared" si="95"/>
        <v>130.52966101694915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12">
        <f t="shared" si="93"/>
        <v>41782.533368055556</v>
      </c>
      <c r="Q1521" s="11">
        <f t="shared" si="94"/>
        <v>41810.707638888889</v>
      </c>
      <c r="R1521" s="7">
        <f t="shared" si="95"/>
        <v>64.156896551724131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12">
        <f t="shared" si="93"/>
        <v>41955.649456018517</v>
      </c>
      <c r="Q1522" s="11">
        <f t="shared" si="94"/>
        <v>41991.958333333336</v>
      </c>
      <c r="R1522" s="7">
        <f t="shared" si="95"/>
        <v>111.52694610778443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12">
        <f t="shared" si="93"/>
        <v>42492.959386574068</v>
      </c>
      <c r="Q1523" s="11">
        <f t="shared" si="94"/>
        <v>42527.959386574068</v>
      </c>
      <c r="R1523" s="7">
        <f t="shared" si="95"/>
        <v>170.44680851063831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12">
        <f t="shared" si="93"/>
        <v>41899.621979166666</v>
      </c>
      <c r="Q1524" s="11">
        <f t="shared" si="94"/>
        <v>41929.621979166666</v>
      </c>
      <c r="R1524" s="7">
        <f t="shared" si="95"/>
        <v>133.7391592920354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12">
        <f t="shared" si="93"/>
        <v>41964.543009259258</v>
      </c>
      <c r="Q1525" s="11">
        <f t="shared" si="94"/>
        <v>41995.791666666664</v>
      </c>
      <c r="R1525" s="7">
        <f t="shared" si="95"/>
        <v>95.834024896265561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12">
        <f t="shared" si="93"/>
        <v>42756.292708333327</v>
      </c>
      <c r="Q1526" s="11">
        <f t="shared" si="94"/>
        <v>42786.292708333327</v>
      </c>
      <c r="R1526" s="7">
        <f t="shared" si="95"/>
        <v>221.78571428571428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12">
        <f t="shared" si="93"/>
        <v>42570.494652777772</v>
      </c>
      <c r="Q1527" s="11">
        <f t="shared" si="94"/>
        <v>42600.494652777772</v>
      </c>
      <c r="R1527" s="7">
        <f t="shared" si="95"/>
        <v>32.315357142857138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12">
        <f t="shared" si="93"/>
        <v>42339.067673611113</v>
      </c>
      <c r="Q1528" s="11">
        <f t="shared" si="94"/>
        <v>42388.067673611113</v>
      </c>
      <c r="R1528" s="7">
        <f t="shared" si="95"/>
        <v>98.839285714285708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12">
        <f t="shared" si="93"/>
        <v>42780.392199074071</v>
      </c>
      <c r="Q1529" s="11">
        <f t="shared" si="94"/>
        <v>42808.350532407407</v>
      </c>
      <c r="R1529" s="7">
        <f t="shared" si="95"/>
        <v>55.222142857142863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12">
        <f t="shared" si="93"/>
        <v>42736.524560185186</v>
      </c>
      <c r="Q1530" s="11">
        <f t="shared" si="94"/>
        <v>42766.791666666664</v>
      </c>
      <c r="R1530" s="7">
        <f t="shared" si="95"/>
        <v>52.793750000000003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12">
        <f t="shared" si="93"/>
        <v>42052.420370370368</v>
      </c>
      <c r="Q1531" s="11">
        <f t="shared" si="94"/>
        <v>42082.378703703704</v>
      </c>
      <c r="R1531" s="7">
        <f t="shared" si="95"/>
        <v>135.66666666666666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12">
        <f t="shared" si="93"/>
        <v>42275.558969907404</v>
      </c>
      <c r="Q1532" s="11">
        <f t="shared" si="94"/>
        <v>42300.558969907404</v>
      </c>
      <c r="R1532" s="7">
        <f t="shared" si="95"/>
        <v>53.991990846681922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12">
        <f t="shared" si="93"/>
        <v>41941.594050925924</v>
      </c>
      <c r="Q1533" s="11">
        <f t="shared" si="94"/>
        <v>41973.916666666664</v>
      </c>
      <c r="R1533" s="7">
        <f t="shared" si="95"/>
        <v>56.643835616438359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12">
        <f t="shared" si="93"/>
        <v>42391.266956018517</v>
      </c>
      <c r="Q1534" s="11">
        <f t="shared" si="94"/>
        <v>42415.416666666664</v>
      </c>
      <c r="R1534" s="7">
        <f t="shared" si="95"/>
        <v>82.316326530612244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12">
        <f t="shared" si="93"/>
        <v>42442.793715277774</v>
      </c>
      <c r="Q1535" s="11">
        <f t="shared" si="94"/>
        <v>42491.957638888889</v>
      </c>
      <c r="R1535" s="7">
        <f t="shared" si="95"/>
        <v>88.26081081081081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12">
        <f t="shared" si="93"/>
        <v>42221.465995370367</v>
      </c>
      <c r="Q1536" s="11">
        <f t="shared" si="94"/>
        <v>42251.465995370367</v>
      </c>
      <c r="R1536" s="7">
        <f t="shared" si="95"/>
        <v>84.905149051490511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12">
        <f t="shared" si="93"/>
        <v>42484.620729166665</v>
      </c>
      <c r="Q1537" s="11">
        <f t="shared" si="94"/>
        <v>42513.708333333336</v>
      </c>
      <c r="R1537" s="7">
        <f t="shared" si="95"/>
        <v>48.154545454545456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12">
        <f t="shared" si="93"/>
        <v>42213.593865740739</v>
      </c>
      <c r="Q1538" s="11">
        <f t="shared" si="94"/>
        <v>42243.593865740739</v>
      </c>
      <c r="R1538" s="7">
        <f t="shared" si="95"/>
        <v>66.015406593406595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12">
        <f t="shared" ref="P1539:P1602" si="97">(J1539/86400)+25569+(-5/24)</f>
        <v>42552.106793981475</v>
      </c>
      <c r="Q1539" s="11">
        <f t="shared" ref="Q1539:Q1602" si="98">(I1539/86400)+25569+(-5/24)</f>
        <v>42588.541666666664</v>
      </c>
      <c r="R1539" s="7">
        <f t="shared" ref="R1539:R1602" si="99">E1539/L1539</f>
        <v>96.375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12">
        <f t="shared" si="97"/>
        <v>41981.57372685185</v>
      </c>
      <c r="Q1540" s="11">
        <f t="shared" si="98"/>
        <v>42026.57372685185</v>
      </c>
      <c r="R1540" s="7">
        <f t="shared" si="99"/>
        <v>156.17391304347825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12">
        <f t="shared" si="97"/>
        <v>42705.710868055554</v>
      </c>
      <c r="Q1541" s="11">
        <f t="shared" si="98"/>
        <v>42738.710868055554</v>
      </c>
      <c r="R1541" s="7">
        <f t="shared" si="99"/>
        <v>95.764859154929582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12">
        <f t="shared" si="97"/>
        <v>41938.798796296294</v>
      </c>
      <c r="Q1542" s="11">
        <f t="shared" si="98"/>
        <v>41968.843749999993</v>
      </c>
      <c r="R1542" s="7">
        <f t="shared" si="99"/>
        <v>180.40816326530611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12">
        <f t="shared" si="97"/>
        <v>41974.503912037035</v>
      </c>
      <c r="Q1543" s="11">
        <f t="shared" si="98"/>
        <v>42004.503912037035</v>
      </c>
      <c r="R1543" s="7">
        <f t="shared" si="99"/>
        <v>3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12">
        <f t="shared" si="97"/>
        <v>42170.788194444445</v>
      </c>
      <c r="Q1544" s="11">
        <f t="shared" si="98"/>
        <v>42185.788194444445</v>
      </c>
      <c r="R1544" s="7">
        <f t="shared" si="99"/>
        <v>20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12">
        <f t="shared" si="97"/>
        <v>41935.301319444443</v>
      </c>
      <c r="Q1545" s="11">
        <f t="shared" si="98"/>
        <v>41965.342986111107</v>
      </c>
      <c r="R1545" s="7">
        <f t="shared" si="99"/>
        <v>10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2">
        <f t="shared" si="97"/>
        <v>42052.842870370368</v>
      </c>
      <c r="Q1546" s="11">
        <f t="shared" si="98"/>
        <v>42094.804166666661</v>
      </c>
      <c r="R1546" s="7" t="e">
        <f t="shared" si="99"/>
        <v>#DIV/0!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12">
        <f t="shared" si="97"/>
        <v>42031.676319444443</v>
      </c>
      <c r="Q1547" s="11">
        <f t="shared" si="98"/>
        <v>42065.677777777775</v>
      </c>
      <c r="R1547" s="7">
        <f t="shared" si="99"/>
        <v>1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12">
        <f t="shared" si="97"/>
        <v>41839.004618055551</v>
      </c>
      <c r="Q1548" s="11">
        <f t="shared" si="98"/>
        <v>41899.004618055551</v>
      </c>
      <c r="R1548" s="7">
        <f t="shared" si="99"/>
        <v>26.272727272727273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2">
        <f t="shared" si="97"/>
        <v>42782.218541666669</v>
      </c>
      <c r="Q1549" s="11">
        <f t="shared" si="98"/>
        <v>42789.218541666669</v>
      </c>
      <c r="R1549" s="7" t="e">
        <f t="shared" si="99"/>
        <v>#DIV/0!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12">
        <f t="shared" si="97"/>
        <v>42286.673842592594</v>
      </c>
      <c r="Q1550" s="11">
        <f t="shared" si="98"/>
        <v>42316.715509259258</v>
      </c>
      <c r="R1550" s="7">
        <f t="shared" si="99"/>
        <v>60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12">
        <f t="shared" si="97"/>
        <v>42280.927766203698</v>
      </c>
      <c r="Q1551" s="11">
        <f t="shared" si="98"/>
        <v>42310.96943287037</v>
      </c>
      <c r="R1551" s="7">
        <f t="shared" si="99"/>
        <v>28.333333333333332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12">
        <f t="shared" si="97"/>
        <v>42472.24113425926</v>
      </c>
      <c r="Q1552" s="11">
        <f t="shared" si="98"/>
        <v>42502.24113425926</v>
      </c>
      <c r="R1552" s="7">
        <f t="shared" si="99"/>
        <v>14.428571428571429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2">
        <f t="shared" si="97"/>
        <v>42121.616192129623</v>
      </c>
      <c r="Q1553" s="11">
        <f t="shared" si="98"/>
        <v>42151.616192129623</v>
      </c>
      <c r="R1553" s="7" t="e">
        <f t="shared" si="99"/>
        <v>#DIV/0!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12">
        <f t="shared" si="97"/>
        <v>41892.480416666665</v>
      </c>
      <c r="Q1554" s="11">
        <f t="shared" si="98"/>
        <v>41912.957638888889</v>
      </c>
      <c r="R1554" s="7">
        <f t="shared" si="99"/>
        <v>132.1875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2">
        <f t="shared" si="97"/>
        <v>42219.074618055551</v>
      </c>
      <c r="Q1555" s="11">
        <f t="shared" si="98"/>
        <v>42249.074618055551</v>
      </c>
      <c r="R1555" s="7" t="e">
        <f t="shared" si="99"/>
        <v>#DIV/0!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2">
        <f t="shared" si="97"/>
        <v>42188.043865740743</v>
      </c>
      <c r="Q1556" s="11">
        <f t="shared" si="98"/>
        <v>42218.043865740743</v>
      </c>
      <c r="R1556" s="7" t="e">
        <f t="shared" si="99"/>
        <v>#DIV/0!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2">
        <f t="shared" si="97"/>
        <v>42241.405462962961</v>
      </c>
      <c r="Q1557" s="11">
        <f t="shared" si="98"/>
        <v>42264.499999999993</v>
      </c>
      <c r="R1557" s="7" t="e">
        <f t="shared" si="99"/>
        <v>#DIV/0!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12">
        <f t="shared" si="97"/>
        <v>42524.944722222215</v>
      </c>
      <c r="Q1558" s="11">
        <f t="shared" si="98"/>
        <v>42554.944722222215</v>
      </c>
      <c r="R1558" s="7">
        <f t="shared" si="99"/>
        <v>56.416666666666664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12">
        <f t="shared" si="97"/>
        <v>41871.444826388884</v>
      </c>
      <c r="Q1559" s="11">
        <f t="shared" si="98"/>
        <v>41902.444826388884</v>
      </c>
      <c r="R1559" s="7">
        <f t="shared" si="99"/>
        <v>100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12">
        <f t="shared" si="97"/>
        <v>42185.189340277771</v>
      </c>
      <c r="Q1560" s="11">
        <f t="shared" si="98"/>
        <v>42244.299999999996</v>
      </c>
      <c r="R1560" s="7">
        <f t="shared" si="99"/>
        <v>11.666666666666666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12">
        <f t="shared" si="97"/>
        <v>42107.844895833332</v>
      </c>
      <c r="Q1561" s="11">
        <f t="shared" si="98"/>
        <v>42122.844895833332</v>
      </c>
      <c r="R1561" s="7">
        <f t="shared" si="99"/>
        <v>50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12">
        <f t="shared" si="97"/>
        <v>41935.812418981477</v>
      </c>
      <c r="Q1562" s="11">
        <f t="shared" si="98"/>
        <v>41955.854085648149</v>
      </c>
      <c r="R1562" s="7">
        <f t="shared" si="99"/>
        <v>23.5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12">
        <f t="shared" si="97"/>
        <v>41554.833368055552</v>
      </c>
      <c r="Q1563" s="11">
        <f t="shared" si="98"/>
        <v>41584.875034722216</v>
      </c>
      <c r="R1563" s="7">
        <f t="shared" si="99"/>
        <v>67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2">
        <f t="shared" si="97"/>
        <v>40079.357824074068</v>
      </c>
      <c r="Q1564" s="11">
        <f t="shared" si="98"/>
        <v>40148.826388888883</v>
      </c>
      <c r="R1564" s="7" t="e">
        <f t="shared" si="99"/>
        <v>#DIV/0!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12">
        <f t="shared" si="97"/>
        <v>41652.534155092588</v>
      </c>
      <c r="Q1565" s="11">
        <f t="shared" si="98"/>
        <v>41712.492488425924</v>
      </c>
      <c r="R1565" s="7">
        <f t="shared" si="99"/>
        <v>42.5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12">
        <f t="shared" si="97"/>
        <v>42121.158668981479</v>
      </c>
      <c r="Q1566" s="11">
        <f t="shared" si="98"/>
        <v>42152.628472222219</v>
      </c>
      <c r="R1566" s="7">
        <f t="shared" si="99"/>
        <v>10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12">
        <f t="shared" si="97"/>
        <v>40672.521539351852</v>
      </c>
      <c r="Q1567" s="11">
        <f t="shared" si="98"/>
        <v>40702.521539351852</v>
      </c>
      <c r="R1567" s="7">
        <f t="shared" si="99"/>
        <v>100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12">
        <f t="shared" si="97"/>
        <v>42549.708379629628</v>
      </c>
      <c r="Q1568" s="11">
        <f t="shared" si="98"/>
        <v>42578.708333333336</v>
      </c>
      <c r="R1568" s="7">
        <f t="shared" si="99"/>
        <v>108.05084745762711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12">
        <f t="shared" si="97"/>
        <v>41671.728530092594</v>
      </c>
      <c r="Q1569" s="11">
        <f t="shared" si="98"/>
        <v>41686.791666666664</v>
      </c>
      <c r="R1569" s="7">
        <f t="shared" si="99"/>
        <v>26.923076923076923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12">
        <f t="shared" si="97"/>
        <v>41961.853993055549</v>
      </c>
      <c r="Q1570" s="11">
        <f t="shared" si="98"/>
        <v>41996.853993055549</v>
      </c>
      <c r="R1570" s="7">
        <f t="shared" si="99"/>
        <v>155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2">
        <f t="shared" si="97"/>
        <v>41389.471226851849</v>
      </c>
      <c r="Q1571" s="11">
        <f t="shared" si="98"/>
        <v>41419.471226851849</v>
      </c>
      <c r="R1571" s="7" t="e">
        <f t="shared" si="99"/>
        <v>#DIV/0!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12">
        <f t="shared" si="97"/>
        <v>42438.605115740742</v>
      </c>
      <c r="Q1572" s="11">
        <f t="shared" si="98"/>
        <v>42468.56344907407</v>
      </c>
      <c r="R1572" s="7">
        <f t="shared" si="99"/>
        <v>47.769230769230766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12">
        <f t="shared" si="97"/>
        <v>42144.56114583333</v>
      </c>
      <c r="Q1573" s="11">
        <f t="shared" si="98"/>
        <v>42174.56114583333</v>
      </c>
      <c r="R1573" s="7">
        <f t="shared" si="99"/>
        <v>20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12">
        <f t="shared" si="97"/>
        <v>42403.824756944443</v>
      </c>
      <c r="Q1574" s="11">
        <f t="shared" si="98"/>
        <v>42428.790972222218</v>
      </c>
      <c r="R1574" s="7">
        <f t="shared" si="99"/>
        <v>41.666666666666664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12">
        <f t="shared" si="97"/>
        <v>42785.791689814818</v>
      </c>
      <c r="Q1575" s="11">
        <f t="shared" si="98"/>
        <v>42825.957638888889</v>
      </c>
      <c r="R1575" s="7">
        <f t="shared" si="99"/>
        <v>74.333333333333329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12">
        <f t="shared" si="97"/>
        <v>42017.719085648147</v>
      </c>
      <c r="Q1576" s="11">
        <f t="shared" si="98"/>
        <v>42052.719085648147</v>
      </c>
      <c r="R1576" s="7">
        <f t="shared" si="99"/>
        <v>84.333333333333329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12">
        <f t="shared" si="97"/>
        <v>41799.315925925919</v>
      </c>
      <c r="Q1577" s="11">
        <f t="shared" si="98"/>
        <v>41829.315925925919</v>
      </c>
      <c r="R1577" s="7">
        <f t="shared" si="99"/>
        <v>65.457142857142856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12">
        <f t="shared" si="97"/>
        <v>42140.670925925922</v>
      </c>
      <c r="Q1578" s="11">
        <f t="shared" si="98"/>
        <v>42185.670925925922</v>
      </c>
      <c r="R1578" s="7">
        <f t="shared" si="99"/>
        <v>65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12">
        <f t="shared" si="97"/>
        <v>41054.639444444438</v>
      </c>
      <c r="Q1579" s="11">
        <f t="shared" si="98"/>
        <v>41114.639444444438</v>
      </c>
      <c r="R1579" s="7">
        <f t="shared" si="99"/>
        <v>27.5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12">
        <f t="shared" si="97"/>
        <v>40398.857534722221</v>
      </c>
      <c r="Q1580" s="11">
        <f t="shared" si="98"/>
        <v>40422.875</v>
      </c>
      <c r="R1580" s="7">
        <f t="shared" si="99"/>
        <v>51.25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12">
        <f t="shared" si="97"/>
        <v>41481.788090277776</v>
      </c>
      <c r="Q1581" s="11">
        <f t="shared" si="98"/>
        <v>41514.788090277776</v>
      </c>
      <c r="R1581" s="7">
        <f t="shared" si="99"/>
        <v>14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2">
        <f t="shared" si="97"/>
        <v>40989.841736111106</v>
      </c>
      <c r="Q1582" s="11">
        <f t="shared" si="98"/>
        <v>41049.841736111106</v>
      </c>
      <c r="R1582" s="7" t="e">
        <f t="shared" si="99"/>
        <v>#DIV/0!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12">
        <f t="shared" si="97"/>
        <v>42325.240624999999</v>
      </c>
      <c r="Q1583" s="11">
        <f t="shared" si="98"/>
        <v>42357.240624999999</v>
      </c>
      <c r="R1583" s="7">
        <f t="shared" si="99"/>
        <v>5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12">
        <f t="shared" si="97"/>
        <v>42246.581631944442</v>
      </c>
      <c r="Q1584" s="11">
        <f t="shared" si="98"/>
        <v>42303.680555555555</v>
      </c>
      <c r="R1584" s="7">
        <f t="shared" si="99"/>
        <v>31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12">
        <f t="shared" si="97"/>
        <v>41877.696655092594</v>
      </c>
      <c r="Q1585" s="11">
        <f t="shared" si="98"/>
        <v>41907.696655092594</v>
      </c>
      <c r="R1585" s="7">
        <f t="shared" si="99"/>
        <v>15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2">
        <f t="shared" si="97"/>
        <v>41779.440983796296</v>
      </c>
      <c r="Q1586" s="11">
        <f t="shared" si="98"/>
        <v>41789.440983796296</v>
      </c>
      <c r="R1586" s="7" t="e">
        <f t="shared" si="99"/>
        <v>#DIV/0!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12">
        <f t="shared" si="97"/>
        <v>42707.687129629623</v>
      </c>
      <c r="Q1587" s="11">
        <f t="shared" si="98"/>
        <v>42729.249999999993</v>
      </c>
      <c r="R1587" s="7">
        <f t="shared" si="99"/>
        <v>131.66666666666666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2">
        <f t="shared" si="97"/>
        <v>42068.896087962959</v>
      </c>
      <c r="Q1588" s="11">
        <f t="shared" si="98"/>
        <v>42098.854421296295</v>
      </c>
      <c r="R1588" s="7" t="e">
        <f t="shared" si="99"/>
        <v>#DIV/0!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12">
        <f t="shared" si="97"/>
        <v>41956.742650462962</v>
      </c>
      <c r="Q1589" s="11">
        <f t="shared" si="98"/>
        <v>41986.742650462962</v>
      </c>
      <c r="R1589" s="7">
        <f t="shared" si="99"/>
        <v>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2">
        <f t="shared" si="97"/>
        <v>42005.041655092595</v>
      </c>
      <c r="Q1590" s="11">
        <f t="shared" si="98"/>
        <v>42035.633333333331</v>
      </c>
      <c r="R1590" s="7" t="e">
        <f t="shared" si="99"/>
        <v>#DIV/0!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2">
        <f t="shared" si="97"/>
        <v>42256.776458333326</v>
      </c>
      <c r="Q1591" s="11">
        <f t="shared" si="98"/>
        <v>42286.776458333326</v>
      </c>
      <c r="R1591" s="7" t="e">
        <f t="shared" si="99"/>
        <v>#DIV/0!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12">
        <f t="shared" si="97"/>
        <v>42240.648888888885</v>
      </c>
      <c r="Q1592" s="11">
        <f t="shared" si="98"/>
        <v>42270.648888888885</v>
      </c>
      <c r="R1592" s="7">
        <f t="shared" si="99"/>
        <v>510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12">
        <f t="shared" si="97"/>
        <v>42433.517835648141</v>
      </c>
      <c r="Q1593" s="11">
        <f t="shared" si="98"/>
        <v>42463.476168981484</v>
      </c>
      <c r="R1593" s="7">
        <f t="shared" si="99"/>
        <v>44.478260869565219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2">
        <f t="shared" si="97"/>
        <v>42045.86440972222</v>
      </c>
      <c r="Q1594" s="11">
        <f t="shared" si="98"/>
        <v>42090.822743055549</v>
      </c>
      <c r="R1594" s="7" t="e">
        <f t="shared" si="99"/>
        <v>#DIV/0!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12">
        <f t="shared" si="97"/>
        <v>42033.63721064815</v>
      </c>
      <c r="Q1595" s="11">
        <f t="shared" si="98"/>
        <v>42063.63721064815</v>
      </c>
      <c r="R1595" s="7">
        <f t="shared" si="99"/>
        <v>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12">
        <f t="shared" si="97"/>
        <v>42445.504421296289</v>
      </c>
      <c r="Q1596" s="11">
        <f t="shared" si="98"/>
        <v>42505.472916666666</v>
      </c>
      <c r="R1596" s="7">
        <f t="shared" si="99"/>
        <v>20.5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12">
        <f t="shared" si="97"/>
        <v>41779.84175925926</v>
      </c>
      <c r="Q1597" s="11">
        <f t="shared" si="98"/>
        <v>41808.634027777771</v>
      </c>
      <c r="R1597" s="7">
        <f t="shared" si="99"/>
        <v>40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12">
        <f t="shared" si="97"/>
        <v>41941.221863425926</v>
      </c>
      <c r="Q1598" s="11">
        <f t="shared" si="98"/>
        <v>41986.26353009259</v>
      </c>
      <c r="R1598" s="7">
        <f t="shared" si="99"/>
        <v>25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2">
        <f t="shared" si="97"/>
        <v>42603.145798611113</v>
      </c>
      <c r="Q1599" s="11">
        <f t="shared" si="98"/>
        <v>42633.145798611113</v>
      </c>
      <c r="R1599" s="7" t="e">
        <f t="shared" si="99"/>
        <v>#DIV/0!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12">
        <f t="shared" si="97"/>
        <v>42151.459004629629</v>
      </c>
      <c r="Q1600" s="11">
        <f t="shared" si="98"/>
        <v>42211.459004629629</v>
      </c>
      <c r="R1600" s="7">
        <f t="shared" si="99"/>
        <v>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2">
        <f t="shared" si="97"/>
        <v>42438.330740740734</v>
      </c>
      <c r="Q1601" s="11">
        <f t="shared" si="98"/>
        <v>42468.289074074077</v>
      </c>
      <c r="R1601" s="7" t="e">
        <f t="shared" si="99"/>
        <v>#DIV/0!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12">
        <f t="shared" si="97"/>
        <v>41790.848981481475</v>
      </c>
      <c r="Q1602" s="11">
        <f t="shared" si="98"/>
        <v>41835.007638888885</v>
      </c>
      <c r="R1602" s="7">
        <f t="shared" si="99"/>
        <v>40.777777777777779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12">
        <f t="shared" ref="P1603:P1666" si="101">(J1603/86400)+25569+(-5/24)</f>
        <v>40637.884641203702</v>
      </c>
      <c r="Q1603" s="11">
        <f t="shared" ref="Q1603:Q1666" si="102">(I1603/86400)+25569+(-5/24)</f>
        <v>40667.884641203702</v>
      </c>
      <c r="R1603" s="7">
        <f t="shared" ref="R1603:R1666" si="103">E1603/L1603</f>
        <v>48.325535714285714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12">
        <f t="shared" si="101"/>
        <v>40788.089317129627</v>
      </c>
      <c r="Q1604" s="11">
        <f t="shared" si="102"/>
        <v>40830.75</v>
      </c>
      <c r="R1604" s="7">
        <f t="shared" si="103"/>
        <v>46.953125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12">
        <f t="shared" si="101"/>
        <v>40875.961331018516</v>
      </c>
      <c r="Q1605" s="11">
        <f t="shared" si="102"/>
        <v>40935.961331018516</v>
      </c>
      <c r="R1605" s="7">
        <f t="shared" si="103"/>
        <v>66.688666666666663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12">
        <f t="shared" si="101"/>
        <v>40945.636979166666</v>
      </c>
      <c r="Q1606" s="11">
        <f t="shared" si="102"/>
        <v>40985.595312500001</v>
      </c>
      <c r="R1606" s="7">
        <f t="shared" si="103"/>
        <v>48.842857142857142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12">
        <f t="shared" si="101"/>
        <v>40746.804548611108</v>
      </c>
      <c r="Q1607" s="11">
        <f t="shared" si="102"/>
        <v>40756.083333333328</v>
      </c>
      <c r="R1607" s="7">
        <f t="shared" si="103"/>
        <v>137.30909090909091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12">
        <f t="shared" si="101"/>
        <v>40535.903217592589</v>
      </c>
      <c r="Q1608" s="11">
        <f t="shared" si="102"/>
        <v>40625.861550925925</v>
      </c>
      <c r="R1608" s="7">
        <f t="shared" si="103"/>
        <v>87.829673913043479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12">
        <f t="shared" si="101"/>
        <v>41053.600127314814</v>
      </c>
      <c r="Q1609" s="11">
        <f t="shared" si="102"/>
        <v>41074.600127314814</v>
      </c>
      <c r="R1609" s="7">
        <f t="shared" si="103"/>
        <v>70.785365853658533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12">
        <f t="shared" si="101"/>
        <v>41607.622523148144</v>
      </c>
      <c r="Q1610" s="11">
        <f t="shared" si="102"/>
        <v>41640.018055555549</v>
      </c>
      <c r="R1610" s="7">
        <f t="shared" si="103"/>
        <v>52.826086956521742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12">
        <f t="shared" si="101"/>
        <v>40795.792928240735</v>
      </c>
      <c r="Q1611" s="11">
        <f t="shared" si="102"/>
        <v>40849.125</v>
      </c>
      <c r="R1611" s="7">
        <f t="shared" si="103"/>
        <v>443.75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12">
        <f t="shared" si="101"/>
        <v>41228.716550925921</v>
      </c>
      <c r="Q1612" s="11">
        <f t="shared" si="102"/>
        <v>41258.716550925921</v>
      </c>
      <c r="R1612" s="7">
        <f t="shared" si="103"/>
        <v>48.544642857142854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12">
        <f t="shared" si="101"/>
        <v>41408.792037037034</v>
      </c>
      <c r="Q1613" s="11">
        <f t="shared" si="102"/>
        <v>41429.792037037034</v>
      </c>
      <c r="R1613" s="7">
        <f t="shared" si="103"/>
        <v>37.074074074074076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12">
        <f t="shared" si="101"/>
        <v>41246.666481481479</v>
      </c>
      <c r="Q1614" s="11">
        <f t="shared" si="102"/>
        <v>41276.666481481479</v>
      </c>
      <c r="R1614" s="7">
        <f t="shared" si="103"/>
        <v>50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12">
        <f t="shared" si="101"/>
        <v>41081.861134259256</v>
      </c>
      <c r="Q1615" s="11">
        <f t="shared" si="102"/>
        <v>41111.861134259256</v>
      </c>
      <c r="R1615" s="7">
        <f t="shared" si="103"/>
        <v>39.03846153846154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12">
        <f t="shared" si="101"/>
        <v>41794.772789351853</v>
      </c>
      <c r="Q1616" s="11">
        <f t="shared" si="102"/>
        <v>41854.5</v>
      </c>
      <c r="R1616" s="7">
        <f t="shared" si="103"/>
        <v>66.688311688311686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12">
        <f t="shared" si="101"/>
        <v>40844.842546296291</v>
      </c>
      <c r="Q1617" s="11">
        <f t="shared" si="102"/>
        <v>40889.884212962963</v>
      </c>
      <c r="R1617" s="7">
        <f t="shared" si="103"/>
        <v>67.132352941176464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12">
        <f t="shared" si="101"/>
        <v>41194.507187499999</v>
      </c>
      <c r="Q1618" s="11">
        <f t="shared" si="102"/>
        <v>41235.708333333328</v>
      </c>
      <c r="R1618" s="7">
        <f t="shared" si="103"/>
        <v>66.369426751592357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12">
        <f t="shared" si="101"/>
        <v>41546.455879629626</v>
      </c>
      <c r="Q1619" s="11">
        <f t="shared" si="102"/>
        <v>41579.583333333328</v>
      </c>
      <c r="R1619" s="7">
        <f t="shared" si="103"/>
        <v>64.620253164556956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12">
        <f t="shared" si="101"/>
        <v>41301.446006944439</v>
      </c>
      <c r="Q1620" s="11">
        <f t="shared" si="102"/>
        <v>41341.446006944439</v>
      </c>
      <c r="R1620" s="7">
        <f t="shared" si="103"/>
        <v>58.370370370370374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12">
        <f t="shared" si="101"/>
        <v>41875.977847222217</v>
      </c>
      <c r="Q1621" s="11">
        <f t="shared" si="102"/>
        <v>41896.977847222217</v>
      </c>
      <c r="R1621" s="7">
        <f t="shared" si="103"/>
        <v>86.956521739130437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12">
        <f t="shared" si="101"/>
        <v>41321.131249999999</v>
      </c>
      <c r="Q1622" s="11">
        <f t="shared" si="102"/>
        <v>41328.131249999999</v>
      </c>
      <c r="R1622" s="7">
        <f t="shared" si="103"/>
        <v>66.470588235294116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12">
        <f t="shared" si="101"/>
        <v>41003.398321759254</v>
      </c>
      <c r="Q1623" s="11">
        <f t="shared" si="102"/>
        <v>41056.957638888889</v>
      </c>
      <c r="R1623" s="7">
        <f t="shared" si="103"/>
        <v>163.78378378378378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12">
        <f t="shared" si="101"/>
        <v>41950.086504629631</v>
      </c>
      <c r="Q1624" s="11">
        <f t="shared" si="102"/>
        <v>41990.124305555553</v>
      </c>
      <c r="R1624" s="7">
        <f t="shared" si="103"/>
        <v>107.98461538461538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12">
        <f t="shared" si="101"/>
        <v>41453.480196759258</v>
      </c>
      <c r="Q1625" s="11">
        <f t="shared" si="102"/>
        <v>41513.480196759258</v>
      </c>
      <c r="R1625" s="7">
        <f t="shared" si="103"/>
        <v>42.111111111111114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12">
        <f t="shared" si="101"/>
        <v>41243.158969907403</v>
      </c>
      <c r="Q1626" s="11">
        <f t="shared" si="102"/>
        <v>41283.158969907403</v>
      </c>
      <c r="R1626" s="7">
        <f t="shared" si="103"/>
        <v>47.2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12">
        <f t="shared" si="101"/>
        <v>41135.491354166668</v>
      </c>
      <c r="Q1627" s="11">
        <f t="shared" si="102"/>
        <v>41163.491354166668</v>
      </c>
      <c r="R1627" s="7">
        <f t="shared" si="103"/>
        <v>112.01923076923077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12">
        <f t="shared" si="101"/>
        <v>41579.639664351846</v>
      </c>
      <c r="Q1628" s="11">
        <f t="shared" si="102"/>
        <v>41609.681331018517</v>
      </c>
      <c r="R1628" s="7">
        <f t="shared" si="103"/>
        <v>74.953703703703709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12">
        <f t="shared" si="101"/>
        <v>41205.498715277776</v>
      </c>
      <c r="Q1629" s="11">
        <f t="shared" si="102"/>
        <v>41238.999305555553</v>
      </c>
      <c r="R1629" s="7">
        <f t="shared" si="103"/>
        <v>61.578947368421055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12">
        <f t="shared" si="101"/>
        <v>41774.528726851851</v>
      </c>
      <c r="Q1630" s="11">
        <f t="shared" si="102"/>
        <v>41807.528726851851</v>
      </c>
      <c r="R1630" s="7">
        <f t="shared" si="103"/>
        <v>45.875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12">
        <f t="shared" si="101"/>
        <v>41645.658946759257</v>
      </c>
      <c r="Q1631" s="11">
        <f t="shared" si="102"/>
        <v>41690.658946759257</v>
      </c>
      <c r="R1631" s="7">
        <f t="shared" si="103"/>
        <v>75.853658536585371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12">
        <f t="shared" si="101"/>
        <v>40939.629340277774</v>
      </c>
      <c r="Q1632" s="11">
        <f t="shared" si="102"/>
        <v>40970.082638888889</v>
      </c>
      <c r="R1632" s="7">
        <f t="shared" si="103"/>
        <v>84.206349206349202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12">
        <f t="shared" si="101"/>
        <v>41164.65116898148</v>
      </c>
      <c r="Q1633" s="11">
        <f t="shared" si="102"/>
        <v>41194.65116898148</v>
      </c>
      <c r="R1633" s="7">
        <f t="shared" si="103"/>
        <v>117.22556390977444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12">
        <f t="shared" si="101"/>
        <v>40750.132569444446</v>
      </c>
      <c r="Q1634" s="11">
        <f t="shared" si="102"/>
        <v>40810.132569444446</v>
      </c>
      <c r="R1634" s="7">
        <f t="shared" si="103"/>
        <v>86.489361702127653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12">
        <f t="shared" si="101"/>
        <v>40896.675416666665</v>
      </c>
      <c r="Q1635" s="11">
        <f t="shared" si="102"/>
        <v>40924</v>
      </c>
      <c r="R1635" s="7">
        <f t="shared" si="103"/>
        <v>172.41379310344828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12">
        <f t="shared" si="101"/>
        <v>40657.981493055551</v>
      </c>
      <c r="Q1636" s="11">
        <f t="shared" si="102"/>
        <v>40696.040972222218</v>
      </c>
      <c r="R1636" s="7">
        <f t="shared" si="103"/>
        <v>62.8125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12">
        <f t="shared" si="101"/>
        <v>42502.660428240742</v>
      </c>
      <c r="Q1637" s="11">
        <f t="shared" si="102"/>
        <v>42562.660428240742</v>
      </c>
      <c r="R1637" s="7">
        <f t="shared" si="103"/>
        <v>67.729729729729726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12">
        <f t="shared" si="101"/>
        <v>40662.878333333334</v>
      </c>
      <c r="Q1638" s="11">
        <f t="shared" si="102"/>
        <v>40705.958333333328</v>
      </c>
      <c r="R1638" s="7">
        <f t="shared" si="103"/>
        <v>53.5632183908046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12">
        <f t="shared" si="101"/>
        <v>40122.543287037035</v>
      </c>
      <c r="Q1639" s="11">
        <f t="shared" si="102"/>
        <v>40178.777083333327</v>
      </c>
      <c r="R1639" s="7">
        <f t="shared" si="103"/>
        <v>34.6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12">
        <f t="shared" si="101"/>
        <v>41288.478796296295</v>
      </c>
      <c r="Q1640" s="11">
        <f t="shared" si="102"/>
        <v>41333.684027777774</v>
      </c>
      <c r="R1640" s="7">
        <f t="shared" si="103"/>
        <v>38.888888888888886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12">
        <f t="shared" si="101"/>
        <v>40941.444039351853</v>
      </c>
      <c r="Q1641" s="11">
        <f t="shared" si="102"/>
        <v>40971.444039351853</v>
      </c>
      <c r="R1641" s="7">
        <f t="shared" si="103"/>
        <v>94.736842105263165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12">
        <f t="shared" si="101"/>
        <v>40379.022627314815</v>
      </c>
      <c r="Q1642" s="11">
        <f t="shared" si="102"/>
        <v>40392.874305555553</v>
      </c>
      <c r="R1642" s="7">
        <f t="shared" si="103"/>
        <v>39.967058823529413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12">
        <f t="shared" si="101"/>
        <v>41962.388240740744</v>
      </c>
      <c r="Q1643" s="11">
        <f t="shared" si="102"/>
        <v>41992.388240740744</v>
      </c>
      <c r="R1643" s="7">
        <f t="shared" si="103"/>
        <v>97.5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12">
        <f t="shared" si="101"/>
        <v>40687.816284722219</v>
      </c>
      <c r="Q1644" s="11">
        <f t="shared" si="102"/>
        <v>40707.816284722219</v>
      </c>
      <c r="R1644" s="7">
        <f t="shared" si="103"/>
        <v>42.857142857142854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12">
        <f t="shared" si="101"/>
        <v>41146.615879629629</v>
      </c>
      <c r="Q1645" s="11">
        <f t="shared" si="102"/>
        <v>41176.615879629629</v>
      </c>
      <c r="R1645" s="7">
        <f t="shared" si="103"/>
        <v>168.51351351351352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12">
        <f t="shared" si="101"/>
        <v>41174.851388888885</v>
      </c>
      <c r="Q1646" s="11">
        <f t="shared" si="102"/>
        <v>41234.893055555549</v>
      </c>
      <c r="R1646" s="7">
        <f t="shared" si="103"/>
        <v>85.546875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12">
        <f t="shared" si="101"/>
        <v>41521.40902777778</v>
      </c>
      <c r="Q1647" s="11">
        <f t="shared" si="102"/>
        <v>41535.40902777778</v>
      </c>
      <c r="R1647" s="7">
        <f t="shared" si="103"/>
        <v>554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12">
        <f t="shared" si="101"/>
        <v>41833.241932870369</v>
      </c>
      <c r="Q1648" s="11">
        <f t="shared" si="102"/>
        <v>41865.549305555549</v>
      </c>
      <c r="R1648" s="7">
        <f t="shared" si="103"/>
        <v>26.554216867469879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12">
        <f t="shared" si="101"/>
        <v>41039.201122685183</v>
      </c>
      <c r="Q1649" s="11">
        <f t="shared" si="102"/>
        <v>41069.201122685183</v>
      </c>
      <c r="R1649" s="7">
        <f t="shared" si="103"/>
        <v>113.82608695652173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12">
        <f t="shared" si="101"/>
        <v>40592.496319444443</v>
      </c>
      <c r="Q1650" s="11">
        <f t="shared" si="102"/>
        <v>40622.454652777778</v>
      </c>
      <c r="R1650" s="7">
        <f t="shared" si="103"/>
        <v>32.011111111111113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12">
        <f t="shared" si="101"/>
        <v>41737.476331018515</v>
      </c>
      <c r="Q1651" s="11">
        <f t="shared" si="102"/>
        <v>41782.476331018515</v>
      </c>
      <c r="R1651" s="7">
        <f t="shared" si="103"/>
        <v>47.189259259259259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12">
        <f t="shared" si="101"/>
        <v>41526.227280092593</v>
      </c>
      <c r="Q1652" s="11">
        <f t="shared" si="102"/>
        <v>41556.227280092593</v>
      </c>
      <c r="R1652" s="7">
        <f t="shared" si="103"/>
        <v>88.46875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12">
        <f t="shared" si="101"/>
        <v>40625.692361111105</v>
      </c>
      <c r="Q1653" s="11">
        <f t="shared" si="102"/>
        <v>40659.082638888889</v>
      </c>
      <c r="R1653" s="7">
        <f t="shared" si="103"/>
        <v>100.75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12">
        <f t="shared" si="101"/>
        <v>41572.284641203703</v>
      </c>
      <c r="Q1654" s="11">
        <f t="shared" si="102"/>
        <v>41602.326307870368</v>
      </c>
      <c r="R1654" s="7">
        <f t="shared" si="103"/>
        <v>64.714285714285708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12">
        <f t="shared" si="101"/>
        <v>40626.626111111109</v>
      </c>
      <c r="Q1655" s="11">
        <f t="shared" si="102"/>
        <v>40657.626111111109</v>
      </c>
      <c r="R1655" s="7">
        <f t="shared" si="103"/>
        <v>51.854285714285716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12">
        <f t="shared" si="101"/>
        <v>40987.682407407403</v>
      </c>
      <c r="Q1656" s="11">
        <f t="shared" si="102"/>
        <v>41017.682407407403</v>
      </c>
      <c r="R1656" s="7">
        <f t="shared" si="103"/>
        <v>38.794117647058826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12">
        <f t="shared" si="101"/>
        <v>40974.583564814813</v>
      </c>
      <c r="Q1657" s="11">
        <f t="shared" si="102"/>
        <v>41004.541898148142</v>
      </c>
      <c r="R1657" s="7">
        <f t="shared" si="103"/>
        <v>44.645833333333336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12">
        <f t="shared" si="101"/>
        <v>41226.720509259256</v>
      </c>
      <c r="Q1658" s="11">
        <f t="shared" si="102"/>
        <v>41256.720509259256</v>
      </c>
      <c r="R1658" s="7">
        <f t="shared" si="103"/>
        <v>156.77333333333334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12">
        <f t="shared" si="101"/>
        <v>41023.573703703703</v>
      </c>
      <c r="Q1659" s="11">
        <f t="shared" si="102"/>
        <v>41053.573703703703</v>
      </c>
      <c r="R1659" s="7">
        <f t="shared" si="103"/>
        <v>118.70339366515837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12">
        <f t="shared" si="101"/>
        <v>41223.013506944444</v>
      </c>
      <c r="Q1660" s="11">
        <f t="shared" si="102"/>
        <v>41261.388888888883</v>
      </c>
      <c r="R1660" s="7">
        <f t="shared" si="103"/>
        <v>74.149532710280369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12">
        <f t="shared" si="101"/>
        <v>41596.705104166664</v>
      </c>
      <c r="Q1661" s="11">
        <f t="shared" si="102"/>
        <v>41625.291666666664</v>
      </c>
      <c r="R1661" s="7">
        <f t="shared" si="103"/>
        <v>12.533333333333333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12">
        <f t="shared" si="101"/>
        <v>42459.485532407409</v>
      </c>
      <c r="Q1662" s="11">
        <f t="shared" si="102"/>
        <v>42490.707638888889</v>
      </c>
      <c r="R1662" s="7">
        <f t="shared" si="103"/>
        <v>27.861111111111111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12">
        <f t="shared" si="101"/>
        <v>42343.789710648147</v>
      </c>
      <c r="Q1663" s="11">
        <f t="shared" si="102"/>
        <v>42386.666666666664</v>
      </c>
      <c r="R1663" s="7">
        <f t="shared" si="103"/>
        <v>80.178217821782184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12">
        <f t="shared" si="101"/>
        <v>40847.99</v>
      </c>
      <c r="Q1664" s="11">
        <f t="shared" si="102"/>
        <v>40908.031666666662</v>
      </c>
      <c r="R1664" s="7">
        <f t="shared" si="103"/>
        <v>132.43548387096774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12">
        <f t="shared" si="101"/>
        <v>42005.813738425924</v>
      </c>
      <c r="Q1665" s="11">
        <f t="shared" si="102"/>
        <v>42035.813738425924</v>
      </c>
      <c r="R1665" s="7">
        <f t="shared" si="103"/>
        <v>33.75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12">
        <f t="shared" si="101"/>
        <v>40939.553449074076</v>
      </c>
      <c r="Q1666" s="11">
        <f t="shared" si="102"/>
        <v>40983.957638888889</v>
      </c>
      <c r="R1666" s="7">
        <f t="shared" si="103"/>
        <v>34.384494382022467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12">
        <f t="shared" ref="P1667:P1730" si="105">(J1667/86400)+25569+(-5/24)</f>
        <v>40564.441122685181</v>
      </c>
      <c r="Q1667" s="11">
        <f t="shared" ref="Q1667:Q1730" si="106">(I1667/86400)+25569+(-5/24)</f>
        <v>40595.916666666664</v>
      </c>
      <c r="R1667" s="7">
        <f t="shared" ref="R1667:R1730" si="107">E1667/L1667</f>
        <v>44.956989247311824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12">
        <f t="shared" si="105"/>
        <v>41331.04482638889</v>
      </c>
      <c r="Q1668" s="11">
        <f t="shared" si="106"/>
        <v>41361.003159722219</v>
      </c>
      <c r="R1668" s="7">
        <f t="shared" si="107"/>
        <v>41.04081632653061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12">
        <f t="shared" si="105"/>
        <v>41681.862245370365</v>
      </c>
      <c r="Q1669" s="11">
        <f t="shared" si="106"/>
        <v>41709.082638888889</v>
      </c>
      <c r="R1669" s="7">
        <f t="shared" si="107"/>
        <v>52.597560975609753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12">
        <f t="shared" si="105"/>
        <v>40844.941423611112</v>
      </c>
      <c r="Q1670" s="11">
        <f t="shared" si="106"/>
        <v>40874.983090277776</v>
      </c>
      <c r="R1670" s="7">
        <f t="shared" si="107"/>
        <v>70.784482758620683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12">
        <f t="shared" si="105"/>
        <v>42461.676805555551</v>
      </c>
      <c r="Q1671" s="11">
        <f t="shared" si="106"/>
        <v>42521.676805555551</v>
      </c>
      <c r="R1671" s="7">
        <f t="shared" si="107"/>
        <v>53.75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12">
        <f t="shared" si="105"/>
        <v>40313.722210648142</v>
      </c>
      <c r="Q1672" s="11">
        <f t="shared" si="106"/>
        <v>40363.958333333328</v>
      </c>
      <c r="R1672" s="7">
        <f t="shared" si="107"/>
        <v>44.608695652173914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12">
        <f t="shared" si="105"/>
        <v>42553.335810185185</v>
      </c>
      <c r="Q1673" s="11">
        <f t="shared" si="106"/>
        <v>42583.335810185185</v>
      </c>
      <c r="R1673" s="7">
        <f t="shared" si="107"/>
        <v>26.148961038961041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12">
        <f t="shared" si="105"/>
        <v>41034.448263888888</v>
      </c>
      <c r="Q1674" s="11">
        <f t="shared" si="106"/>
        <v>41064.448263888888</v>
      </c>
      <c r="R1674" s="7">
        <f t="shared" si="107"/>
        <v>39.183673469387756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12">
        <f t="shared" si="105"/>
        <v>42039.670046296298</v>
      </c>
      <c r="Q1675" s="11">
        <f t="shared" si="106"/>
        <v>42069.670046296298</v>
      </c>
      <c r="R1675" s="7">
        <f t="shared" si="107"/>
        <v>45.593220338983052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12">
        <f t="shared" si="105"/>
        <v>42569.397060185183</v>
      </c>
      <c r="Q1676" s="11">
        <f t="shared" si="106"/>
        <v>42600.082638888889</v>
      </c>
      <c r="R1676" s="7">
        <f t="shared" si="107"/>
        <v>89.247787610619469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12">
        <f t="shared" si="105"/>
        <v>40802.524768518517</v>
      </c>
      <c r="Q1677" s="11">
        <f t="shared" si="106"/>
        <v>40832.710416666661</v>
      </c>
      <c r="R1677" s="7">
        <f t="shared" si="107"/>
        <v>40.416470588235299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12">
        <f t="shared" si="105"/>
        <v>40973.517905092587</v>
      </c>
      <c r="Q1678" s="11">
        <f t="shared" si="106"/>
        <v>41019.957638888889</v>
      </c>
      <c r="R1678" s="7">
        <f t="shared" si="107"/>
        <v>82.38095238095238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12">
        <f t="shared" si="105"/>
        <v>42416.198796296296</v>
      </c>
      <c r="Q1679" s="11">
        <f t="shared" si="106"/>
        <v>42476.040972222218</v>
      </c>
      <c r="R1679" s="7">
        <f t="shared" si="107"/>
        <v>159.52380952380952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12">
        <f t="shared" si="105"/>
        <v>41662.646655092591</v>
      </c>
      <c r="Q1680" s="11">
        <f t="shared" si="106"/>
        <v>41676.646655092591</v>
      </c>
      <c r="R1680" s="7">
        <f t="shared" si="107"/>
        <v>36.244897959183675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12">
        <f t="shared" si="105"/>
        <v>40722.860474537032</v>
      </c>
      <c r="Q1681" s="11">
        <f t="shared" si="106"/>
        <v>40745.860474537032</v>
      </c>
      <c r="R1681" s="7">
        <f t="shared" si="107"/>
        <v>62.5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12">
        <f t="shared" si="105"/>
        <v>41802.549386574072</v>
      </c>
      <c r="Q1682" s="11">
        <f t="shared" si="106"/>
        <v>41832.549386574072</v>
      </c>
      <c r="R1682" s="7">
        <f t="shared" si="107"/>
        <v>47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12">
        <f t="shared" si="105"/>
        <v>42773.91300925926</v>
      </c>
      <c r="Q1683" s="11">
        <f t="shared" si="106"/>
        <v>42822.874999999993</v>
      </c>
      <c r="R1683" s="7">
        <f t="shared" si="107"/>
        <v>74.575090497737563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2">
        <f t="shared" si="105"/>
        <v>42779.005324074074</v>
      </c>
      <c r="Q1684" s="11">
        <f t="shared" si="106"/>
        <v>42838.963657407403</v>
      </c>
      <c r="R1684" s="7" t="e">
        <f t="shared" si="107"/>
        <v>#DIV/0!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12">
        <f t="shared" si="105"/>
        <v>42808.57335648148</v>
      </c>
      <c r="Q1685" s="11">
        <f t="shared" si="106"/>
        <v>42832.57335648148</v>
      </c>
      <c r="R1685" s="7">
        <f t="shared" si="107"/>
        <v>76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12">
        <f t="shared" si="105"/>
        <v>42783.606956018521</v>
      </c>
      <c r="Q1686" s="11">
        <f t="shared" si="106"/>
        <v>42811.565289351849</v>
      </c>
      <c r="R1686" s="7">
        <f t="shared" si="107"/>
        <v>86.43564356435644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12">
        <f t="shared" si="105"/>
        <v>42788.041932870365</v>
      </c>
      <c r="Q1687" s="11">
        <f t="shared" si="106"/>
        <v>42818.0002662037</v>
      </c>
      <c r="R1687" s="7">
        <f t="shared" si="107"/>
        <v>24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12">
        <f t="shared" si="105"/>
        <v>42792.635636574072</v>
      </c>
      <c r="Q1688" s="11">
        <f t="shared" si="106"/>
        <v>42852.593969907401</v>
      </c>
      <c r="R1688" s="7">
        <f t="shared" si="107"/>
        <v>18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12">
        <f t="shared" si="105"/>
        <v>42801.838483796295</v>
      </c>
      <c r="Q1689" s="11">
        <f t="shared" si="106"/>
        <v>42835.635416666664</v>
      </c>
      <c r="R1689" s="7">
        <f t="shared" si="107"/>
        <v>80.128205128205124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12">
        <f t="shared" si="105"/>
        <v>42804.326319444437</v>
      </c>
      <c r="Q1690" s="11">
        <f t="shared" si="106"/>
        <v>42834.28465277778</v>
      </c>
      <c r="R1690" s="7">
        <f t="shared" si="107"/>
        <v>253.14285714285714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12">
        <f t="shared" si="105"/>
        <v>42780.734143518515</v>
      </c>
      <c r="Q1691" s="11">
        <f t="shared" si="106"/>
        <v>42810.692476851851</v>
      </c>
      <c r="R1691" s="7">
        <f t="shared" si="107"/>
        <v>171.42857142857142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12">
        <f t="shared" si="105"/>
        <v>42801.222708333335</v>
      </c>
      <c r="Q1692" s="11">
        <f t="shared" si="106"/>
        <v>42831.181041666663</v>
      </c>
      <c r="R1692" s="7">
        <f t="shared" si="107"/>
        <v>57.727272727272727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12">
        <f t="shared" si="105"/>
        <v>42795.493148148147</v>
      </c>
      <c r="Q1693" s="11">
        <f t="shared" si="106"/>
        <v>42827.833333333336</v>
      </c>
      <c r="R1693" s="7">
        <f t="shared" si="107"/>
        <v>264.26315789473682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12">
        <f t="shared" si="105"/>
        <v>42787.94290509259</v>
      </c>
      <c r="Q1694" s="11">
        <f t="shared" si="106"/>
        <v>42820.790972222218</v>
      </c>
      <c r="R1694" s="7">
        <f t="shared" si="107"/>
        <v>159.33333333333334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12">
        <f t="shared" si="105"/>
        <v>42803.711944444447</v>
      </c>
      <c r="Q1695" s="11">
        <f t="shared" si="106"/>
        <v>42834.624999999993</v>
      </c>
      <c r="R1695" s="7">
        <f t="shared" si="107"/>
        <v>35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12">
        <f t="shared" si="105"/>
        <v>42791.461504629631</v>
      </c>
      <c r="Q1696" s="11">
        <f t="shared" si="106"/>
        <v>42820.98333333333</v>
      </c>
      <c r="R1696" s="7">
        <f t="shared" si="107"/>
        <v>5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12">
        <f t="shared" si="105"/>
        <v>42800.823078703703</v>
      </c>
      <c r="Q1697" s="11">
        <f t="shared" si="106"/>
        <v>42834.833333333336</v>
      </c>
      <c r="R1697" s="7">
        <f t="shared" si="107"/>
        <v>61.086956521739133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2">
        <f t="shared" si="105"/>
        <v>42795.861238425925</v>
      </c>
      <c r="Q1698" s="11">
        <f t="shared" si="106"/>
        <v>42825.819571759253</v>
      </c>
      <c r="R1698" s="7" t="e">
        <f t="shared" si="107"/>
        <v>#DIV/0!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12">
        <f t="shared" si="105"/>
        <v>42804.824629629627</v>
      </c>
      <c r="Q1699" s="11">
        <f t="shared" si="106"/>
        <v>42834.782962962963</v>
      </c>
      <c r="R1699" s="7">
        <f t="shared" si="107"/>
        <v>114.81818181818181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2">
        <f t="shared" si="105"/>
        <v>42795.999537037038</v>
      </c>
      <c r="Q1700" s="11">
        <f t="shared" si="106"/>
        <v>42819.939583333333</v>
      </c>
      <c r="R1700" s="7" t="e">
        <f t="shared" si="107"/>
        <v>#DIV/0!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12">
        <f t="shared" si="105"/>
        <v>42806.655613425923</v>
      </c>
      <c r="Q1701" s="11">
        <f t="shared" si="106"/>
        <v>42836.655613425923</v>
      </c>
      <c r="R1701" s="7">
        <f t="shared" si="107"/>
        <v>54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12">
        <f t="shared" si="105"/>
        <v>42795.863310185181</v>
      </c>
      <c r="Q1702" s="11">
        <f t="shared" si="106"/>
        <v>42825.958333333336</v>
      </c>
      <c r="R1702" s="7">
        <f t="shared" si="107"/>
        <v>65.974683544303801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12">
        <f t="shared" si="105"/>
        <v>41989.456076388888</v>
      </c>
      <c r="Q1703" s="11">
        <f t="shared" si="106"/>
        <v>42019.456076388888</v>
      </c>
      <c r="R1703" s="7">
        <f t="shared" si="107"/>
        <v>5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12">
        <f t="shared" si="105"/>
        <v>42063.661458333336</v>
      </c>
      <c r="Q1704" s="11">
        <f t="shared" si="106"/>
        <v>42093.619791666664</v>
      </c>
      <c r="R1704" s="7">
        <f t="shared" si="107"/>
        <v>1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12">
        <f t="shared" si="105"/>
        <v>42187.073344907403</v>
      </c>
      <c r="Q1705" s="11">
        <f t="shared" si="106"/>
        <v>42247.073344907403</v>
      </c>
      <c r="R1705" s="7">
        <f t="shared" si="107"/>
        <v>25.5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12">
        <f t="shared" si="105"/>
        <v>42020.931400462963</v>
      </c>
      <c r="Q1706" s="11">
        <f t="shared" si="106"/>
        <v>42050.931400462963</v>
      </c>
      <c r="R1706" s="7">
        <f t="shared" si="107"/>
        <v>118.36363636363636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2">
        <f t="shared" si="105"/>
        <v>42244.808402777773</v>
      </c>
      <c r="Q1707" s="11">
        <f t="shared" si="106"/>
        <v>42256.458333333336</v>
      </c>
      <c r="R1707" s="7" t="e">
        <f t="shared" si="107"/>
        <v>#DIV/0!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2">
        <f t="shared" si="105"/>
        <v>42179.098055555551</v>
      </c>
      <c r="Q1708" s="11">
        <f t="shared" si="106"/>
        <v>42239.098055555551</v>
      </c>
      <c r="R1708" s="7" t="e">
        <f t="shared" si="107"/>
        <v>#DIV/0!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12">
        <f t="shared" si="105"/>
        <v>42427.512673611105</v>
      </c>
      <c r="Q1709" s="11">
        <f t="shared" si="106"/>
        <v>42457.471006944441</v>
      </c>
      <c r="R1709" s="7">
        <f t="shared" si="107"/>
        <v>54.111111111111114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2">
        <f t="shared" si="105"/>
        <v>42451.658634259256</v>
      </c>
      <c r="Q1710" s="11">
        <f t="shared" si="106"/>
        <v>42491.658634259256</v>
      </c>
      <c r="R1710" s="7" t="e">
        <f t="shared" si="107"/>
        <v>#DIV/0!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12">
        <f t="shared" si="105"/>
        <v>41841.355486111112</v>
      </c>
      <c r="Q1711" s="11">
        <f t="shared" si="106"/>
        <v>41882.610416666663</v>
      </c>
      <c r="R1711" s="7">
        <f t="shared" si="107"/>
        <v>21.25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12">
        <f t="shared" si="105"/>
        <v>42341.382962962962</v>
      </c>
      <c r="Q1712" s="11">
        <f t="shared" si="106"/>
        <v>42387.333333333336</v>
      </c>
      <c r="R1712" s="7">
        <f t="shared" si="107"/>
        <v>34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12">
        <f t="shared" si="105"/>
        <v>41852.437893518516</v>
      </c>
      <c r="Q1713" s="11">
        <f t="shared" si="106"/>
        <v>41883.437893518516</v>
      </c>
      <c r="R1713" s="7">
        <f t="shared" si="107"/>
        <v>525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2">
        <f t="shared" si="105"/>
        <v>42125.705474537033</v>
      </c>
      <c r="Q1714" s="11">
        <f t="shared" si="106"/>
        <v>42185.705474537033</v>
      </c>
      <c r="R1714" s="7" t="e">
        <f t="shared" si="107"/>
        <v>#DIV/0!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12">
        <f t="shared" si="105"/>
        <v>41887.592731481483</v>
      </c>
      <c r="Q1715" s="11">
        <f t="shared" si="106"/>
        <v>41917.592731481483</v>
      </c>
      <c r="R1715" s="7">
        <f t="shared" si="107"/>
        <v>50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12">
        <f t="shared" si="105"/>
        <v>42095.710196759253</v>
      </c>
      <c r="Q1716" s="11">
        <f t="shared" si="106"/>
        <v>42125.710196759253</v>
      </c>
      <c r="R1716" s="7">
        <f t="shared" si="107"/>
        <v>115.70588235294117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12">
        <f t="shared" si="105"/>
        <v>42064.009085648147</v>
      </c>
      <c r="Q1717" s="11">
        <f t="shared" si="106"/>
        <v>42093.931944444441</v>
      </c>
      <c r="R1717" s="7">
        <f t="shared" si="107"/>
        <v>5.5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12">
        <f t="shared" si="105"/>
        <v>42673.369201388887</v>
      </c>
      <c r="Q1718" s="11">
        <f t="shared" si="106"/>
        <v>42713.410868055558</v>
      </c>
      <c r="R1718" s="7">
        <f t="shared" si="107"/>
        <v>50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12">
        <f t="shared" si="105"/>
        <v>42460.773587962962</v>
      </c>
      <c r="Q1719" s="11">
        <f t="shared" si="106"/>
        <v>42480.958333333336</v>
      </c>
      <c r="R1719" s="7">
        <f t="shared" si="107"/>
        <v>34.024390243902438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12">
        <f t="shared" si="105"/>
        <v>42460.402187499996</v>
      </c>
      <c r="Q1720" s="11">
        <f t="shared" si="106"/>
        <v>42503.999305555553</v>
      </c>
      <c r="R1720" s="7">
        <f t="shared" si="107"/>
        <v>37.5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12">
        <f t="shared" si="105"/>
        <v>41869.326284722221</v>
      </c>
      <c r="Q1721" s="11">
        <f t="shared" si="106"/>
        <v>41899.326284722221</v>
      </c>
      <c r="R1721" s="7">
        <f t="shared" si="107"/>
        <v>11.666666666666666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12">
        <f t="shared" si="105"/>
        <v>41922.574895833335</v>
      </c>
      <c r="Q1722" s="11">
        <f t="shared" si="106"/>
        <v>41952.616562499999</v>
      </c>
      <c r="R1722" s="7">
        <f t="shared" si="107"/>
        <v>28.125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2">
        <f t="shared" si="105"/>
        <v>42319.25304398148</v>
      </c>
      <c r="Q1723" s="11">
        <f t="shared" si="106"/>
        <v>42349.25304398148</v>
      </c>
      <c r="R1723" s="7" t="e">
        <f t="shared" si="107"/>
        <v>#DIV/0!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12">
        <f t="shared" si="105"/>
        <v>42425.752650462957</v>
      </c>
      <c r="Q1724" s="11">
        <f t="shared" si="106"/>
        <v>42462.798611111109</v>
      </c>
      <c r="R1724" s="7">
        <f t="shared" si="107"/>
        <v>1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12">
        <f t="shared" si="105"/>
        <v>42129.617071759254</v>
      </c>
      <c r="Q1725" s="11">
        <f t="shared" si="106"/>
        <v>42186.041666666664</v>
      </c>
      <c r="R1725" s="7">
        <f t="shared" si="107"/>
        <v>216.66666666666666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12">
        <f t="shared" si="105"/>
        <v>41912.724097222221</v>
      </c>
      <c r="Q1726" s="11">
        <f t="shared" si="106"/>
        <v>41942.724097222221</v>
      </c>
      <c r="R1726" s="7">
        <f t="shared" si="107"/>
        <v>8.75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12">
        <f t="shared" si="105"/>
        <v>41845.759826388887</v>
      </c>
      <c r="Q1727" s="11">
        <f t="shared" si="106"/>
        <v>41875.759826388887</v>
      </c>
      <c r="R1727" s="7">
        <f t="shared" si="107"/>
        <v>62.222222222222221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12">
        <f t="shared" si="105"/>
        <v>41788.711388888885</v>
      </c>
      <c r="Q1728" s="11">
        <f t="shared" si="106"/>
        <v>41817.711388888885</v>
      </c>
      <c r="R1728" s="7">
        <f t="shared" si="107"/>
        <v>137.25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12">
        <f t="shared" si="105"/>
        <v>42044.719641203701</v>
      </c>
      <c r="Q1729" s="11">
        <f t="shared" si="106"/>
        <v>42099.249999999993</v>
      </c>
      <c r="R1729" s="7">
        <f t="shared" si="107"/>
        <v>1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12">
        <f t="shared" si="105"/>
        <v>42268.417523148142</v>
      </c>
      <c r="Q1730" s="11">
        <f t="shared" si="106"/>
        <v>42298.417523148142</v>
      </c>
      <c r="R1730" s="7">
        <f t="shared" si="107"/>
        <v>122.14285714285714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12">
        <f t="shared" ref="P1731:P1794" si="109">(J1731/86400)+25569+(-5/24)</f>
        <v>42470.843819444439</v>
      </c>
      <c r="Q1731" s="11">
        <f t="shared" ref="Q1731:Q1794" si="110">(I1731/86400)+25569+(-5/24)</f>
        <v>42530.843819444439</v>
      </c>
      <c r="R1731" s="7" t="e">
        <f t="shared" ref="R1731:R1794" si="111">E1731/L1731</f>
        <v>#DIV/0!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2">
        <f t="shared" si="109"/>
        <v>42271.879432870366</v>
      </c>
      <c r="Q1732" s="11">
        <f t="shared" si="110"/>
        <v>42301.879432870366</v>
      </c>
      <c r="R1732" s="7" t="e">
        <f t="shared" si="111"/>
        <v>#DIV/0!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2">
        <f t="shared" si="109"/>
        <v>42152.698518518511</v>
      </c>
      <c r="Q1733" s="11">
        <f t="shared" si="110"/>
        <v>42166.416666666664</v>
      </c>
      <c r="R1733" s="7" t="e">
        <f t="shared" si="111"/>
        <v>#DIV/0!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2">
        <f t="shared" si="109"/>
        <v>42325.475474537037</v>
      </c>
      <c r="Q1734" s="11">
        <f t="shared" si="110"/>
        <v>42384.999999999993</v>
      </c>
      <c r="R1734" s="7" t="e">
        <f t="shared" si="111"/>
        <v>#DIV/0!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2">
        <f t="shared" si="109"/>
        <v>42614.467291666668</v>
      </c>
      <c r="Q1735" s="11">
        <f t="shared" si="110"/>
        <v>42626.687499999993</v>
      </c>
      <c r="R1735" s="7" t="e">
        <f t="shared" si="111"/>
        <v>#DIV/0!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12">
        <f t="shared" si="109"/>
        <v>42101.828194444439</v>
      </c>
      <c r="Q1736" s="11">
        <f t="shared" si="110"/>
        <v>42131.828194444439</v>
      </c>
      <c r="R1736" s="7">
        <f t="shared" si="111"/>
        <v>1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12">
        <f t="shared" si="109"/>
        <v>42559.605844907404</v>
      </c>
      <c r="Q1737" s="11">
        <f t="shared" si="110"/>
        <v>42589.605844907404</v>
      </c>
      <c r="R1737" s="7">
        <f t="shared" si="111"/>
        <v>55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12">
        <f t="shared" si="109"/>
        <v>42286.65315972222</v>
      </c>
      <c r="Q1738" s="11">
        <f t="shared" si="110"/>
        <v>42316.694826388884</v>
      </c>
      <c r="R1738" s="7">
        <f t="shared" si="111"/>
        <v>22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12">
        <f t="shared" si="109"/>
        <v>42175.740648148145</v>
      </c>
      <c r="Q1739" s="11">
        <f t="shared" si="110"/>
        <v>42205.740648148145</v>
      </c>
      <c r="R1739" s="7">
        <f t="shared" si="111"/>
        <v>56.666666666666664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12">
        <f t="shared" si="109"/>
        <v>41884.665995370371</v>
      </c>
      <c r="Q1740" s="11">
        <f t="shared" si="110"/>
        <v>41914.665995370371</v>
      </c>
      <c r="R1740" s="7">
        <f t="shared" si="111"/>
        <v>20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12">
        <f t="shared" si="109"/>
        <v>42435.665879629632</v>
      </c>
      <c r="Q1741" s="11">
        <f t="shared" si="110"/>
        <v>42494.624212962961</v>
      </c>
      <c r="R1741" s="7">
        <f t="shared" si="111"/>
        <v>1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2">
        <f t="shared" si="109"/>
        <v>42171.609050925923</v>
      </c>
      <c r="Q1742" s="11">
        <f t="shared" si="110"/>
        <v>42201.609050925923</v>
      </c>
      <c r="R1742" s="7" t="e">
        <f t="shared" si="111"/>
        <v>#DIV/0!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12">
        <f t="shared" si="109"/>
        <v>42120.419803240737</v>
      </c>
      <c r="Q1743" s="11">
        <f t="shared" si="110"/>
        <v>42165.419803240737</v>
      </c>
      <c r="R1743" s="7">
        <f t="shared" si="111"/>
        <v>25.576923076923077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12">
        <f t="shared" si="109"/>
        <v>42710.668634259258</v>
      </c>
      <c r="Q1744" s="11">
        <f t="shared" si="110"/>
        <v>42742.666666666664</v>
      </c>
      <c r="R1744" s="7">
        <f t="shared" si="111"/>
        <v>63.970588235294116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12">
        <f t="shared" si="109"/>
        <v>42586.717303240737</v>
      </c>
      <c r="Q1745" s="11">
        <f t="shared" si="110"/>
        <v>42608.957638888889</v>
      </c>
      <c r="R1745" s="7">
        <f t="shared" si="111"/>
        <v>89.925373134328353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12">
        <f t="shared" si="109"/>
        <v>42026.396724537037</v>
      </c>
      <c r="Q1746" s="11">
        <f t="shared" si="110"/>
        <v>42071.355057870365</v>
      </c>
      <c r="R1746" s="7">
        <f t="shared" si="111"/>
        <v>93.071428571428569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12">
        <f t="shared" si="109"/>
        <v>42690.051365740735</v>
      </c>
      <c r="Q1747" s="11">
        <f t="shared" si="110"/>
        <v>42725.874999999993</v>
      </c>
      <c r="R1747" s="7">
        <f t="shared" si="111"/>
        <v>89.674157303370791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12">
        <f t="shared" si="109"/>
        <v>42667.968368055554</v>
      </c>
      <c r="Q1748" s="11">
        <f t="shared" si="110"/>
        <v>42697.874999999993</v>
      </c>
      <c r="R1748" s="7">
        <f t="shared" si="111"/>
        <v>207.61682242990653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12">
        <f t="shared" si="109"/>
        <v>42292.22719907407</v>
      </c>
      <c r="Q1749" s="11">
        <f t="shared" si="110"/>
        <v>42321.416666666664</v>
      </c>
      <c r="R1749" s="7">
        <f t="shared" si="111"/>
        <v>59.408805031446541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12">
        <f t="shared" si="109"/>
        <v>42219.742395833331</v>
      </c>
      <c r="Q1750" s="11">
        <f t="shared" si="110"/>
        <v>42249.742395833331</v>
      </c>
      <c r="R1750" s="7">
        <f t="shared" si="111"/>
        <v>358.97237569060775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12">
        <f t="shared" si="109"/>
        <v>42758.767604166664</v>
      </c>
      <c r="Q1751" s="11">
        <f t="shared" si="110"/>
        <v>42795.583333333336</v>
      </c>
      <c r="R1751" s="7">
        <f t="shared" si="111"/>
        <v>94.736641221374043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12">
        <f t="shared" si="109"/>
        <v>42454.628518518519</v>
      </c>
      <c r="Q1752" s="11">
        <f t="shared" si="110"/>
        <v>42479.628518518519</v>
      </c>
      <c r="R1752" s="7">
        <f t="shared" si="111"/>
        <v>80.647999999999996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12">
        <f t="shared" si="109"/>
        <v>42052.573182870365</v>
      </c>
      <c r="Q1753" s="11">
        <f t="shared" si="110"/>
        <v>42082.5315162037</v>
      </c>
      <c r="R1753" s="7">
        <f t="shared" si="111"/>
        <v>168.68852459016392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12">
        <f t="shared" si="109"/>
        <v>42627.044930555552</v>
      </c>
      <c r="Q1754" s="11">
        <f t="shared" si="110"/>
        <v>42657.044930555552</v>
      </c>
      <c r="R1754" s="7">
        <f t="shared" si="111"/>
        <v>34.68888888888889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12">
        <f t="shared" si="109"/>
        <v>42420.541296296295</v>
      </c>
      <c r="Q1755" s="11">
        <f t="shared" si="110"/>
        <v>42450.499629629623</v>
      </c>
      <c r="R1755" s="7">
        <f t="shared" si="111"/>
        <v>462.85714285714283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12">
        <f t="shared" si="109"/>
        <v>42067.668437499997</v>
      </c>
      <c r="Q1756" s="11">
        <f t="shared" si="110"/>
        <v>42097.626770833333</v>
      </c>
      <c r="R1756" s="7">
        <f t="shared" si="111"/>
        <v>104.38888888888889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12">
        <f t="shared" si="109"/>
        <v>42252.580567129626</v>
      </c>
      <c r="Q1757" s="11">
        <f t="shared" si="110"/>
        <v>42282.580567129626</v>
      </c>
      <c r="R1757" s="7">
        <f t="shared" si="111"/>
        <v>7.5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12">
        <f t="shared" si="109"/>
        <v>42570.959131944437</v>
      </c>
      <c r="Q1758" s="11">
        <f t="shared" si="110"/>
        <v>42610.959131944437</v>
      </c>
      <c r="R1758" s="7">
        <f t="shared" si="111"/>
        <v>47.13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12">
        <f t="shared" si="109"/>
        <v>42733.619016203702</v>
      </c>
      <c r="Q1759" s="11">
        <f t="shared" si="110"/>
        <v>42763.603472222218</v>
      </c>
      <c r="R1759" s="7">
        <f t="shared" si="111"/>
        <v>414.28571428571428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12">
        <f t="shared" si="109"/>
        <v>42505.74759259259</v>
      </c>
      <c r="Q1760" s="11">
        <f t="shared" si="110"/>
        <v>42565.74759259259</v>
      </c>
      <c r="R1760" s="7">
        <f t="shared" si="111"/>
        <v>42.481481481481481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12">
        <f t="shared" si="109"/>
        <v>42068.620706018519</v>
      </c>
      <c r="Q1761" s="11">
        <f t="shared" si="110"/>
        <v>42088.579039351847</v>
      </c>
      <c r="R1761" s="7">
        <f t="shared" si="111"/>
        <v>108.77551020408163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12">
        <f t="shared" si="109"/>
        <v>42405.464270833334</v>
      </c>
      <c r="Q1762" s="11">
        <f t="shared" si="110"/>
        <v>42425.464270833334</v>
      </c>
      <c r="R1762" s="7">
        <f t="shared" si="111"/>
        <v>81.098039215686271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12">
        <f t="shared" si="109"/>
        <v>42209.359490740739</v>
      </c>
      <c r="Q1763" s="11">
        <f t="shared" si="110"/>
        <v>42259.359490740739</v>
      </c>
      <c r="R1763" s="7">
        <f t="shared" si="111"/>
        <v>51.666666666666664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12">
        <f t="shared" si="109"/>
        <v>42410.773668981477</v>
      </c>
      <c r="Q1764" s="11">
        <f t="shared" si="110"/>
        <v>42440.773668981477</v>
      </c>
      <c r="R1764" s="7">
        <f t="shared" si="111"/>
        <v>35.4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12">
        <f t="shared" si="109"/>
        <v>42636.660185185181</v>
      </c>
      <c r="Q1765" s="11">
        <f t="shared" si="110"/>
        <v>42666.660185185181</v>
      </c>
      <c r="R1765" s="7">
        <f t="shared" si="111"/>
        <v>103.63559322033899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12">
        <f t="shared" si="109"/>
        <v>41825.27753472222</v>
      </c>
      <c r="Q1766" s="11">
        <f t="shared" si="110"/>
        <v>41854.27753472222</v>
      </c>
      <c r="R1766" s="7">
        <f t="shared" si="111"/>
        <v>55.282051282051285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12">
        <f t="shared" si="109"/>
        <v>41834.772129629629</v>
      </c>
      <c r="Q1767" s="11">
        <f t="shared" si="110"/>
        <v>41864.772129629629</v>
      </c>
      <c r="R1767" s="7">
        <f t="shared" si="111"/>
        <v>72.16970873786407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2">
        <f t="shared" si="109"/>
        <v>41855.65148148148</v>
      </c>
      <c r="Q1768" s="11">
        <f t="shared" si="110"/>
        <v>41876.65148148148</v>
      </c>
      <c r="R1768" s="7" t="e">
        <f t="shared" si="111"/>
        <v>#DIV/0!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12">
        <f t="shared" si="109"/>
        <v>41824.450046296297</v>
      </c>
      <c r="Q1769" s="11">
        <f t="shared" si="110"/>
        <v>41854.450046296297</v>
      </c>
      <c r="R1769" s="7">
        <f t="shared" si="111"/>
        <v>58.615384615384613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12">
        <f t="shared" si="109"/>
        <v>41849.352361111109</v>
      </c>
      <c r="Q1770" s="11">
        <f t="shared" si="110"/>
        <v>41909.352361111109</v>
      </c>
      <c r="R1770" s="7">
        <f t="shared" si="111"/>
        <v>12.466666666666667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12">
        <f t="shared" si="109"/>
        <v>41987.610636574071</v>
      </c>
      <c r="Q1771" s="11">
        <f t="shared" si="110"/>
        <v>42017.610636574071</v>
      </c>
      <c r="R1771" s="7">
        <f t="shared" si="111"/>
        <v>49.136363636363633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12">
        <f t="shared" si="109"/>
        <v>41891.571689814817</v>
      </c>
      <c r="Q1772" s="11">
        <f t="shared" si="110"/>
        <v>41926.571689814817</v>
      </c>
      <c r="R1772" s="7">
        <f t="shared" si="111"/>
        <v>150.5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12">
        <f t="shared" si="109"/>
        <v>41905.771296296291</v>
      </c>
      <c r="Q1773" s="11">
        <f t="shared" si="110"/>
        <v>41935.771296296291</v>
      </c>
      <c r="R1773" s="7">
        <f t="shared" si="111"/>
        <v>35.799999999999997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12">
        <f t="shared" si="109"/>
        <v>41766.509675925925</v>
      </c>
      <c r="Q1774" s="11">
        <f t="shared" si="110"/>
        <v>41826.509675925925</v>
      </c>
      <c r="R1774" s="7">
        <f t="shared" si="111"/>
        <v>45.157894736842103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12">
        <f t="shared" si="109"/>
        <v>41978.552060185182</v>
      </c>
      <c r="Q1775" s="11">
        <f t="shared" si="110"/>
        <v>42023.552060185182</v>
      </c>
      <c r="R1775" s="7">
        <f t="shared" si="111"/>
        <v>98.78947368421052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12">
        <f t="shared" si="109"/>
        <v>41930.010324074072</v>
      </c>
      <c r="Q1776" s="11">
        <f t="shared" si="110"/>
        <v>41972.415972222218</v>
      </c>
      <c r="R1776" s="7">
        <f t="shared" si="111"/>
        <v>88.307692307692307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12">
        <f t="shared" si="109"/>
        <v>41891.768055555549</v>
      </c>
      <c r="Q1777" s="11">
        <f t="shared" si="110"/>
        <v>41936.768055555549</v>
      </c>
      <c r="R1777" s="7">
        <f t="shared" si="111"/>
        <v>170.62903225806451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12">
        <f t="shared" si="109"/>
        <v>41905.748506944445</v>
      </c>
      <c r="Q1778" s="11">
        <f t="shared" si="110"/>
        <v>41941.748506944445</v>
      </c>
      <c r="R1778" s="7">
        <f t="shared" si="111"/>
        <v>83.75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12">
        <f t="shared" si="109"/>
        <v>42025.14876157407</v>
      </c>
      <c r="Q1779" s="11">
        <f t="shared" si="110"/>
        <v>42055.14876157407</v>
      </c>
      <c r="R1779" s="7">
        <f t="shared" si="111"/>
        <v>65.099999999999994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12">
        <f t="shared" si="109"/>
        <v>42045.655034722215</v>
      </c>
      <c r="Q1780" s="11">
        <f t="shared" si="110"/>
        <v>42090.613368055558</v>
      </c>
      <c r="R1780" s="7">
        <f t="shared" si="111"/>
        <v>66.333333333333329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12">
        <f t="shared" si="109"/>
        <v>42585.483564814807</v>
      </c>
      <c r="Q1781" s="11">
        <f t="shared" si="110"/>
        <v>42615.483564814807</v>
      </c>
      <c r="R1781" s="7">
        <f t="shared" si="111"/>
        <v>104.89473684210526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12">
        <f t="shared" si="109"/>
        <v>42493.392476851848</v>
      </c>
      <c r="Q1782" s="11">
        <f t="shared" si="110"/>
        <v>42553.392476851848</v>
      </c>
      <c r="R1782" s="7">
        <f t="shared" si="111"/>
        <v>78.440789473684205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12">
        <f t="shared" si="109"/>
        <v>42597.409085648142</v>
      </c>
      <c r="Q1783" s="11">
        <f t="shared" si="110"/>
        <v>42628.409085648142</v>
      </c>
      <c r="R1783" s="7">
        <f t="shared" si="111"/>
        <v>59.041666666666664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12">
        <f t="shared" si="109"/>
        <v>42388.366770833331</v>
      </c>
      <c r="Q1784" s="11">
        <f t="shared" si="110"/>
        <v>42421.366770833331</v>
      </c>
      <c r="R1784" s="7">
        <f t="shared" si="111"/>
        <v>71.34210526315789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12">
        <f t="shared" si="109"/>
        <v>42115.741643518515</v>
      </c>
      <c r="Q1785" s="11">
        <f t="shared" si="110"/>
        <v>42145.741643518515</v>
      </c>
      <c r="R1785" s="7">
        <f t="shared" si="111"/>
        <v>51.227027027027027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12">
        <f t="shared" si="109"/>
        <v>42003.447222222218</v>
      </c>
      <c r="Q1786" s="11">
        <f t="shared" si="110"/>
        <v>42034.934027777774</v>
      </c>
      <c r="R1786" s="7">
        <f t="shared" si="111"/>
        <v>60.242424242424242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12">
        <f t="shared" si="109"/>
        <v>41896.926562499997</v>
      </c>
      <c r="Q1787" s="11">
        <f t="shared" si="110"/>
        <v>41927.791666666664</v>
      </c>
      <c r="R1787" s="7">
        <f t="shared" si="111"/>
        <v>44.935185185185183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12">
        <f t="shared" si="109"/>
        <v>41958.342326388891</v>
      </c>
      <c r="Q1788" s="11">
        <f t="shared" si="110"/>
        <v>41988.342326388891</v>
      </c>
      <c r="R1788" s="7">
        <f t="shared" si="111"/>
        <v>31.206896551724139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12">
        <f t="shared" si="109"/>
        <v>42068.447187499994</v>
      </c>
      <c r="Q1789" s="11">
        <f t="shared" si="110"/>
        <v>42098.40552083333</v>
      </c>
      <c r="R1789" s="7">
        <f t="shared" si="111"/>
        <v>63.875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12">
        <f t="shared" si="109"/>
        <v>41913.740069444444</v>
      </c>
      <c r="Q1790" s="11">
        <f t="shared" si="110"/>
        <v>41943.740069444444</v>
      </c>
      <c r="R1790" s="7">
        <f t="shared" si="111"/>
        <v>19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12">
        <f t="shared" si="109"/>
        <v>41956.041701388887</v>
      </c>
      <c r="Q1791" s="11">
        <f t="shared" si="110"/>
        <v>42016.041701388887</v>
      </c>
      <c r="R1791" s="7">
        <f t="shared" si="111"/>
        <v>10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12">
        <f t="shared" si="109"/>
        <v>42010.466180555552</v>
      </c>
      <c r="Q1792" s="11">
        <f t="shared" si="110"/>
        <v>42040.466180555552</v>
      </c>
      <c r="R1792" s="7">
        <f t="shared" si="111"/>
        <v>109.06666666666666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12">
        <f t="shared" si="109"/>
        <v>41973.532002314816</v>
      </c>
      <c r="Q1793" s="11">
        <f t="shared" si="110"/>
        <v>42033.532002314816</v>
      </c>
      <c r="R1793" s="7">
        <f t="shared" si="111"/>
        <v>26.75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12">
        <f t="shared" si="109"/>
        <v>42188.822708333326</v>
      </c>
      <c r="Q1794" s="11">
        <f t="shared" si="110"/>
        <v>42226.082638888889</v>
      </c>
      <c r="R1794" s="7">
        <f t="shared" si="111"/>
        <v>109.93525179856115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12">
        <f t="shared" ref="P1795:P1858" si="113">(J1795/86400)+25569+(-5/24)</f>
        <v>41940.683333333327</v>
      </c>
      <c r="Q1795" s="11">
        <f t="shared" ref="Q1795:Q1858" si="114">(I1795/86400)+25569+(-5/24)</f>
        <v>41970.724999999999</v>
      </c>
      <c r="R1795" s="7">
        <f t="shared" ref="R1795:R1858" si="115">E1795/L1795</f>
        <v>20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12">
        <f t="shared" si="113"/>
        <v>42011.342847222222</v>
      </c>
      <c r="Q1796" s="11">
        <f t="shared" si="114"/>
        <v>42046.342847222222</v>
      </c>
      <c r="R1796" s="7">
        <f t="shared" si="115"/>
        <v>55.388888888888886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12">
        <f t="shared" si="113"/>
        <v>42628.080335648141</v>
      </c>
      <c r="Q1797" s="11">
        <f t="shared" si="114"/>
        <v>42657.458333333336</v>
      </c>
      <c r="R1797" s="7">
        <f t="shared" si="115"/>
        <v>133.90123456790124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12">
        <f t="shared" si="113"/>
        <v>42515.231087962959</v>
      </c>
      <c r="Q1798" s="11">
        <f t="shared" si="114"/>
        <v>42575.231087962959</v>
      </c>
      <c r="R1798" s="7">
        <f t="shared" si="115"/>
        <v>48.720930232558139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12">
        <f t="shared" si="113"/>
        <v>42689.360983796294</v>
      </c>
      <c r="Q1799" s="11">
        <f t="shared" si="114"/>
        <v>42719.360983796294</v>
      </c>
      <c r="R1799" s="7">
        <f t="shared" si="115"/>
        <v>48.25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12">
        <f t="shared" si="113"/>
        <v>42344.118437499994</v>
      </c>
      <c r="Q1800" s="11">
        <f t="shared" si="114"/>
        <v>42404.118437499994</v>
      </c>
      <c r="R1800" s="7">
        <f t="shared" si="115"/>
        <v>58.972972972972975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12">
        <f t="shared" si="113"/>
        <v>41934.634351851848</v>
      </c>
      <c r="Q1801" s="11">
        <f t="shared" si="114"/>
        <v>41954.676018518519</v>
      </c>
      <c r="R1801" s="7">
        <f t="shared" si="115"/>
        <v>11.638333333333334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12">
        <f t="shared" si="113"/>
        <v>42623.397800925923</v>
      </c>
      <c r="Q1802" s="11">
        <f t="shared" si="114"/>
        <v>42653.397800925923</v>
      </c>
      <c r="R1802" s="7">
        <f t="shared" si="115"/>
        <v>83.716814159292042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12">
        <f t="shared" si="113"/>
        <v>42321.452175925922</v>
      </c>
      <c r="Q1803" s="11">
        <f t="shared" si="114"/>
        <v>42353.298611111109</v>
      </c>
      <c r="R1803" s="7">
        <f t="shared" si="115"/>
        <v>63.648648648648646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12">
        <f t="shared" si="113"/>
        <v>42159.264236111114</v>
      </c>
      <c r="Q1804" s="11">
        <f t="shared" si="114"/>
        <v>42182.707638888889</v>
      </c>
      <c r="R1804" s="7">
        <f t="shared" si="115"/>
        <v>94.277777777777771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12">
        <f t="shared" si="113"/>
        <v>42017.863217592589</v>
      </c>
      <c r="Q1805" s="11">
        <f t="shared" si="114"/>
        <v>42048.863217592589</v>
      </c>
      <c r="R1805" s="7">
        <f t="shared" si="115"/>
        <v>71.86666666666666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12">
        <f t="shared" si="113"/>
        <v>42282.469953703701</v>
      </c>
      <c r="Q1806" s="11">
        <f t="shared" si="114"/>
        <v>42322.511620370373</v>
      </c>
      <c r="R1806" s="7">
        <f t="shared" si="115"/>
        <v>104.84615384615384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12">
        <f t="shared" si="113"/>
        <v>42247.595578703702</v>
      </c>
      <c r="Q1807" s="11">
        <f t="shared" si="114"/>
        <v>42279.541666666664</v>
      </c>
      <c r="R1807" s="7">
        <f t="shared" si="115"/>
        <v>67.139344262295083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12">
        <f t="shared" si="113"/>
        <v>41877.429965277777</v>
      </c>
      <c r="Q1808" s="11">
        <f t="shared" si="114"/>
        <v>41912.429965277777</v>
      </c>
      <c r="R1808" s="7">
        <f t="shared" si="115"/>
        <v>73.875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12">
        <f t="shared" si="113"/>
        <v>41879.860104166662</v>
      </c>
      <c r="Q1809" s="11">
        <f t="shared" si="114"/>
        <v>41909.860104166662</v>
      </c>
      <c r="R1809" s="7">
        <f t="shared" si="115"/>
        <v>69.125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12">
        <f t="shared" si="113"/>
        <v>42742.472569444442</v>
      </c>
      <c r="Q1810" s="11">
        <f t="shared" si="114"/>
        <v>42777.472569444442</v>
      </c>
      <c r="R1810" s="7">
        <f t="shared" si="115"/>
        <v>120.77083333333333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12">
        <f t="shared" si="113"/>
        <v>42029.699525462966</v>
      </c>
      <c r="Q1811" s="11">
        <f t="shared" si="114"/>
        <v>42064.699525462966</v>
      </c>
      <c r="R1811" s="7">
        <f t="shared" si="115"/>
        <v>42.222222222222221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12">
        <f t="shared" si="113"/>
        <v>41860.701689814814</v>
      </c>
      <c r="Q1812" s="11">
        <f t="shared" si="114"/>
        <v>41872.701689814814</v>
      </c>
      <c r="R1812" s="7">
        <f t="shared" si="115"/>
        <v>7.5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12">
        <f t="shared" si="113"/>
        <v>41876.225347222222</v>
      </c>
      <c r="Q1813" s="11">
        <f t="shared" si="114"/>
        <v>41935.958333333328</v>
      </c>
      <c r="R1813" s="7">
        <f t="shared" si="115"/>
        <v>1.5384615384615385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12">
        <f t="shared" si="113"/>
        <v>42524.110370370363</v>
      </c>
      <c r="Q1814" s="11">
        <f t="shared" si="114"/>
        <v>42554.110370370363</v>
      </c>
      <c r="R1814" s="7">
        <f t="shared" si="115"/>
        <v>37.608695652173914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2">
        <f t="shared" si="113"/>
        <v>41829.68069444444</v>
      </c>
      <c r="Q1815" s="11">
        <f t="shared" si="114"/>
        <v>41859.68069444444</v>
      </c>
      <c r="R1815" s="7" t="e">
        <f t="shared" si="115"/>
        <v>#DIV/0!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12">
        <f t="shared" si="113"/>
        <v>42033.105740740742</v>
      </c>
      <c r="Q1816" s="11">
        <f t="shared" si="114"/>
        <v>42063.105740740742</v>
      </c>
      <c r="R1816" s="7">
        <f t="shared" si="115"/>
        <v>42.157142857142858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2">
        <f t="shared" si="113"/>
        <v>42172.698344907403</v>
      </c>
      <c r="Q1817" s="11">
        <f t="shared" si="114"/>
        <v>42186.698344907403</v>
      </c>
      <c r="R1817" s="7" t="e">
        <f t="shared" si="115"/>
        <v>#DIV/0!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12">
        <f t="shared" si="113"/>
        <v>42548.667858796289</v>
      </c>
      <c r="Q1818" s="11">
        <f t="shared" si="114"/>
        <v>42576.583333333336</v>
      </c>
      <c r="R1818" s="7">
        <f t="shared" si="115"/>
        <v>84.833333333333329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12">
        <f t="shared" si="113"/>
        <v>42705.453784722216</v>
      </c>
      <c r="Q1819" s="11">
        <f t="shared" si="114"/>
        <v>42765.082638888889</v>
      </c>
      <c r="R1819" s="7">
        <f t="shared" si="115"/>
        <v>94.19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2">
        <f t="shared" si="113"/>
        <v>42067.026041666664</v>
      </c>
      <c r="Q1820" s="11">
        <f t="shared" si="114"/>
        <v>42096.984374999993</v>
      </c>
      <c r="R1820" s="7" t="e">
        <f t="shared" si="115"/>
        <v>#DIV/0!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12">
        <f t="shared" si="113"/>
        <v>41820.543935185182</v>
      </c>
      <c r="Q1821" s="11">
        <f t="shared" si="114"/>
        <v>41850.543935185182</v>
      </c>
      <c r="R1821" s="7">
        <f t="shared" si="115"/>
        <v>6.25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12">
        <f t="shared" si="113"/>
        <v>42064.876041666663</v>
      </c>
      <c r="Q1822" s="11">
        <f t="shared" si="114"/>
        <v>42094.834374999999</v>
      </c>
      <c r="R1822" s="7">
        <f t="shared" si="115"/>
        <v>213.375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12">
        <f t="shared" si="113"/>
        <v>40926.110729166663</v>
      </c>
      <c r="Q1823" s="11">
        <f t="shared" si="114"/>
        <v>40971.110729166663</v>
      </c>
      <c r="R1823" s="7">
        <f t="shared" si="115"/>
        <v>59.162280701754383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12">
        <f t="shared" si="113"/>
        <v>41634.588680555556</v>
      </c>
      <c r="Q1824" s="11">
        <f t="shared" si="114"/>
        <v>41670.584027777775</v>
      </c>
      <c r="R1824" s="7">
        <f t="shared" si="115"/>
        <v>27.272727272727273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12">
        <f t="shared" si="113"/>
        <v>41176.47657407407</v>
      </c>
      <c r="Q1825" s="11">
        <f t="shared" si="114"/>
        <v>41206.47657407407</v>
      </c>
      <c r="R1825" s="7">
        <f t="shared" si="115"/>
        <v>24.575757575757574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12">
        <f t="shared" si="113"/>
        <v>41626.707951388882</v>
      </c>
      <c r="Q1826" s="11">
        <f t="shared" si="114"/>
        <v>41646.880555555552</v>
      </c>
      <c r="R1826" s="7">
        <f t="shared" si="115"/>
        <v>75.05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12">
        <f t="shared" si="113"/>
        <v>41443.626192129625</v>
      </c>
      <c r="Q1827" s="11">
        <f t="shared" si="114"/>
        <v>41466.626192129625</v>
      </c>
      <c r="R1827" s="7">
        <f t="shared" si="115"/>
        <v>42.02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12">
        <f t="shared" si="113"/>
        <v>41657.715474537035</v>
      </c>
      <c r="Q1828" s="11">
        <f t="shared" si="114"/>
        <v>41687.715474537035</v>
      </c>
      <c r="R1828" s="7">
        <f t="shared" si="115"/>
        <v>53.157894736842103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12">
        <f t="shared" si="113"/>
        <v>40555.117604166662</v>
      </c>
      <c r="Q1829" s="11">
        <f t="shared" si="114"/>
        <v>40605.117604166662</v>
      </c>
      <c r="R1829" s="7">
        <f t="shared" si="115"/>
        <v>83.885416666666671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12">
        <f t="shared" si="113"/>
        <v>41736.691319444442</v>
      </c>
      <c r="Q1830" s="11">
        <f t="shared" si="114"/>
        <v>41768.708333333328</v>
      </c>
      <c r="R1830" s="7">
        <f t="shared" si="115"/>
        <v>417.33333333333331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12">
        <f t="shared" si="113"/>
        <v>40515.879293981481</v>
      </c>
      <c r="Q1831" s="11">
        <f t="shared" si="114"/>
        <v>40564.708333333328</v>
      </c>
      <c r="R1831" s="7">
        <f t="shared" si="115"/>
        <v>75.765151515151516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12">
        <f t="shared" si="113"/>
        <v>41664.475775462961</v>
      </c>
      <c r="Q1832" s="11">
        <f t="shared" si="114"/>
        <v>41694.475775462961</v>
      </c>
      <c r="R1832" s="7">
        <f t="shared" si="115"/>
        <v>67.389380530973455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12">
        <f t="shared" si="113"/>
        <v>41026.787766203699</v>
      </c>
      <c r="Q1833" s="11">
        <f t="shared" si="114"/>
        <v>41041.787766203699</v>
      </c>
      <c r="R1833" s="7">
        <f t="shared" si="115"/>
        <v>73.571428571428569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12">
        <f t="shared" si="113"/>
        <v>40576.331331018519</v>
      </c>
      <c r="Q1834" s="11">
        <f t="shared" si="114"/>
        <v>40606.331331018519</v>
      </c>
      <c r="R1834" s="7">
        <f t="shared" si="115"/>
        <v>25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12">
        <f t="shared" si="113"/>
        <v>41302.835682870369</v>
      </c>
      <c r="Q1835" s="11">
        <f t="shared" si="114"/>
        <v>41335.124305555553</v>
      </c>
      <c r="R1835" s="7">
        <f t="shared" si="115"/>
        <v>42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12">
        <f t="shared" si="113"/>
        <v>41988.755729166667</v>
      </c>
      <c r="Q1836" s="11">
        <f t="shared" si="114"/>
        <v>42028.755729166667</v>
      </c>
      <c r="R1836" s="7">
        <f t="shared" si="115"/>
        <v>131.16666666666666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12">
        <f t="shared" si="113"/>
        <v>42430.49387731481</v>
      </c>
      <c r="Q1837" s="11">
        <f t="shared" si="114"/>
        <v>42460.452210648145</v>
      </c>
      <c r="R1837" s="7">
        <f t="shared" si="115"/>
        <v>47.272727272727273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12">
        <f t="shared" si="113"/>
        <v>41305.601030092592</v>
      </c>
      <c r="Q1838" s="11">
        <f t="shared" si="114"/>
        <v>41322.601030092592</v>
      </c>
      <c r="R1838" s="7">
        <f t="shared" si="115"/>
        <v>182.12727272727273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12">
        <f t="shared" si="113"/>
        <v>40925.839525462965</v>
      </c>
      <c r="Q1839" s="11">
        <f t="shared" si="114"/>
        <v>40985.797858796293</v>
      </c>
      <c r="R1839" s="7">
        <f t="shared" si="115"/>
        <v>61.366666666666667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12">
        <f t="shared" si="113"/>
        <v>40788.578206018516</v>
      </c>
      <c r="Q1840" s="11">
        <f t="shared" si="114"/>
        <v>40816.916666666664</v>
      </c>
      <c r="R1840" s="7">
        <f t="shared" si="115"/>
        <v>35.767499999999998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12">
        <f t="shared" si="113"/>
        <v>42614.513680555552</v>
      </c>
      <c r="Q1841" s="11">
        <f t="shared" si="114"/>
        <v>42644.513680555552</v>
      </c>
      <c r="R1841" s="7">
        <f t="shared" si="115"/>
        <v>45.62222222222222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12">
        <f t="shared" si="113"/>
        <v>41381.88784722222</v>
      </c>
      <c r="Q1842" s="11">
        <f t="shared" si="114"/>
        <v>41400.999305555553</v>
      </c>
      <c r="R1842" s="7">
        <f t="shared" si="115"/>
        <v>75.384615384615387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12">
        <f t="shared" si="113"/>
        <v>41745.637094907404</v>
      </c>
      <c r="Q1843" s="11">
        <f t="shared" si="114"/>
        <v>41778.999305555553</v>
      </c>
      <c r="R1843" s="7">
        <f t="shared" si="115"/>
        <v>50.875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12">
        <f t="shared" si="113"/>
        <v>42031.423391203702</v>
      </c>
      <c r="Q1844" s="11">
        <f t="shared" si="114"/>
        <v>42065.040972222218</v>
      </c>
      <c r="R1844" s="7">
        <f t="shared" si="115"/>
        <v>119.28571428571429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12">
        <f t="shared" si="113"/>
        <v>40564.786504629628</v>
      </c>
      <c r="Q1845" s="11">
        <f t="shared" si="114"/>
        <v>40594.786504629628</v>
      </c>
      <c r="R1845" s="7">
        <f t="shared" si="115"/>
        <v>92.541865671641801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12">
        <f t="shared" si="113"/>
        <v>40666.765208333331</v>
      </c>
      <c r="Q1846" s="11">
        <f t="shared" si="114"/>
        <v>40704.916666666664</v>
      </c>
      <c r="R1846" s="7">
        <f t="shared" si="115"/>
        <v>76.05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12">
        <f t="shared" si="113"/>
        <v>42523.124976851854</v>
      </c>
      <c r="Q1847" s="11">
        <f t="shared" si="114"/>
        <v>42537.996527777774</v>
      </c>
      <c r="R1847" s="7">
        <f t="shared" si="115"/>
        <v>52.631578947368418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12">
        <f t="shared" si="113"/>
        <v>41228.441863425927</v>
      </c>
      <c r="Q1848" s="11">
        <f t="shared" si="114"/>
        <v>41258.441863425927</v>
      </c>
      <c r="R1848" s="7">
        <f t="shared" si="115"/>
        <v>98.990430622009569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12">
        <f t="shared" si="113"/>
        <v>42094.028148148143</v>
      </c>
      <c r="Q1849" s="11">
        <f t="shared" si="114"/>
        <v>42115.028148148143</v>
      </c>
      <c r="R1849" s="7">
        <f t="shared" si="115"/>
        <v>79.526315789473685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12">
        <f t="shared" si="113"/>
        <v>40691.579722222217</v>
      </c>
      <c r="Q1850" s="11">
        <f t="shared" si="114"/>
        <v>40755.082638888889</v>
      </c>
      <c r="R1850" s="7">
        <f t="shared" si="115"/>
        <v>134.20833333333334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12">
        <f t="shared" si="113"/>
        <v>41169.637256944443</v>
      </c>
      <c r="Q1851" s="11">
        <f t="shared" si="114"/>
        <v>41199.637256944443</v>
      </c>
      <c r="R1851" s="7">
        <f t="shared" si="115"/>
        <v>37.625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12">
        <f t="shared" si="113"/>
        <v>41800.751157407409</v>
      </c>
      <c r="Q1852" s="11">
        <f t="shared" si="114"/>
        <v>41830.751157407409</v>
      </c>
      <c r="R1852" s="7">
        <f t="shared" si="115"/>
        <v>51.044692737430168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12">
        <f t="shared" si="113"/>
        <v>41827.69835648148</v>
      </c>
      <c r="Q1853" s="11">
        <f t="shared" si="114"/>
        <v>41847.833333333328</v>
      </c>
      <c r="R1853" s="7">
        <f t="shared" si="115"/>
        <v>50.03846153846154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12">
        <f t="shared" si="113"/>
        <v>42081.563101851854</v>
      </c>
      <c r="Q1854" s="11">
        <f t="shared" si="114"/>
        <v>42118.791666666664</v>
      </c>
      <c r="R1854" s="7">
        <f t="shared" si="115"/>
        <v>133.93129770992365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12">
        <f t="shared" si="113"/>
        <v>41176.852048611108</v>
      </c>
      <c r="Q1855" s="11">
        <f t="shared" si="114"/>
        <v>41226.893715277773</v>
      </c>
      <c r="R1855" s="7">
        <f t="shared" si="115"/>
        <v>58.214285714285715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12">
        <f t="shared" si="113"/>
        <v>41387.812928240739</v>
      </c>
      <c r="Q1856" s="11">
        <f t="shared" si="114"/>
        <v>41417.812928240739</v>
      </c>
      <c r="R1856" s="7">
        <f t="shared" si="115"/>
        <v>88.037643678160919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12">
        <f t="shared" si="113"/>
        <v>41600.330324074072</v>
      </c>
      <c r="Q1857" s="11">
        <f t="shared" si="114"/>
        <v>41645.330324074072</v>
      </c>
      <c r="R1857" s="7">
        <f t="shared" si="115"/>
        <v>70.576753926701571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12">
        <f t="shared" si="113"/>
        <v>41817.64666666666</v>
      </c>
      <c r="Q1858" s="11">
        <f t="shared" si="114"/>
        <v>41838.64666666666</v>
      </c>
      <c r="R1858" s="7">
        <f t="shared" si="115"/>
        <v>53.289473684210527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12">
        <f t="shared" ref="P1859:P1922" si="117">(J1859/86400)+25569+(-5/24)</f>
        <v>41864.560335648144</v>
      </c>
      <c r="Q1859" s="11">
        <f t="shared" ref="Q1859:Q1922" si="118">(I1859/86400)+25569+(-5/24)</f>
        <v>41894.560335648144</v>
      </c>
      <c r="R1859" s="7">
        <f t="shared" ref="R1859:R1922" si="119">E1859/L1859</f>
        <v>136.36363636363637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12">
        <f t="shared" si="117"/>
        <v>40832.9921412037</v>
      </c>
      <c r="Q1860" s="11">
        <f t="shared" si="118"/>
        <v>40893.033807870372</v>
      </c>
      <c r="R1860" s="7">
        <f t="shared" si="119"/>
        <v>40.547315436241611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12">
        <f t="shared" si="117"/>
        <v>40778.561678240738</v>
      </c>
      <c r="Q1861" s="11">
        <f t="shared" si="118"/>
        <v>40808.561678240738</v>
      </c>
      <c r="R1861" s="7">
        <f t="shared" si="119"/>
        <v>70.625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12">
        <f t="shared" si="117"/>
        <v>41655.500972222224</v>
      </c>
      <c r="Q1862" s="11">
        <f t="shared" si="118"/>
        <v>41676.500972222224</v>
      </c>
      <c r="R1862" s="7">
        <f t="shared" si="119"/>
        <v>52.684210526315788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2">
        <f t="shared" si="117"/>
        <v>42000.091909722221</v>
      </c>
      <c r="Q1863" s="11">
        <f t="shared" si="118"/>
        <v>42030.091909722221</v>
      </c>
      <c r="R1863" s="7" t="e">
        <f t="shared" si="119"/>
        <v>#DIV/0!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12">
        <f t="shared" si="117"/>
        <v>42755.284421296295</v>
      </c>
      <c r="Q1864" s="11">
        <f t="shared" si="118"/>
        <v>42802.104166666664</v>
      </c>
      <c r="R1864" s="7">
        <f t="shared" si="119"/>
        <v>90.9375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12">
        <f t="shared" si="117"/>
        <v>41772.588946759257</v>
      </c>
      <c r="Q1865" s="11">
        <f t="shared" si="118"/>
        <v>41802.588946759257</v>
      </c>
      <c r="R1865" s="7">
        <f t="shared" si="119"/>
        <v>5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12">
        <f t="shared" si="117"/>
        <v>41733.508101851847</v>
      </c>
      <c r="Q1866" s="11">
        <f t="shared" si="118"/>
        <v>41763.508101851847</v>
      </c>
      <c r="R1866" s="7">
        <f t="shared" si="119"/>
        <v>58.083333333333336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12">
        <f t="shared" si="117"/>
        <v>42645.159108796295</v>
      </c>
      <c r="Q1867" s="11">
        <f t="shared" si="118"/>
        <v>42680.200775462959</v>
      </c>
      <c r="R1867" s="7">
        <f t="shared" si="119"/>
        <v>2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12">
        <f t="shared" si="117"/>
        <v>42742.038159722222</v>
      </c>
      <c r="Q1868" s="11">
        <f t="shared" si="118"/>
        <v>42794.958333333336</v>
      </c>
      <c r="R1868" s="7">
        <f t="shared" si="119"/>
        <v>62.5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12">
        <f t="shared" si="117"/>
        <v>42649.716574074067</v>
      </c>
      <c r="Q1869" s="11">
        <f t="shared" si="118"/>
        <v>42679.716574074067</v>
      </c>
      <c r="R1869" s="7">
        <f t="shared" si="119"/>
        <v>10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12">
        <f t="shared" si="117"/>
        <v>42328.570891203701</v>
      </c>
      <c r="Q1870" s="11">
        <f t="shared" si="118"/>
        <v>42353.124305555553</v>
      </c>
      <c r="R1870" s="7">
        <f t="shared" si="119"/>
        <v>71.588235294117652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2">
        <f t="shared" si="117"/>
        <v>42708.794548611106</v>
      </c>
      <c r="Q1871" s="11">
        <f t="shared" si="118"/>
        <v>42738.794548611106</v>
      </c>
      <c r="R1871" s="7" t="e">
        <f t="shared" si="119"/>
        <v>#DIV/0!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12">
        <f t="shared" si="117"/>
        <v>42371.14739583333</v>
      </c>
      <c r="Q1872" s="11">
        <f t="shared" si="118"/>
        <v>42399.970138888886</v>
      </c>
      <c r="R1872" s="7">
        <f t="shared" si="119"/>
        <v>32.81818181818182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12">
        <f t="shared" si="117"/>
        <v>41923.575243055551</v>
      </c>
      <c r="Q1873" s="11">
        <f t="shared" si="118"/>
        <v>41963.616909722223</v>
      </c>
      <c r="R1873" s="7">
        <f t="shared" si="119"/>
        <v>49.11578947368421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12">
        <f t="shared" si="117"/>
        <v>42154.921319444438</v>
      </c>
      <c r="Q1874" s="11">
        <f t="shared" si="118"/>
        <v>42184.921319444438</v>
      </c>
      <c r="R1874" s="7">
        <f t="shared" si="119"/>
        <v>16.307692307692307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12">
        <f t="shared" si="117"/>
        <v>42164.407523148147</v>
      </c>
      <c r="Q1875" s="11">
        <f t="shared" si="118"/>
        <v>42193.489583333336</v>
      </c>
      <c r="R1875" s="7">
        <f t="shared" si="119"/>
        <v>18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12">
        <f t="shared" si="117"/>
        <v>42529.760798611103</v>
      </c>
      <c r="Q1876" s="11">
        <f t="shared" si="118"/>
        <v>42549.760798611103</v>
      </c>
      <c r="R1876" s="7">
        <f t="shared" si="119"/>
        <v>13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12">
        <f t="shared" si="117"/>
        <v>42528.691064814811</v>
      </c>
      <c r="Q1877" s="11">
        <f t="shared" si="118"/>
        <v>42588.691064814811</v>
      </c>
      <c r="R1877" s="7">
        <f t="shared" si="119"/>
        <v>17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2">
        <f t="shared" si="117"/>
        <v>41776.07644675926</v>
      </c>
      <c r="Q1878" s="11">
        <f t="shared" si="118"/>
        <v>41806.07644675926</v>
      </c>
      <c r="R1878" s="7" t="e">
        <f t="shared" si="119"/>
        <v>#DIV/0!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2">
        <f t="shared" si="117"/>
        <v>42034.820891203701</v>
      </c>
      <c r="Q1879" s="11">
        <f t="shared" si="118"/>
        <v>42063.820891203701</v>
      </c>
      <c r="R1879" s="7" t="e">
        <f t="shared" si="119"/>
        <v>#DIV/0!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2">
        <f t="shared" si="117"/>
        <v>41772.800405092588</v>
      </c>
      <c r="Q1880" s="11">
        <f t="shared" si="118"/>
        <v>41802.800405092588</v>
      </c>
      <c r="R1880" s="7" t="e">
        <f t="shared" si="119"/>
        <v>#DIV/0!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12">
        <f t="shared" si="117"/>
        <v>42413.441307870373</v>
      </c>
      <c r="Q1881" s="11">
        <f t="shared" si="118"/>
        <v>42443.399641203701</v>
      </c>
      <c r="R1881" s="7">
        <f t="shared" si="119"/>
        <v>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12">
        <f t="shared" si="117"/>
        <v>42430.358564814807</v>
      </c>
      <c r="Q1882" s="11">
        <f t="shared" si="118"/>
        <v>42459.31689814815</v>
      </c>
      <c r="R1882" s="7">
        <f t="shared" si="119"/>
        <v>41.833333333333336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12">
        <f t="shared" si="117"/>
        <v>42042.944317129623</v>
      </c>
      <c r="Q1883" s="11">
        <f t="shared" si="118"/>
        <v>42072.902650462966</v>
      </c>
      <c r="R1883" s="7">
        <f t="shared" si="119"/>
        <v>49.338428571428572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12">
        <f t="shared" si="117"/>
        <v>41067.740879629629</v>
      </c>
      <c r="Q1884" s="11">
        <f t="shared" si="118"/>
        <v>41100.783333333333</v>
      </c>
      <c r="R1884" s="7">
        <f t="shared" si="119"/>
        <v>41.728395061728392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12">
        <f t="shared" si="117"/>
        <v>40977.739675925921</v>
      </c>
      <c r="Q1885" s="11">
        <f t="shared" si="118"/>
        <v>41007.698009259257</v>
      </c>
      <c r="R1885" s="7">
        <f t="shared" si="119"/>
        <v>32.71875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12">
        <f t="shared" si="117"/>
        <v>41204.989988425921</v>
      </c>
      <c r="Q1886" s="11">
        <f t="shared" si="118"/>
        <v>41240.291666666664</v>
      </c>
      <c r="R1886" s="7">
        <f t="shared" si="119"/>
        <v>51.96153846153846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12">
        <f t="shared" si="117"/>
        <v>41098.885532407403</v>
      </c>
      <c r="Q1887" s="11">
        <f t="shared" si="118"/>
        <v>41131.708333333328</v>
      </c>
      <c r="R1887" s="7">
        <f t="shared" si="119"/>
        <v>50.685714285714283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12">
        <f t="shared" si="117"/>
        <v>41925.69835648148</v>
      </c>
      <c r="Q1888" s="11">
        <f t="shared" si="118"/>
        <v>41955.740023148144</v>
      </c>
      <c r="R1888" s="7">
        <f t="shared" si="119"/>
        <v>42.241379310344826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12">
        <f t="shared" si="117"/>
        <v>42323.591805555552</v>
      </c>
      <c r="Q1889" s="11">
        <f t="shared" si="118"/>
        <v>42341.687499999993</v>
      </c>
      <c r="R1889" s="7">
        <f t="shared" si="119"/>
        <v>416.875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12">
        <f t="shared" si="117"/>
        <v>40299.03162037037</v>
      </c>
      <c r="Q1890" s="11">
        <f t="shared" si="118"/>
        <v>40329.999305555553</v>
      </c>
      <c r="R1890" s="7">
        <f t="shared" si="119"/>
        <v>46.651685393258425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12">
        <f t="shared" si="117"/>
        <v>41299.585023148145</v>
      </c>
      <c r="Q1891" s="11">
        <f t="shared" si="118"/>
        <v>41344.543356481481</v>
      </c>
      <c r="R1891" s="7">
        <f t="shared" si="119"/>
        <v>48.454545454545453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12">
        <f t="shared" si="117"/>
        <v>41228.577870370369</v>
      </c>
      <c r="Q1892" s="11">
        <f t="shared" si="118"/>
        <v>41258.577870370369</v>
      </c>
      <c r="R1892" s="7">
        <f t="shared" si="119"/>
        <v>70.5289837398374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12">
        <f t="shared" si="117"/>
        <v>40335.589745370366</v>
      </c>
      <c r="Q1893" s="11">
        <f t="shared" si="118"/>
        <v>40381.041666666664</v>
      </c>
      <c r="R1893" s="7">
        <f t="shared" si="119"/>
        <v>87.958333333333329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12">
        <f t="shared" si="117"/>
        <v>40671.429178240738</v>
      </c>
      <c r="Q1894" s="11">
        <f t="shared" si="118"/>
        <v>40701.429178240738</v>
      </c>
      <c r="R1894" s="7">
        <f t="shared" si="119"/>
        <v>26.26923076923077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12">
        <f t="shared" si="117"/>
        <v>40632.733622685184</v>
      </c>
      <c r="Q1895" s="11">
        <f t="shared" si="118"/>
        <v>40648.957638888889</v>
      </c>
      <c r="R1895" s="7">
        <f t="shared" si="119"/>
        <v>57.777777777777779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12">
        <f t="shared" si="117"/>
        <v>40920.696562499994</v>
      </c>
      <c r="Q1896" s="11">
        <f t="shared" si="118"/>
        <v>40951.696562499994</v>
      </c>
      <c r="R1896" s="7">
        <f t="shared" si="119"/>
        <v>57.25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12">
        <f t="shared" si="117"/>
        <v>42267.538449074076</v>
      </c>
      <c r="Q1897" s="11">
        <f t="shared" si="118"/>
        <v>42297.538449074076</v>
      </c>
      <c r="R1897" s="7">
        <f t="shared" si="119"/>
        <v>196.34042553191489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12">
        <f t="shared" si="117"/>
        <v>40981.501909722218</v>
      </c>
      <c r="Q1898" s="11">
        <f t="shared" si="118"/>
        <v>41011.501909722218</v>
      </c>
      <c r="R1898" s="7">
        <f t="shared" si="119"/>
        <v>43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12">
        <f t="shared" si="117"/>
        <v>41680.375069444439</v>
      </c>
      <c r="Q1899" s="11">
        <f t="shared" si="118"/>
        <v>41702.666666666664</v>
      </c>
      <c r="R1899" s="7">
        <f t="shared" si="119"/>
        <v>35.551912568306008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12">
        <f t="shared" si="117"/>
        <v>42365.9846412037</v>
      </c>
      <c r="Q1900" s="11">
        <f t="shared" si="118"/>
        <v>42401.541666666664</v>
      </c>
      <c r="R1900" s="7">
        <f t="shared" si="119"/>
        <v>68.80952380952381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12">
        <f t="shared" si="117"/>
        <v>42058.733402777776</v>
      </c>
      <c r="Q1901" s="11">
        <f t="shared" si="118"/>
        <v>42088.691736111105</v>
      </c>
      <c r="R1901" s="7">
        <f t="shared" si="119"/>
        <v>28.571428571428573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12">
        <f t="shared" si="117"/>
        <v>41160.663553240738</v>
      </c>
      <c r="Q1902" s="11">
        <f t="shared" si="118"/>
        <v>41188.207638888889</v>
      </c>
      <c r="R1902" s="7">
        <f t="shared" si="119"/>
        <v>50.631666666666668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12">
        <f t="shared" si="117"/>
        <v>42116.334826388884</v>
      </c>
      <c r="Q1903" s="11">
        <f t="shared" si="118"/>
        <v>42146.333333333336</v>
      </c>
      <c r="R1903" s="7">
        <f t="shared" si="119"/>
        <v>106.8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12">
        <f t="shared" si="117"/>
        <v>42037.581562499996</v>
      </c>
      <c r="Q1904" s="11">
        <f t="shared" si="118"/>
        <v>42067.581562499996</v>
      </c>
      <c r="R1904" s="7">
        <f t="shared" si="119"/>
        <v>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12">
        <f t="shared" si="117"/>
        <v>42702.562395833331</v>
      </c>
      <c r="Q1905" s="11">
        <f t="shared" si="118"/>
        <v>42762.562395833331</v>
      </c>
      <c r="R1905" s="7">
        <f t="shared" si="119"/>
        <v>34.097560975609753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12">
        <f t="shared" si="117"/>
        <v>42326.477094907408</v>
      </c>
      <c r="Q1906" s="11">
        <f t="shared" si="118"/>
        <v>42371.477094907408</v>
      </c>
      <c r="R1906" s="7">
        <f t="shared" si="119"/>
        <v>25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12">
        <f t="shared" si="117"/>
        <v>41859.717523148145</v>
      </c>
      <c r="Q1907" s="11">
        <f t="shared" si="118"/>
        <v>41889.717523148145</v>
      </c>
      <c r="R1907" s="7">
        <f t="shared" si="119"/>
        <v>10.5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12">
        <f t="shared" si="117"/>
        <v>42514.462766203702</v>
      </c>
      <c r="Q1908" s="11">
        <f t="shared" si="118"/>
        <v>42544.462766203702</v>
      </c>
      <c r="R1908" s="7">
        <f t="shared" si="119"/>
        <v>215.95959595959596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12">
        <f t="shared" si="117"/>
        <v>41767.378761574073</v>
      </c>
      <c r="Q1909" s="11">
        <f t="shared" si="118"/>
        <v>41782.378761574073</v>
      </c>
      <c r="R1909" s="7">
        <f t="shared" si="119"/>
        <v>21.25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12">
        <f t="shared" si="117"/>
        <v>42703.709490740737</v>
      </c>
      <c r="Q1910" s="11">
        <f t="shared" si="118"/>
        <v>42733.709490740737</v>
      </c>
      <c r="R1910" s="7">
        <f t="shared" si="119"/>
        <v>108.25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12">
        <f t="shared" si="117"/>
        <v>41905.220821759256</v>
      </c>
      <c r="Q1911" s="11">
        <f t="shared" si="118"/>
        <v>41935.220821759256</v>
      </c>
      <c r="R1911" s="7">
        <f t="shared" si="119"/>
        <v>129.97368421052633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12">
        <f t="shared" si="117"/>
        <v>42264.754826388882</v>
      </c>
      <c r="Q1912" s="11">
        <f t="shared" si="118"/>
        <v>42308.739583333336</v>
      </c>
      <c r="R1912" s="7">
        <f t="shared" si="119"/>
        <v>117.49473684210527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12">
        <f t="shared" si="117"/>
        <v>41829.825624999998</v>
      </c>
      <c r="Q1913" s="11">
        <f t="shared" si="118"/>
        <v>41859.825624999998</v>
      </c>
      <c r="R1913" s="7">
        <f t="shared" si="119"/>
        <v>10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12">
        <f t="shared" si="117"/>
        <v>42129.018055555549</v>
      </c>
      <c r="Q1914" s="11">
        <f t="shared" si="118"/>
        <v>42159.018055555549</v>
      </c>
      <c r="R1914" s="7">
        <f t="shared" si="119"/>
        <v>70.595238095238102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12">
        <f t="shared" si="117"/>
        <v>41890.302986111106</v>
      </c>
      <c r="Q1915" s="11">
        <f t="shared" si="118"/>
        <v>41920.302986111106</v>
      </c>
      <c r="R1915" s="7">
        <f t="shared" si="119"/>
        <v>24.5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12">
        <f t="shared" si="117"/>
        <v>41928.966122685182</v>
      </c>
      <c r="Q1916" s="11">
        <f t="shared" si="118"/>
        <v>41943.957638888889</v>
      </c>
      <c r="R1916" s="7">
        <f t="shared" si="119"/>
        <v>30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12">
        <f t="shared" si="117"/>
        <v>41863.840532407405</v>
      </c>
      <c r="Q1917" s="11">
        <f t="shared" si="118"/>
        <v>41883.840532407405</v>
      </c>
      <c r="R1917" s="7">
        <f t="shared" si="119"/>
        <v>2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12">
        <f t="shared" si="117"/>
        <v>42656.508969907409</v>
      </c>
      <c r="Q1918" s="11">
        <f t="shared" si="118"/>
        <v>42681.550636574073</v>
      </c>
      <c r="R1918" s="7">
        <f t="shared" si="119"/>
        <v>17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12">
        <f t="shared" si="117"/>
        <v>42746.06172453703</v>
      </c>
      <c r="Q1919" s="11">
        <f t="shared" si="118"/>
        <v>42776.06172453703</v>
      </c>
      <c r="R1919" s="7">
        <f t="shared" si="119"/>
        <v>2928.9285714285716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12">
        <f t="shared" si="117"/>
        <v>41828.581608796296</v>
      </c>
      <c r="Q1920" s="11">
        <f t="shared" si="118"/>
        <v>41863.581608796296</v>
      </c>
      <c r="R1920" s="7">
        <f t="shared" si="119"/>
        <v>28.888888888888889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12">
        <f t="shared" si="117"/>
        <v>42113.667233796295</v>
      </c>
      <c r="Q1921" s="11">
        <f t="shared" si="118"/>
        <v>42143.667233796295</v>
      </c>
      <c r="R1921" s="7">
        <f t="shared" si="119"/>
        <v>29.625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12">
        <f t="shared" si="117"/>
        <v>42270.66737268518</v>
      </c>
      <c r="Q1922" s="11">
        <f t="shared" si="118"/>
        <v>42298.749999999993</v>
      </c>
      <c r="R1922" s="7">
        <f t="shared" si="119"/>
        <v>40.980952380952381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12">
        <f t="shared" ref="P1923:P1986" si="121">(J1923/86400)+25569+(-5/24)</f>
        <v>41074.013229166667</v>
      </c>
      <c r="Q1923" s="11">
        <f t="shared" ref="Q1923:Q1986" si="122">(I1923/86400)+25569+(-5/24)</f>
        <v>41104.013229166667</v>
      </c>
      <c r="R1923" s="7">
        <f t="shared" ref="R1923:R1986" si="123">E1923/L1923</f>
        <v>54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12">
        <f t="shared" si="121"/>
        <v>41590.047534722216</v>
      </c>
      <c r="Q1924" s="11">
        <f t="shared" si="122"/>
        <v>41620.047534722216</v>
      </c>
      <c r="R1924" s="7">
        <f t="shared" si="123"/>
        <v>36.109375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12">
        <f t="shared" si="121"/>
        <v>40772.640416666662</v>
      </c>
      <c r="Q1925" s="11">
        <f t="shared" si="122"/>
        <v>40812.999305555553</v>
      </c>
      <c r="R1925" s="7">
        <f t="shared" si="123"/>
        <v>23.153846153846153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12">
        <f t="shared" si="121"/>
        <v>41626.552719907406</v>
      </c>
      <c r="Q1926" s="11">
        <f t="shared" si="122"/>
        <v>41654.606249999997</v>
      </c>
      <c r="R1926" s="7">
        <f t="shared" si="123"/>
        <v>104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12">
        <f t="shared" si="121"/>
        <v>41535.693148148144</v>
      </c>
      <c r="Q1927" s="11">
        <f t="shared" si="122"/>
        <v>41557.791666666664</v>
      </c>
      <c r="R1927" s="7">
        <f t="shared" si="123"/>
        <v>31.826923076923077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12">
        <f t="shared" si="121"/>
        <v>40456.746018518512</v>
      </c>
      <c r="Q1928" s="11">
        <f t="shared" si="122"/>
        <v>40483.80972222222</v>
      </c>
      <c r="R1928" s="7">
        <f t="shared" si="123"/>
        <v>27.3896261682243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12">
        <f t="shared" si="121"/>
        <v>40960.653229166666</v>
      </c>
      <c r="Q1929" s="11">
        <f t="shared" si="122"/>
        <v>40975.999305555553</v>
      </c>
      <c r="R1929" s="7">
        <f t="shared" si="123"/>
        <v>56.363636363636367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12">
        <f t="shared" si="121"/>
        <v>41371.439745370364</v>
      </c>
      <c r="Q1930" s="11">
        <f t="shared" si="122"/>
        <v>41401.439745370364</v>
      </c>
      <c r="R1930" s="7">
        <f t="shared" si="123"/>
        <v>77.352941176470594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12">
        <f t="shared" si="121"/>
        <v>40686.813263888886</v>
      </c>
      <c r="Q1931" s="11">
        <f t="shared" si="122"/>
        <v>40728.813263888886</v>
      </c>
      <c r="R1931" s="7">
        <f t="shared" si="123"/>
        <v>42.8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12">
        <f t="shared" si="121"/>
        <v>41402.350486111107</v>
      </c>
      <c r="Q1932" s="11">
        <f t="shared" si="122"/>
        <v>41462.350486111107</v>
      </c>
      <c r="R1932" s="7">
        <f t="shared" si="123"/>
        <v>48.846153846153847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12">
        <f t="shared" si="121"/>
        <v>41037.684131944443</v>
      </c>
      <c r="Q1933" s="11">
        <f t="shared" si="122"/>
        <v>41050.9375</v>
      </c>
      <c r="R1933" s="7">
        <f t="shared" si="123"/>
        <v>48.240400000000001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12">
        <f t="shared" si="121"/>
        <v>40911.601539351854</v>
      </c>
      <c r="Q1934" s="11">
        <f t="shared" si="122"/>
        <v>40932.601539351854</v>
      </c>
      <c r="R1934" s="7">
        <f t="shared" si="123"/>
        <v>70.212500000000006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12">
        <f t="shared" si="121"/>
        <v>41878.922534722216</v>
      </c>
      <c r="Q1935" s="11">
        <f t="shared" si="122"/>
        <v>41908.922534722216</v>
      </c>
      <c r="R1935" s="7">
        <f t="shared" si="123"/>
        <v>94.054545454545448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12">
        <f t="shared" si="121"/>
        <v>40865.658807870372</v>
      </c>
      <c r="Q1936" s="11">
        <f t="shared" si="122"/>
        <v>40902</v>
      </c>
      <c r="R1936" s="7">
        <f t="shared" si="123"/>
        <v>80.272727272727266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12">
        <f t="shared" si="121"/>
        <v>41773.724201388883</v>
      </c>
      <c r="Q1937" s="11">
        <f t="shared" si="122"/>
        <v>41810.999305555553</v>
      </c>
      <c r="R1937" s="7">
        <f t="shared" si="123"/>
        <v>54.2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12">
        <f t="shared" si="121"/>
        <v>40852.68136574074</v>
      </c>
      <c r="Q1938" s="11">
        <f t="shared" si="122"/>
        <v>40883.040972222218</v>
      </c>
      <c r="R1938" s="7">
        <f t="shared" si="123"/>
        <v>60.26903448275862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12">
        <f t="shared" si="121"/>
        <v>41058.91065972222</v>
      </c>
      <c r="Q1939" s="11">
        <f t="shared" si="122"/>
        <v>41074.957638888889</v>
      </c>
      <c r="R1939" s="7">
        <f t="shared" si="123"/>
        <v>38.740344827586206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12">
        <f t="shared" si="121"/>
        <v>41426.05128472222</v>
      </c>
      <c r="Q1940" s="11">
        <f t="shared" si="122"/>
        <v>41457</v>
      </c>
      <c r="R1940" s="7">
        <f t="shared" si="123"/>
        <v>152.54385964912279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12">
        <f t="shared" si="121"/>
        <v>41313.776712962957</v>
      </c>
      <c r="Q1941" s="11">
        <f t="shared" si="122"/>
        <v>41343.735046296293</v>
      </c>
      <c r="R1941" s="7">
        <f t="shared" si="123"/>
        <v>115.3125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12">
        <f t="shared" si="121"/>
        <v>40670.298993055556</v>
      </c>
      <c r="Q1942" s="11">
        <f t="shared" si="122"/>
        <v>40708.957638888889</v>
      </c>
      <c r="R1942" s="7">
        <f t="shared" si="123"/>
        <v>35.838709677419352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12">
        <f t="shared" si="121"/>
        <v>41744.08253472222</v>
      </c>
      <c r="Q1943" s="11">
        <f t="shared" si="122"/>
        <v>41774.08253472222</v>
      </c>
      <c r="R1943" s="7">
        <f t="shared" si="123"/>
        <v>64.570118779438872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12">
        <f t="shared" si="121"/>
        <v>40638.619675925926</v>
      </c>
      <c r="Q1944" s="11">
        <f t="shared" si="122"/>
        <v>40728.619675925926</v>
      </c>
      <c r="R1944" s="7">
        <f t="shared" si="123"/>
        <v>87.436000000000007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12">
        <f t="shared" si="121"/>
        <v>42548.061527777776</v>
      </c>
      <c r="Q1945" s="11">
        <f t="shared" si="122"/>
        <v>42593.061527777776</v>
      </c>
      <c r="R1945" s="7">
        <f t="shared" si="123"/>
        <v>68.815577078288939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12">
        <f t="shared" si="121"/>
        <v>41730.376041666663</v>
      </c>
      <c r="Q1946" s="11">
        <f t="shared" si="122"/>
        <v>41760.376041666663</v>
      </c>
      <c r="R1946" s="7">
        <f t="shared" si="123"/>
        <v>176.200223588597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12">
        <f t="shared" si="121"/>
        <v>42157.043495370366</v>
      </c>
      <c r="Q1947" s="11">
        <f t="shared" si="122"/>
        <v>42197.043495370366</v>
      </c>
      <c r="R1947" s="7">
        <f t="shared" si="123"/>
        <v>511.79117647058825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12">
        <f t="shared" si="121"/>
        <v>41688.941678240742</v>
      </c>
      <c r="Q1948" s="11">
        <f t="shared" si="122"/>
        <v>41748.900011574071</v>
      </c>
      <c r="R1948" s="7">
        <f t="shared" si="123"/>
        <v>160.44285714285715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12">
        <f t="shared" si="121"/>
        <v>40102.709722222222</v>
      </c>
      <c r="Q1949" s="11">
        <f t="shared" si="122"/>
        <v>40140.040972222218</v>
      </c>
      <c r="R1949" s="7">
        <f t="shared" si="123"/>
        <v>35.003043478260871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12">
        <f t="shared" si="121"/>
        <v>42473.395937499998</v>
      </c>
      <c r="Q1950" s="11">
        <f t="shared" si="122"/>
        <v>42527.501388888886</v>
      </c>
      <c r="R1950" s="7">
        <f t="shared" si="123"/>
        <v>188.50671378091872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12">
        <f t="shared" si="121"/>
        <v>41800.21471064815</v>
      </c>
      <c r="Q1951" s="11">
        <f t="shared" si="122"/>
        <v>41830.21471064815</v>
      </c>
      <c r="R1951" s="7">
        <f t="shared" si="123"/>
        <v>56.204984093319197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12">
        <f t="shared" si="121"/>
        <v>40623.973067129627</v>
      </c>
      <c r="Q1952" s="11">
        <f t="shared" si="122"/>
        <v>40654.973067129627</v>
      </c>
      <c r="R1952" s="7">
        <f t="shared" si="123"/>
        <v>51.3054157782516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12">
        <f t="shared" si="121"/>
        <v>42651.212233796294</v>
      </c>
      <c r="Q1953" s="11">
        <f t="shared" si="122"/>
        <v>42681.253900462958</v>
      </c>
      <c r="R1953" s="7">
        <f t="shared" si="123"/>
        <v>127.36450839328538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12">
        <f t="shared" si="121"/>
        <v>41526.398321759254</v>
      </c>
      <c r="Q1954" s="11">
        <f t="shared" si="122"/>
        <v>41563.398321759254</v>
      </c>
      <c r="R1954" s="7">
        <f t="shared" si="123"/>
        <v>101.85532258064516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12">
        <f t="shared" si="121"/>
        <v>40940.991493055553</v>
      </c>
      <c r="Q1955" s="11">
        <f t="shared" si="122"/>
        <v>40969.916666666664</v>
      </c>
      <c r="R1955" s="7">
        <f t="shared" si="123"/>
        <v>230.55782312925169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12">
        <f t="shared" si="121"/>
        <v>42394.372407407405</v>
      </c>
      <c r="Q1956" s="11">
        <f t="shared" si="122"/>
        <v>42440.999999999993</v>
      </c>
      <c r="R1956" s="7">
        <f t="shared" si="123"/>
        <v>842.10602409638557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12">
        <f t="shared" si="121"/>
        <v>41020.063437500001</v>
      </c>
      <c r="Q1957" s="11">
        <f t="shared" si="122"/>
        <v>41052.583333333328</v>
      </c>
      <c r="R1957" s="7">
        <f t="shared" si="123"/>
        <v>577.27593103448271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12">
        <f t="shared" si="121"/>
        <v>42067.71533564815</v>
      </c>
      <c r="Q1958" s="11">
        <f t="shared" si="122"/>
        <v>42112.673668981479</v>
      </c>
      <c r="R1958" s="7">
        <f t="shared" si="123"/>
        <v>483.34246575342468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12">
        <f t="shared" si="121"/>
        <v>41178.890196759261</v>
      </c>
      <c r="Q1959" s="11">
        <f t="shared" si="122"/>
        <v>41208.890196759261</v>
      </c>
      <c r="R1959" s="7">
        <f t="shared" si="123"/>
        <v>76.138500000000008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12">
        <f t="shared" si="121"/>
        <v>41326.779641203699</v>
      </c>
      <c r="Q1960" s="11">
        <f t="shared" si="122"/>
        <v>41356.737974537034</v>
      </c>
      <c r="R1960" s="7">
        <f t="shared" si="123"/>
        <v>74.107684365781708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12">
        <f t="shared" si="121"/>
        <v>41871.637268518512</v>
      </c>
      <c r="Q1961" s="11">
        <f t="shared" si="122"/>
        <v>41912.791666666664</v>
      </c>
      <c r="R1961" s="7">
        <f t="shared" si="123"/>
        <v>36.965660377358489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12">
        <f t="shared" si="121"/>
        <v>41964.154409722221</v>
      </c>
      <c r="Q1962" s="11">
        <f t="shared" si="122"/>
        <v>41994.154409722221</v>
      </c>
      <c r="R1962" s="7">
        <f t="shared" si="123"/>
        <v>2500.969696969697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12">
        <f t="shared" si="121"/>
        <v>41147.986307870371</v>
      </c>
      <c r="Q1963" s="11">
        <f t="shared" si="122"/>
        <v>41187.957638888889</v>
      </c>
      <c r="R1963" s="7">
        <f t="shared" si="123"/>
        <v>67.690214329454989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12">
        <f t="shared" si="121"/>
        <v>41742.572175925925</v>
      </c>
      <c r="Q1964" s="11">
        <f t="shared" si="122"/>
        <v>41772.572175925925</v>
      </c>
      <c r="R1964" s="7">
        <f t="shared" si="123"/>
        <v>63.04738562091503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12">
        <f t="shared" si="121"/>
        <v>41863.221458333333</v>
      </c>
      <c r="Q1965" s="11">
        <f t="shared" si="122"/>
        <v>41898.221458333333</v>
      </c>
      <c r="R1965" s="7">
        <f t="shared" si="123"/>
        <v>117.6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12">
        <f t="shared" si="121"/>
        <v>42452.064490740733</v>
      </c>
      <c r="Q1966" s="11">
        <f t="shared" si="122"/>
        <v>42482.064490740733</v>
      </c>
      <c r="R1966" s="7">
        <f t="shared" si="123"/>
        <v>180.75185011709601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12">
        <f t="shared" si="121"/>
        <v>40897.880902777775</v>
      </c>
      <c r="Q1967" s="11">
        <f t="shared" si="122"/>
        <v>40919.833333333328</v>
      </c>
      <c r="R1967" s="7">
        <f t="shared" si="123"/>
        <v>127.32038834951456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12">
        <f t="shared" si="121"/>
        <v>41835.332152777773</v>
      </c>
      <c r="Q1968" s="11">
        <f t="shared" si="122"/>
        <v>41865.332152777773</v>
      </c>
      <c r="R1968" s="7">
        <f t="shared" si="123"/>
        <v>136.6444745538665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12">
        <f t="shared" si="121"/>
        <v>41730.455196759256</v>
      </c>
      <c r="Q1969" s="11">
        <f t="shared" si="122"/>
        <v>41760.455196759256</v>
      </c>
      <c r="R1969" s="7">
        <f t="shared" si="123"/>
        <v>182.78024691358024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12">
        <f t="shared" si="121"/>
        <v>42676.378645833327</v>
      </c>
      <c r="Q1970" s="11">
        <f t="shared" si="122"/>
        <v>42707.420312499999</v>
      </c>
      <c r="R1970" s="7">
        <f t="shared" si="123"/>
        <v>279.37843137254902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12">
        <f t="shared" si="121"/>
        <v>42557.584120370368</v>
      </c>
      <c r="Q1971" s="11">
        <f t="shared" si="122"/>
        <v>42587.584120370368</v>
      </c>
      <c r="R1971" s="7">
        <f t="shared" si="123"/>
        <v>61.375728669846318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12">
        <f t="shared" si="121"/>
        <v>41323.984965277778</v>
      </c>
      <c r="Q1972" s="11">
        <f t="shared" si="122"/>
        <v>41383.943298611106</v>
      </c>
      <c r="R1972" s="7">
        <f t="shared" si="123"/>
        <v>80.727532097004286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12">
        <f t="shared" si="121"/>
        <v>41561.29237268518</v>
      </c>
      <c r="Q1973" s="11">
        <f t="shared" si="122"/>
        <v>41592.958333333328</v>
      </c>
      <c r="R1973" s="7">
        <f t="shared" si="123"/>
        <v>272.35590732591254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12">
        <f t="shared" si="121"/>
        <v>41200.803749999999</v>
      </c>
      <c r="Q1974" s="11">
        <f t="shared" si="122"/>
        <v>41230.845416666663</v>
      </c>
      <c r="R1974" s="7">
        <f t="shared" si="123"/>
        <v>70.848739495798313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12">
        <f t="shared" si="121"/>
        <v>42549.514629629623</v>
      </c>
      <c r="Q1975" s="11">
        <f t="shared" si="122"/>
        <v>42588.083333333336</v>
      </c>
      <c r="R1975" s="7">
        <f t="shared" si="123"/>
        <v>247.94003412969283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12">
        <f t="shared" si="121"/>
        <v>41445.125798611109</v>
      </c>
      <c r="Q1976" s="11">
        <f t="shared" si="122"/>
        <v>41505.125798611109</v>
      </c>
      <c r="R1976" s="7">
        <f t="shared" si="123"/>
        <v>186.81393034825871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12">
        <f t="shared" si="121"/>
        <v>41313.54688657407</v>
      </c>
      <c r="Q1977" s="11">
        <f t="shared" si="122"/>
        <v>41343.54688657407</v>
      </c>
      <c r="R1977" s="7">
        <f t="shared" si="123"/>
        <v>131.98948616600788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12">
        <f t="shared" si="121"/>
        <v>41438.691261574073</v>
      </c>
      <c r="Q1978" s="11">
        <f t="shared" si="122"/>
        <v>41468.691261574073</v>
      </c>
      <c r="R1978" s="7">
        <f t="shared" si="123"/>
        <v>29.310782241014799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12">
        <f t="shared" si="121"/>
        <v>42311.008564814816</v>
      </c>
      <c r="Q1979" s="11">
        <f t="shared" si="122"/>
        <v>42357.124305555553</v>
      </c>
      <c r="R1979" s="7">
        <f t="shared" si="123"/>
        <v>245.02436053593178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12">
        <f t="shared" si="121"/>
        <v>41039.017268518517</v>
      </c>
      <c r="Q1980" s="11">
        <f t="shared" si="122"/>
        <v>41072.083333333328</v>
      </c>
      <c r="R1980" s="7">
        <f t="shared" si="123"/>
        <v>1323.2540463917526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12">
        <f t="shared" si="121"/>
        <v>42290.25168981481</v>
      </c>
      <c r="Q1981" s="11">
        <f t="shared" si="122"/>
        <v>42326.999305555553</v>
      </c>
      <c r="R1981" s="7">
        <f t="shared" si="123"/>
        <v>282.65966789667897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12">
        <f t="shared" si="121"/>
        <v>42423.334050925921</v>
      </c>
      <c r="Q1982" s="11">
        <f t="shared" si="122"/>
        <v>42463.292384259257</v>
      </c>
      <c r="R1982" s="7">
        <f t="shared" si="123"/>
        <v>91.214401028277635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12">
        <f t="shared" si="121"/>
        <v>41799.516956018517</v>
      </c>
      <c r="Q1983" s="11">
        <f t="shared" si="122"/>
        <v>41829.516956018517</v>
      </c>
      <c r="R1983" s="7">
        <f t="shared" si="123"/>
        <v>31.75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2">
        <f t="shared" si="121"/>
        <v>42678.378321759257</v>
      </c>
      <c r="Q1984" s="11">
        <f t="shared" si="122"/>
        <v>42708.419988425921</v>
      </c>
      <c r="R1984" s="7" t="e">
        <f t="shared" si="123"/>
        <v>#DIV/0!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12">
        <f t="shared" si="121"/>
        <v>42592.803449074076</v>
      </c>
      <c r="Q1985" s="11">
        <f t="shared" si="122"/>
        <v>42615.083333333336</v>
      </c>
      <c r="R1985" s="7">
        <f t="shared" si="123"/>
        <v>88.6875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12">
        <f t="shared" si="121"/>
        <v>41913.581956018512</v>
      </c>
      <c r="Q1986" s="11">
        <f t="shared" si="122"/>
        <v>41973.623622685183</v>
      </c>
      <c r="R1986" s="7">
        <f t="shared" si="123"/>
        <v>453.14285714285717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12">
        <f t="shared" ref="P1987:P2050" si="125">(J1987/86400)+25569+(-5/24)</f>
        <v>42555.490405092591</v>
      </c>
      <c r="Q1987" s="11">
        <f t="shared" ref="Q1987:Q2050" si="126">(I1987/86400)+25569+(-5/24)</f>
        <v>42584.749999999993</v>
      </c>
      <c r="R1987" s="7">
        <f t="shared" ref="R1987:R2050" si="127">E1987/L1987</f>
        <v>12.75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12">
        <f t="shared" si="125"/>
        <v>42413.225497685184</v>
      </c>
      <c r="Q1988" s="11">
        <f t="shared" si="126"/>
        <v>42443.183831018519</v>
      </c>
      <c r="R1988" s="7">
        <f t="shared" si="127"/>
        <v>1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12">
        <f t="shared" si="125"/>
        <v>42034.431435185186</v>
      </c>
      <c r="Q1989" s="11">
        <f t="shared" si="126"/>
        <v>42064.431435185186</v>
      </c>
      <c r="R1989" s="7">
        <f t="shared" si="127"/>
        <v>83.428571428571431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12">
        <f t="shared" si="125"/>
        <v>42206.554884259262</v>
      </c>
      <c r="Q1990" s="11">
        <f t="shared" si="126"/>
        <v>42236.554884259262</v>
      </c>
      <c r="R1990" s="7">
        <f t="shared" si="127"/>
        <v>25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12">
        <f t="shared" si="125"/>
        <v>42685.472314814811</v>
      </c>
      <c r="Q1991" s="11">
        <f t="shared" si="126"/>
        <v>42715.472314814811</v>
      </c>
      <c r="R1991" s="7">
        <f t="shared" si="127"/>
        <v>50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12">
        <f t="shared" si="125"/>
        <v>42397.987638888888</v>
      </c>
      <c r="Q1992" s="11">
        <f t="shared" si="126"/>
        <v>42412.987638888888</v>
      </c>
      <c r="R1992" s="7">
        <f t="shared" si="127"/>
        <v>101.8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12">
        <f t="shared" si="125"/>
        <v>42167.685023148144</v>
      </c>
      <c r="Q1993" s="11">
        <f t="shared" si="126"/>
        <v>42188.685023148144</v>
      </c>
      <c r="R1993" s="7">
        <f t="shared" si="127"/>
        <v>46.666666666666664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12">
        <f t="shared" si="125"/>
        <v>42022.935081018521</v>
      </c>
      <c r="Q1994" s="11">
        <f t="shared" si="126"/>
        <v>42052.935081018521</v>
      </c>
      <c r="R1994" s="7">
        <f t="shared" si="127"/>
        <v>1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2">
        <f t="shared" si="125"/>
        <v>42329.380057870367</v>
      </c>
      <c r="Q1995" s="11">
        <f t="shared" si="126"/>
        <v>42359.380057870367</v>
      </c>
      <c r="R1995" s="7" t="e">
        <f t="shared" si="127"/>
        <v>#DIV/0!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2">
        <f t="shared" si="125"/>
        <v>42650.797939814809</v>
      </c>
      <c r="Q1996" s="11">
        <f t="shared" si="126"/>
        <v>42710.839606481481</v>
      </c>
      <c r="R1996" s="7" t="e">
        <f t="shared" si="127"/>
        <v>#DIV/0!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12">
        <f t="shared" si="125"/>
        <v>42181.693703703706</v>
      </c>
      <c r="Q1997" s="11">
        <f t="shared" si="126"/>
        <v>42201.693703703706</v>
      </c>
      <c r="R1997" s="7">
        <f t="shared" si="127"/>
        <v>26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2">
        <f t="shared" si="125"/>
        <v>41800.611238425925</v>
      </c>
      <c r="Q1998" s="11">
        <f t="shared" si="126"/>
        <v>41830.611238425925</v>
      </c>
      <c r="R1998" s="7" t="e">
        <f t="shared" si="127"/>
        <v>#DIV/0!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2">
        <f t="shared" si="125"/>
        <v>41847.722361111111</v>
      </c>
      <c r="Q1999" s="11">
        <f t="shared" si="126"/>
        <v>41877.722361111111</v>
      </c>
      <c r="R1999" s="7" t="e">
        <f t="shared" si="127"/>
        <v>#DIV/0!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12">
        <f t="shared" si="125"/>
        <v>41806.910162037035</v>
      </c>
      <c r="Q2000" s="11">
        <f t="shared" si="126"/>
        <v>41851.910162037035</v>
      </c>
      <c r="R2000" s="7">
        <f t="shared" si="127"/>
        <v>218.33333333333334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12">
        <f t="shared" si="125"/>
        <v>41926.274398148147</v>
      </c>
      <c r="Q2001" s="11">
        <f t="shared" si="126"/>
        <v>41956.316064814811</v>
      </c>
      <c r="R2001" s="7">
        <f t="shared" si="127"/>
        <v>33.714285714285715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12">
        <f t="shared" si="125"/>
        <v>42345.743206018517</v>
      </c>
      <c r="Q2002" s="11">
        <f t="shared" si="126"/>
        <v>42375.743206018517</v>
      </c>
      <c r="R2002" s="7">
        <f t="shared" si="127"/>
        <v>25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12">
        <f t="shared" si="125"/>
        <v>42136.001342592594</v>
      </c>
      <c r="Q2003" s="11">
        <f t="shared" si="126"/>
        <v>42167.624999999993</v>
      </c>
      <c r="R2003" s="7">
        <f t="shared" si="127"/>
        <v>128.38790470372632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12">
        <f t="shared" si="125"/>
        <v>42728.503969907404</v>
      </c>
      <c r="Q2004" s="11">
        <f t="shared" si="126"/>
        <v>42758.503969907404</v>
      </c>
      <c r="R2004" s="7">
        <f t="shared" si="127"/>
        <v>78.834261818181815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12">
        <f t="shared" si="125"/>
        <v>40346.917268518519</v>
      </c>
      <c r="Q2005" s="11">
        <f t="shared" si="126"/>
        <v>40361.75</v>
      </c>
      <c r="R2005" s="7">
        <f t="shared" si="127"/>
        <v>91.764705882352942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12">
        <f t="shared" si="125"/>
        <v>41800.396562499998</v>
      </c>
      <c r="Q2006" s="11">
        <f t="shared" si="126"/>
        <v>41830.396562499998</v>
      </c>
      <c r="R2006" s="7">
        <f t="shared" si="127"/>
        <v>331.10237288135596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12">
        <f t="shared" si="125"/>
        <v>41535.604374999995</v>
      </c>
      <c r="Q2007" s="11">
        <f t="shared" si="126"/>
        <v>41562.957638888889</v>
      </c>
      <c r="R2007" s="7">
        <f t="shared" si="127"/>
        <v>194.26193717277485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12">
        <f t="shared" si="125"/>
        <v>41941.292187499996</v>
      </c>
      <c r="Q2008" s="11">
        <f t="shared" si="126"/>
        <v>41976.333854166667</v>
      </c>
      <c r="R2008" s="7">
        <f t="shared" si="127"/>
        <v>408.97689768976898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12">
        <f t="shared" si="125"/>
        <v>40347.629467592589</v>
      </c>
      <c r="Q2009" s="11">
        <f t="shared" si="126"/>
        <v>40413.958333333328</v>
      </c>
      <c r="R2009" s="7">
        <f t="shared" si="127"/>
        <v>84.459270072992695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12">
        <f t="shared" si="125"/>
        <v>40761.396087962959</v>
      </c>
      <c r="Q2010" s="11">
        <f t="shared" si="126"/>
        <v>40805.396087962959</v>
      </c>
      <c r="R2010" s="7">
        <f t="shared" si="127"/>
        <v>44.853658536585364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12">
        <f t="shared" si="125"/>
        <v>42661.115081018514</v>
      </c>
      <c r="Q2011" s="11">
        <f t="shared" si="126"/>
        <v>42697.156747685185</v>
      </c>
      <c r="R2011" s="7">
        <f t="shared" si="127"/>
        <v>383.3643216080402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12">
        <f t="shared" si="125"/>
        <v>42570.788090277776</v>
      </c>
      <c r="Q2012" s="11">
        <f t="shared" si="126"/>
        <v>42600.788090277776</v>
      </c>
      <c r="R2012" s="7">
        <f t="shared" si="127"/>
        <v>55.276856649395505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12">
        <f t="shared" si="125"/>
        <v>42347.150150462963</v>
      </c>
      <c r="Q2013" s="11">
        <f t="shared" si="126"/>
        <v>42380.749999999993</v>
      </c>
      <c r="R2013" s="7">
        <f t="shared" si="127"/>
        <v>422.02059732234807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12">
        <f t="shared" si="125"/>
        <v>42010.613900462959</v>
      </c>
      <c r="Q2014" s="11">
        <f t="shared" si="126"/>
        <v>42040.613900462959</v>
      </c>
      <c r="R2014" s="7">
        <f t="shared" si="127"/>
        <v>64.180327868852459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12">
        <f t="shared" si="125"/>
        <v>42499.752476851849</v>
      </c>
      <c r="Q2015" s="11">
        <f t="shared" si="126"/>
        <v>42559.752476851849</v>
      </c>
      <c r="R2015" s="7">
        <f t="shared" si="127"/>
        <v>173.57781674704077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12">
        <f t="shared" si="125"/>
        <v>41324.006238425922</v>
      </c>
      <c r="Q2016" s="11">
        <f t="shared" si="126"/>
        <v>41357.964571759258</v>
      </c>
      <c r="R2016" s="7">
        <f t="shared" si="127"/>
        <v>88.601680840609291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12">
        <f t="shared" si="125"/>
        <v>40765.668553240735</v>
      </c>
      <c r="Q2017" s="11">
        <f t="shared" si="126"/>
        <v>40795.668553240735</v>
      </c>
      <c r="R2017" s="7">
        <f t="shared" si="127"/>
        <v>50.222283950617282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12">
        <f t="shared" si="125"/>
        <v>41312.672442129631</v>
      </c>
      <c r="Q2018" s="11">
        <f t="shared" si="126"/>
        <v>41342.672442129631</v>
      </c>
      <c r="R2018" s="7">
        <f t="shared" si="127"/>
        <v>192.38876826722338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12">
        <f t="shared" si="125"/>
        <v>40960.849016203698</v>
      </c>
      <c r="Q2019" s="11">
        <f t="shared" si="126"/>
        <v>40991.958333333328</v>
      </c>
      <c r="R2019" s="7">
        <f t="shared" si="127"/>
        <v>73.416901408450698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12">
        <f t="shared" si="125"/>
        <v>42199.157511574071</v>
      </c>
      <c r="Q2020" s="11">
        <f t="shared" si="126"/>
        <v>42229.157511574071</v>
      </c>
      <c r="R2020" s="7">
        <f t="shared" si="127"/>
        <v>147.68495555555555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12">
        <f t="shared" si="125"/>
        <v>42605.500243055554</v>
      </c>
      <c r="Q2021" s="11">
        <f t="shared" si="126"/>
        <v>42635.500243055554</v>
      </c>
      <c r="R2021" s="7">
        <f t="shared" si="127"/>
        <v>108.96848314606741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12">
        <f t="shared" si="125"/>
        <v>41736.889166666668</v>
      </c>
      <c r="Q2022" s="11">
        <f t="shared" si="126"/>
        <v>41773.75277777778</v>
      </c>
      <c r="R2022" s="7">
        <f t="shared" si="127"/>
        <v>23.647540983606557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12">
        <f t="shared" si="125"/>
        <v>41860.862233796295</v>
      </c>
      <c r="Q2023" s="11">
        <f t="shared" si="126"/>
        <v>41905.862233796295</v>
      </c>
      <c r="R2023" s="7">
        <f t="shared" si="127"/>
        <v>147.94736842105263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12">
        <f t="shared" si="125"/>
        <v>42502.36078703704</v>
      </c>
      <c r="Q2024" s="11">
        <f t="shared" si="126"/>
        <v>42532.36078703704</v>
      </c>
      <c r="R2024" s="7">
        <f t="shared" si="127"/>
        <v>385.03692307692307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12">
        <f t="shared" si="125"/>
        <v>42136.212418981479</v>
      </c>
      <c r="Q2025" s="11">
        <f t="shared" si="126"/>
        <v>42166.212418981479</v>
      </c>
      <c r="R2025" s="7">
        <f t="shared" si="127"/>
        <v>457.39093484419266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12">
        <f t="shared" si="125"/>
        <v>41099.758611111109</v>
      </c>
      <c r="Q2026" s="11">
        <f t="shared" si="126"/>
        <v>41133.916666666664</v>
      </c>
      <c r="R2026" s="7">
        <f t="shared" si="127"/>
        <v>222.99047619047619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12">
        <f t="shared" si="125"/>
        <v>42135.976226851846</v>
      </c>
      <c r="Q2027" s="11">
        <f t="shared" si="126"/>
        <v>42165.976226851846</v>
      </c>
      <c r="R2027" s="7">
        <f t="shared" si="127"/>
        <v>220.74074074074073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12">
        <f t="shared" si="125"/>
        <v>41704.527604166666</v>
      </c>
      <c r="Q2028" s="11">
        <f t="shared" si="126"/>
        <v>41749.957638888889</v>
      </c>
      <c r="R2028" s="7">
        <f t="shared" si="127"/>
        <v>73.503898678414089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12">
        <f t="shared" si="125"/>
        <v>42048.605543981474</v>
      </c>
      <c r="Q2029" s="11">
        <f t="shared" si="126"/>
        <v>42093.563877314817</v>
      </c>
      <c r="R2029" s="7">
        <f t="shared" si="127"/>
        <v>223.09647495361781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12">
        <f t="shared" si="125"/>
        <v>40215.710717592592</v>
      </c>
      <c r="Q2030" s="11">
        <f t="shared" si="126"/>
        <v>40252.704861111109</v>
      </c>
      <c r="R2030" s="7">
        <f t="shared" si="127"/>
        <v>47.911392405063289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12">
        <f t="shared" si="125"/>
        <v>41847.813437500001</v>
      </c>
      <c r="Q2031" s="11">
        <f t="shared" si="126"/>
        <v>41877.813437500001</v>
      </c>
      <c r="R2031" s="7">
        <f t="shared" si="127"/>
        <v>96.063829787234042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12">
        <f t="shared" si="125"/>
        <v>41212.788148148145</v>
      </c>
      <c r="Q2032" s="11">
        <f t="shared" si="126"/>
        <v>41242.788148148145</v>
      </c>
      <c r="R2032" s="7">
        <f t="shared" si="127"/>
        <v>118.6144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12">
        <f t="shared" si="125"/>
        <v>41975.120983796289</v>
      </c>
      <c r="Q2033" s="11">
        <f t="shared" si="126"/>
        <v>42012.833333333336</v>
      </c>
      <c r="R2033" s="7">
        <f t="shared" si="127"/>
        <v>118.45472440944881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12">
        <f t="shared" si="125"/>
        <v>42689.35733796296</v>
      </c>
      <c r="Q2034" s="11">
        <f t="shared" si="126"/>
        <v>42718.999999999993</v>
      </c>
      <c r="R2034" s="7">
        <f t="shared" si="127"/>
        <v>143.21468926553672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12">
        <f t="shared" si="125"/>
        <v>41724.874050925922</v>
      </c>
      <c r="Q2035" s="11">
        <f t="shared" si="126"/>
        <v>41754.874050925922</v>
      </c>
      <c r="R2035" s="7">
        <f t="shared" si="127"/>
        <v>282.71518987341773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12">
        <f t="shared" si="125"/>
        <v>42075.921678240738</v>
      </c>
      <c r="Q2036" s="11">
        <f t="shared" si="126"/>
        <v>42131.081944444442</v>
      </c>
      <c r="R2036" s="7">
        <f t="shared" si="127"/>
        <v>593.93620078740162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12">
        <f t="shared" si="125"/>
        <v>42311.41674768518</v>
      </c>
      <c r="Q2037" s="11">
        <f t="shared" si="126"/>
        <v>42356.833333333336</v>
      </c>
      <c r="R2037" s="7">
        <f t="shared" si="127"/>
        <v>262.15704968944101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12">
        <f t="shared" si="125"/>
        <v>41738.656469907401</v>
      </c>
      <c r="Q2038" s="11">
        <f t="shared" si="126"/>
        <v>41768.656469907401</v>
      </c>
      <c r="R2038" s="7">
        <f t="shared" si="127"/>
        <v>46.580778301886795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12">
        <f t="shared" si="125"/>
        <v>41578.001770833333</v>
      </c>
      <c r="Q2039" s="11">
        <f t="shared" si="126"/>
        <v>41638.043437499997</v>
      </c>
      <c r="R2039" s="7">
        <f t="shared" si="127"/>
        <v>70.041118881118877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12">
        <f t="shared" si="125"/>
        <v>41424.062743055554</v>
      </c>
      <c r="Q2040" s="11">
        <f t="shared" si="126"/>
        <v>41456.541666666664</v>
      </c>
      <c r="R2040" s="7">
        <f t="shared" si="127"/>
        <v>164.90686274509804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12">
        <f t="shared" si="125"/>
        <v>42675.23061342592</v>
      </c>
      <c r="Q2041" s="11">
        <f t="shared" si="126"/>
        <v>42704.999305555553</v>
      </c>
      <c r="R2041" s="7">
        <f t="shared" si="127"/>
        <v>449.26385224274406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12">
        <f t="shared" si="125"/>
        <v>41578.718784722216</v>
      </c>
      <c r="Q2042" s="11">
        <f t="shared" si="126"/>
        <v>41593.760451388887</v>
      </c>
      <c r="R2042" s="7">
        <f t="shared" si="127"/>
        <v>27.472841328413285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12">
        <f t="shared" si="125"/>
        <v>42654.317442129628</v>
      </c>
      <c r="Q2043" s="11">
        <f t="shared" si="126"/>
        <v>42684.359108796292</v>
      </c>
      <c r="R2043" s="7">
        <f t="shared" si="127"/>
        <v>143.97499999999999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12">
        <f t="shared" si="125"/>
        <v>42331.499699074069</v>
      </c>
      <c r="Q2044" s="11">
        <f t="shared" si="126"/>
        <v>42391.499699074069</v>
      </c>
      <c r="R2044" s="7">
        <f t="shared" si="127"/>
        <v>88.23571428571428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12">
        <f t="shared" si="125"/>
        <v>42660.968483796292</v>
      </c>
      <c r="Q2045" s="11">
        <f t="shared" si="126"/>
        <v>42714.999305555553</v>
      </c>
      <c r="R2045" s="7">
        <f t="shared" si="127"/>
        <v>36.326424870466319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12">
        <f t="shared" si="125"/>
        <v>42138.475856481477</v>
      </c>
      <c r="Q2046" s="11">
        <f t="shared" si="126"/>
        <v>42168.475856481477</v>
      </c>
      <c r="R2046" s="7">
        <f t="shared" si="127"/>
        <v>90.177777777777777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12">
        <f t="shared" si="125"/>
        <v>41068.880173611113</v>
      </c>
      <c r="Q2047" s="11">
        <f t="shared" si="126"/>
        <v>41098.880173611113</v>
      </c>
      <c r="R2047" s="7">
        <f t="shared" si="127"/>
        <v>152.62361216730039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12">
        <f t="shared" si="125"/>
        <v>41386.963472222218</v>
      </c>
      <c r="Q2048" s="11">
        <f t="shared" si="126"/>
        <v>41416.963472222218</v>
      </c>
      <c r="R2048" s="7">
        <f t="shared" si="127"/>
        <v>55.806451612903224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12">
        <f t="shared" si="125"/>
        <v>42081.695254629631</v>
      </c>
      <c r="Q2049" s="11">
        <f t="shared" si="126"/>
        <v>42110.791666666664</v>
      </c>
      <c r="R2049" s="7">
        <f t="shared" si="127"/>
        <v>227.85327313769753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12">
        <f t="shared" si="125"/>
        <v>41387.443182870367</v>
      </c>
      <c r="Q2050" s="11">
        <f t="shared" si="126"/>
        <v>41417.443182870367</v>
      </c>
      <c r="R2050" s="7">
        <f t="shared" si="127"/>
        <v>91.82989803350327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12">
        <f t="shared" ref="P2051:P2114" si="129">(J2051/86400)+25569+(-5/24)</f>
        <v>41575.319016203699</v>
      </c>
      <c r="Q2051" s="11">
        <f t="shared" ref="Q2051:Q2114" si="130">(I2051/86400)+25569+(-5/24)</f>
        <v>41610.749305555553</v>
      </c>
      <c r="R2051" s="7">
        <f t="shared" ref="R2051:R2114" si="131">E2051/L2051</f>
        <v>80.991037735849048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12">
        <f t="shared" si="129"/>
        <v>42114.863171296289</v>
      </c>
      <c r="Q2052" s="11">
        <f t="shared" si="130"/>
        <v>42154.863171296289</v>
      </c>
      <c r="R2052" s="7">
        <f t="shared" si="131"/>
        <v>278.39411764705881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12">
        <f t="shared" si="129"/>
        <v>41603.814085648148</v>
      </c>
      <c r="Q2053" s="11">
        <f t="shared" si="130"/>
        <v>41633.814085648148</v>
      </c>
      <c r="R2053" s="7">
        <f t="shared" si="131"/>
        <v>43.095041322314053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12">
        <f t="shared" si="129"/>
        <v>42374.875613425924</v>
      </c>
      <c r="Q2054" s="11">
        <f t="shared" si="130"/>
        <v>42419.875613425924</v>
      </c>
      <c r="R2054" s="7">
        <f t="shared" si="131"/>
        <v>326.29205175600737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12">
        <f t="shared" si="129"/>
        <v>42303.409155092588</v>
      </c>
      <c r="Q2055" s="11">
        <f t="shared" si="130"/>
        <v>42333.450821759259</v>
      </c>
      <c r="R2055" s="7">
        <f t="shared" si="131"/>
        <v>41.743801652892564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12">
        <f t="shared" si="129"/>
        <v>41731.312615740739</v>
      </c>
      <c r="Q2056" s="11">
        <f t="shared" si="130"/>
        <v>41761.312615740739</v>
      </c>
      <c r="R2056" s="7">
        <f t="shared" si="131"/>
        <v>64.020933977455712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12">
        <f t="shared" si="129"/>
        <v>41946.465775462959</v>
      </c>
      <c r="Q2057" s="11">
        <f t="shared" si="130"/>
        <v>41975.958333333336</v>
      </c>
      <c r="R2057" s="7">
        <f t="shared" si="131"/>
        <v>99.455445544554451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12">
        <f t="shared" si="129"/>
        <v>41351.552569444444</v>
      </c>
      <c r="Q2058" s="11">
        <f t="shared" si="130"/>
        <v>41381.552569444444</v>
      </c>
      <c r="R2058" s="7">
        <f t="shared" si="131"/>
        <v>138.49458483754512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12">
        <f t="shared" si="129"/>
        <v>42396.286249999997</v>
      </c>
      <c r="Q2059" s="11">
        <f t="shared" si="130"/>
        <v>42426.286249999997</v>
      </c>
      <c r="R2059" s="7">
        <f t="shared" si="131"/>
        <v>45.547792792792798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12">
        <f t="shared" si="129"/>
        <v>42026.16238425926</v>
      </c>
      <c r="Q2060" s="11">
        <f t="shared" si="130"/>
        <v>42065.624999999993</v>
      </c>
      <c r="R2060" s="7">
        <f t="shared" si="131"/>
        <v>10.507317073170732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12">
        <f t="shared" si="129"/>
        <v>42361.394143518519</v>
      </c>
      <c r="Q2061" s="11">
        <f t="shared" si="130"/>
        <v>42400.707638888889</v>
      </c>
      <c r="R2061" s="7">
        <f t="shared" si="131"/>
        <v>114.76533333333333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12">
        <f t="shared" si="129"/>
        <v>41783.434606481482</v>
      </c>
      <c r="Q2062" s="11">
        <f t="shared" si="130"/>
        <v>41843.434606481482</v>
      </c>
      <c r="R2062" s="7">
        <f t="shared" si="131"/>
        <v>35.997067448680355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12">
        <f t="shared" si="129"/>
        <v>42705.556180555555</v>
      </c>
      <c r="Q2063" s="11">
        <f t="shared" si="130"/>
        <v>42735.556180555555</v>
      </c>
      <c r="R2063" s="7">
        <f t="shared" si="131"/>
        <v>154.17142857142858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12">
        <f t="shared" si="129"/>
        <v>42423.174745370365</v>
      </c>
      <c r="Q2064" s="11">
        <f t="shared" si="130"/>
        <v>42453.1330787037</v>
      </c>
      <c r="R2064" s="7">
        <f t="shared" si="131"/>
        <v>566.38916256157631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12">
        <f t="shared" si="129"/>
        <v>42472.524317129624</v>
      </c>
      <c r="Q2065" s="11">
        <f t="shared" si="130"/>
        <v>42505.524317129624</v>
      </c>
      <c r="R2065" s="7">
        <f t="shared" si="131"/>
        <v>120.85714285714286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12">
        <f t="shared" si="129"/>
        <v>41389.1565162037</v>
      </c>
      <c r="Q2066" s="11">
        <f t="shared" si="130"/>
        <v>41425.291666666664</v>
      </c>
      <c r="R2066" s="7">
        <f t="shared" si="131"/>
        <v>86.163845492085343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12">
        <f t="shared" si="129"/>
        <v>41603.125335648147</v>
      </c>
      <c r="Q2067" s="11">
        <f t="shared" si="130"/>
        <v>41633.125335648147</v>
      </c>
      <c r="R2067" s="7">
        <f t="shared" si="131"/>
        <v>51.212114395886893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12">
        <f t="shared" si="129"/>
        <v>41844.563460648147</v>
      </c>
      <c r="Q2068" s="11">
        <f t="shared" si="130"/>
        <v>41874.563460648147</v>
      </c>
      <c r="R2068" s="7">
        <f t="shared" si="131"/>
        <v>67.261538461538464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12">
        <f t="shared" si="129"/>
        <v>42115.645555555551</v>
      </c>
      <c r="Q2069" s="11">
        <f t="shared" si="130"/>
        <v>42148.645555555551</v>
      </c>
      <c r="R2069" s="7">
        <f t="shared" si="131"/>
        <v>62.8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12">
        <f t="shared" si="129"/>
        <v>42633.633275462962</v>
      </c>
      <c r="Q2070" s="11">
        <f t="shared" si="130"/>
        <v>42663.633275462962</v>
      </c>
      <c r="R2070" s="7">
        <f t="shared" si="131"/>
        <v>346.13118421052633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12">
        <f t="shared" si="129"/>
        <v>42340.763784722221</v>
      </c>
      <c r="Q2071" s="11">
        <f t="shared" si="130"/>
        <v>42371.763784722221</v>
      </c>
      <c r="R2071" s="7">
        <f t="shared" si="131"/>
        <v>244.11912547528519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12">
        <f t="shared" si="129"/>
        <v>42519.448182870365</v>
      </c>
      <c r="Q2072" s="11">
        <f t="shared" si="130"/>
        <v>42549.448182870365</v>
      </c>
      <c r="R2072" s="7">
        <f t="shared" si="131"/>
        <v>259.25424836601309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12">
        <f t="shared" si="129"/>
        <v>42600.070416666662</v>
      </c>
      <c r="Q2073" s="11">
        <f t="shared" si="130"/>
        <v>42645.070416666662</v>
      </c>
      <c r="R2073" s="7">
        <f t="shared" si="131"/>
        <v>201.96402877697841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12">
        <f t="shared" si="129"/>
        <v>42467.373055555552</v>
      </c>
      <c r="Q2074" s="11">
        <f t="shared" si="130"/>
        <v>42497.373055555552</v>
      </c>
      <c r="R2074" s="7">
        <f t="shared" si="131"/>
        <v>226.20857142857142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12">
        <f t="shared" si="129"/>
        <v>42087.459699074076</v>
      </c>
      <c r="Q2075" s="11">
        <f t="shared" si="130"/>
        <v>42132.459699074076</v>
      </c>
      <c r="R2075" s="7">
        <f t="shared" si="131"/>
        <v>324.69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12">
        <f t="shared" si="129"/>
        <v>42466.617847222216</v>
      </c>
      <c r="Q2076" s="11">
        <f t="shared" si="130"/>
        <v>42496.617847222216</v>
      </c>
      <c r="R2076" s="7">
        <f t="shared" si="131"/>
        <v>205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12">
        <f t="shared" si="129"/>
        <v>41450.473240740735</v>
      </c>
      <c r="Q2077" s="11">
        <f t="shared" si="130"/>
        <v>41480.473240740735</v>
      </c>
      <c r="R2077" s="7">
        <f t="shared" si="131"/>
        <v>20.465926829268295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12">
        <f t="shared" si="129"/>
        <v>41803.672326388885</v>
      </c>
      <c r="Q2078" s="11">
        <f t="shared" si="130"/>
        <v>41843.672326388885</v>
      </c>
      <c r="R2078" s="7">
        <f t="shared" si="131"/>
        <v>116.35303146309367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12">
        <f t="shared" si="129"/>
        <v>42102.83421296296</v>
      </c>
      <c r="Q2079" s="11">
        <f t="shared" si="130"/>
        <v>42160.666666666664</v>
      </c>
      <c r="R2079" s="7">
        <f t="shared" si="131"/>
        <v>307.20212765957444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12">
        <f t="shared" si="129"/>
        <v>42692.563159722216</v>
      </c>
      <c r="Q2080" s="11">
        <f t="shared" si="130"/>
        <v>42722.563159722216</v>
      </c>
      <c r="R2080" s="7">
        <f t="shared" si="131"/>
        <v>546.6875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12">
        <f t="shared" si="129"/>
        <v>42150.502233796295</v>
      </c>
      <c r="Q2081" s="11">
        <f t="shared" si="130"/>
        <v>42180.583333333336</v>
      </c>
      <c r="R2081" s="7">
        <f t="shared" si="131"/>
        <v>47.474464579901152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12">
        <f t="shared" si="129"/>
        <v>42289.748842592591</v>
      </c>
      <c r="Q2082" s="11">
        <f t="shared" si="130"/>
        <v>42319.790509259255</v>
      </c>
      <c r="R2082" s="7">
        <f t="shared" si="131"/>
        <v>101.56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12">
        <f t="shared" si="129"/>
        <v>41003.948553240734</v>
      </c>
      <c r="Q2083" s="11">
        <f t="shared" si="130"/>
        <v>41044.999305555553</v>
      </c>
      <c r="R2083" s="7">
        <f t="shared" si="131"/>
        <v>72.909090909090907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12">
        <f t="shared" si="129"/>
        <v>40810.911990740737</v>
      </c>
      <c r="Q2084" s="11">
        <f t="shared" si="130"/>
        <v>40870.953657407408</v>
      </c>
      <c r="R2084" s="7">
        <f t="shared" si="131"/>
        <v>43.710526315789473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12">
        <f t="shared" si="129"/>
        <v>41034.513831018514</v>
      </c>
      <c r="Q2085" s="11">
        <f t="shared" si="130"/>
        <v>41064.513831018514</v>
      </c>
      <c r="R2085" s="7">
        <f t="shared" si="131"/>
        <v>34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12">
        <f t="shared" si="129"/>
        <v>41731.624791666662</v>
      </c>
      <c r="Q2086" s="11">
        <f t="shared" si="130"/>
        <v>41763.082638888889</v>
      </c>
      <c r="R2086" s="7">
        <f t="shared" si="131"/>
        <v>70.652173913043484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12">
        <f t="shared" si="129"/>
        <v>41075.627164351848</v>
      </c>
      <c r="Q2087" s="11">
        <f t="shared" si="130"/>
        <v>41105.627164351848</v>
      </c>
      <c r="R2087" s="7">
        <f t="shared" si="131"/>
        <v>89.301204819277103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12">
        <f t="shared" si="129"/>
        <v>40860.462175925924</v>
      </c>
      <c r="Q2088" s="11">
        <f t="shared" si="130"/>
        <v>40890.999305555553</v>
      </c>
      <c r="R2088" s="7">
        <f t="shared" si="131"/>
        <v>115.08571428571429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12">
        <f t="shared" si="129"/>
        <v>40763.996041666665</v>
      </c>
      <c r="Q2089" s="11">
        <f t="shared" si="130"/>
        <v>40793.996041666665</v>
      </c>
      <c r="R2089" s="7">
        <f t="shared" si="131"/>
        <v>62.12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12">
        <f t="shared" si="129"/>
        <v>40395.506388888891</v>
      </c>
      <c r="Q2090" s="11">
        <f t="shared" si="130"/>
        <v>40431.957638888889</v>
      </c>
      <c r="R2090" s="7">
        <f t="shared" si="131"/>
        <v>46.204266666666669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12">
        <f t="shared" si="129"/>
        <v>41452.867986111109</v>
      </c>
      <c r="Q2091" s="11">
        <f t="shared" si="130"/>
        <v>41487.867986111109</v>
      </c>
      <c r="R2091" s="7">
        <f t="shared" si="131"/>
        <v>48.54854838709678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12">
        <f t="shared" si="129"/>
        <v>41299.173090277771</v>
      </c>
      <c r="Q2092" s="11">
        <f t="shared" si="130"/>
        <v>41329.173090277771</v>
      </c>
      <c r="R2092" s="7">
        <f t="shared" si="131"/>
        <v>57.520187499999999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12">
        <f t="shared" si="129"/>
        <v>40555.114328703705</v>
      </c>
      <c r="Q2093" s="11">
        <f t="shared" si="130"/>
        <v>40603.625</v>
      </c>
      <c r="R2093" s="7">
        <f t="shared" si="131"/>
        <v>88.147154471544724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12">
        <f t="shared" si="129"/>
        <v>40763.499212962961</v>
      </c>
      <c r="Q2094" s="11">
        <f t="shared" si="130"/>
        <v>40823.499212962961</v>
      </c>
      <c r="R2094" s="7">
        <f t="shared" si="131"/>
        <v>110.49090909090908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12">
        <f t="shared" si="129"/>
        <v>41205.646203703705</v>
      </c>
      <c r="Q2095" s="11">
        <f t="shared" si="130"/>
        <v>41265.68787037037</v>
      </c>
      <c r="R2095" s="7">
        <f t="shared" si="131"/>
        <v>66.826086956521735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12">
        <f t="shared" si="129"/>
        <v>40938.811689814815</v>
      </c>
      <c r="Q2096" s="11">
        <f t="shared" si="130"/>
        <v>40972.916666666664</v>
      </c>
      <c r="R2096" s="7">
        <f t="shared" si="131"/>
        <v>58.597222222222221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12">
        <f t="shared" si="129"/>
        <v>40758.525150462963</v>
      </c>
      <c r="Q2097" s="11">
        <f t="shared" si="130"/>
        <v>40818.525150462963</v>
      </c>
      <c r="R2097" s="7">
        <f t="shared" si="131"/>
        <v>113.63636363636364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12">
        <f t="shared" si="129"/>
        <v>41192.550173611111</v>
      </c>
      <c r="Q2098" s="11">
        <f t="shared" si="130"/>
        <v>41207.957638888889</v>
      </c>
      <c r="R2098" s="7">
        <f t="shared" si="131"/>
        <v>43.571428571428569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12">
        <f t="shared" si="129"/>
        <v>40818.376562500001</v>
      </c>
      <c r="Q2099" s="11">
        <f t="shared" si="130"/>
        <v>40878.418229166666</v>
      </c>
      <c r="R2099" s="7">
        <f t="shared" si="131"/>
        <v>78.94736842105263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12">
        <f t="shared" si="129"/>
        <v>40945.905497685184</v>
      </c>
      <c r="Q2100" s="11">
        <f t="shared" si="130"/>
        <v>40975.905497685184</v>
      </c>
      <c r="R2100" s="7">
        <f t="shared" si="131"/>
        <v>188.125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12">
        <f t="shared" si="129"/>
        <v>42173.53800925926</v>
      </c>
      <c r="Q2101" s="11">
        <f t="shared" si="130"/>
        <v>42186.944444444445</v>
      </c>
      <c r="R2101" s="7">
        <f t="shared" si="131"/>
        <v>63.031746031746032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12">
        <f t="shared" si="129"/>
        <v>41074.62663194444</v>
      </c>
      <c r="Q2102" s="11">
        <f t="shared" si="130"/>
        <v>41089.957638888889</v>
      </c>
      <c r="R2102" s="7">
        <f t="shared" si="131"/>
        <v>30.37037037037037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12">
        <f t="shared" si="129"/>
        <v>40891.941134259258</v>
      </c>
      <c r="Q2103" s="11">
        <f t="shared" si="130"/>
        <v>40951.941134259258</v>
      </c>
      <c r="R2103" s="7">
        <f t="shared" si="131"/>
        <v>51.477272727272727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12">
        <f t="shared" si="129"/>
        <v>40638.660277777773</v>
      </c>
      <c r="Q2104" s="11">
        <f t="shared" si="130"/>
        <v>40668.660277777773</v>
      </c>
      <c r="R2104" s="7">
        <f t="shared" si="131"/>
        <v>35.789473684210527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12">
        <f t="shared" si="129"/>
        <v>41192.546608796292</v>
      </c>
      <c r="Q2105" s="11">
        <f t="shared" si="130"/>
        <v>41222.588275462964</v>
      </c>
      <c r="R2105" s="7">
        <f t="shared" si="131"/>
        <v>98.817391304347822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12">
        <f t="shared" si="129"/>
        <v>41393.86613425926</v>
      </c>
      <c r="Q2106" s="11">
        <f t="shared" si="130"/>
        <v>41424.791666666664</v>
      </c>
      <c r="R2106" s="7">
        <f t="shared" si="131"/>
        <v>28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12">
        <f t="shared" si="129"/>
        <v>41951.580474537033</v>
      </c>
      <c r="Q2107" s="11">
        <f t="shared" si="130"/>
        <v>41963.958333333336</v>
      </c>
      <c r="R2107" s="7">
        <f t="shared" si="131"/>
        <v>51.313131313131315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12">
        <f t="shared" si="129"/>
        <v>41270.006643518514</v>
      </c>
      <c r="Q2108" s="11">
        <f t="shared" si="130"/>
        <v>41300.006643518514</v>
      </c>
      <c r="R2108" s="7">
        <f t="shared" si="131"/>
        <v>53.522727272727273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12">
        <f t="shared" si="129"/>
        <v>41934.502233796295</v>
      </c>
      <c r="Q2109" s="11">
        <f t="shared" si="130"/>
        <v>41955.543900462959</v>
      </c>
      <c r="R2109" s="7">
        <f t="shared" si="131"/>
        <v>37.149310344827583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12">
        <f t="shared" si="129"/>
        <v>41134.967361111107</v>
      </c>
      <c r="Q2110" s="11">
        <f t="shared" si="130"/>
        <v>41161.954861111109</v>
      </c>
      <c r="R2110" s="7">
        <f t="shared" si="131"/>
        <v>89.895287958115176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12">
        <f t="shared" si="129"/>
        <v>42160.500196759262</v>
      </c>
      <c r="Q2111" s="11">
        <f t="shared" si="130"/>
        <v>42190.500196759262</v>
      </c>
      <c r="R2111" s="7">
        <f t="shared" si="131"/>
        <v>106.52500000000001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12">
        <f t="shared" si="129"/>
        <v>41759.462604166663</v>
      </c>
      <c r="Q2112" s="11">
        <f t="shared" si="130"/>
        <v>41786.999305555553</v>
      </c>
      <c r="R2112" s="7">
        <f t="shared" si="131"/>
        <v>52.815789473684212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12">
        <f t="shared" si="129"/>
        <v>40702.988715277774</v>
      </c>
      <c r="Q2113" s="11">
        <f t="shared" si="130"/>
        <v>40769.833333333328</v>
      </c>
      <c r="R2113" s="7">
        <f t="shared" si="131"/>
        <v>54.615384615384613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12">
        <f t="shared" si="129"/>
        <v>41365.719826388886</v>
      </c>
      <c r="Q2114" s="11">
        <f t="shared" si="130"/>
        <v>41379.719826388886</v>
      </c>
      <c r="R2114" s="7">
        <f t="shared" si="131"/>
        <v>27.272727272727273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12">
        <f t="shared" ref="P2115:P2178" si="133">(J2115/86400)+25569+(-5/24)</f>
        <v>41870.657129629624</v>
      </c>
      <c r="Q2115" s="11">
        <f t="shared" ref="Q2115:Q2178" si="134">(I2115/86400)+25569+(-5/24)</f>
        <v>41905.657129629624</v>
      </c>
      <c r="R2115" s="7">
        <f t="shared" ref="R2115:R2178" si="135">E2115/L2115</f>
        <v>68.598130841121488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12">
        <f t="shared" si="133"/>
        <v>40458.607291666667</v>
      </c>
      <c r="Q2116" s="11">
        <f t="shared" si="134"/>
        <v>40520.999305555553</v>
      </c>
      <c r="R2116" s="7">
        <f t="shared" si="135"/>
        <v>35.612244897959187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12">
        <f t="shared" si="133"/>
        <v>40563.872696759259</v>
      </c>
      <c r="Q2117" s="11">
        <f t="shared" si="134"/>
        <v>40593.872696759259</v>
      </c>
      <c r="R2117" s="7">
        <f t="shared" si="135"/>
        <v>94.027777777777771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12">
        <f t="shared" si="133"/>
        <v>41136.569479166668</v>
      </c>
      <c r="Q2118" s="11">
        <f t="shared" si="134"/>
        <v>41184.569479166668</v>
      </c>
      <c r="R2118" s="7">
        <f t="shared" si="135"/>
        <v>526.45652173913038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12">
        <f t="shared" si="133"/>
        <v>42289.851261574069</v>
      </c>
      <c r="Q2119" s="11">
        <f t="shared" si="134"/>
        <v>42303.999305555553</v>
      </c>
      <c r="R2119" s="7">
        <f t="shared" si="135"/>
        <v>50.657142857142858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12">
        <f t="shared" si="133"/>
        <v>40718.631203703699</v>
      </c>
      <c r="Q2120" s="11">
        <f t="shared" si="134"/>
        <v>40748.631203703699</v>
      </c>
      <c r="R2120" s="7">
        <f t="shared" si="135"/>
        <v>79.182941176470578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12">
        <f t="shared" si="133"/>
        <v>41106.921817129631</v>
      </c>
      <c r="Q2121" s="11">
        <f t="shared" si="134"/>
        <v>41136.921817129631</v>
      </c>
      <c r="R2121" s="7">
        <f t="shared" si="135"/>
        <v>91.590909090909093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12">
        <f t="shared" si="133"/>
        <v>41591.756203703699</v>
      </c>
      <c r="Q2122" s="11">
        <f t="shared" si="134"/>
        <v>41640.756203703699</v>
      </c>
      <c r="R2122" s="7">
        <f t="shared" si="135"/>
        <v>116.96275362318841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12">
        <f t="shared" si="133"/>
        <v>42716.534120370365</v>
      </c>
      <c r="Q2123" s="11">
        <f t="shared" si="134"/>
        <v>42746.534120370365</v>
      </c>
      <c r="R2123" s="7">
        <f t="shared" si="135"/>
        <v>28.4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12">
        <f t="shared" si="133"/>
        <v>42712.092233796291</v>
      </c>
      <c r="Q2124" s="11">
        <f t="shared" si="134"/>
        <v>42742.092233796291</v>
      </c>
      <c r="R2124" s="7">
        <f t="shared" si="135"/>
        <v>103.33333333333333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12">
        <f t="shared" si="133"/>
        <v>40198.216516203705</v>
      </c>
      <c r="Q2125" s="11">
        <f t="shared" si="134"/>
        <v>40252.082638888889</v>
      </c>
      <c r="R2125" s="7">
        <f t="shared" si="135"/>
        <v>10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12">
        <f t="shared" si="133"/>
        <v>40463.819849537038</v>
      </c>
      <c r="Q2126" s="11">
        <f t="shared" si="134"/>
        <v>40512</v>
      </c>
      <c r="R2126" s="7">
        <f t="shared" si="135"/>
        <v>23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12">
        <f t="shared" si="133"/>
        <v>42190.815196759257</v>
      </c>
      <c r="Q2127" s="11">
        <f t="shared" si="134"/>
        <v>42220.815196759257</v>
      </c>
      <c r="R2127" s="7">
        <f t="shared" si="135"/>
        <v>31.555555555555557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12">
        <f t="shared" si="133"/>
        <v>41951.76489583333</v>
      </c>
      <c r="Q2128" s="11">
        <f t="shared" si="134"/>
        <v>41981.76489583333</v>
      </c>
      <c r="R2128" s="7">
        <f t="shared" si="135"/>
        <v>5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12">
        <f t="shared" si="133"/>
        <v>42045.297025462962</v>
      </c>
      <c r="Q2129" s="11">
        <f t="shared" si="134"/>
        <v>42075.255358796298</v>
      </c>
      <c r="R2129" s="7">
        <f t="shared" si="135"/>
        <v>34.220338983050844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12">
        <f t="shared" si="133"/>
        <v>41843.564456018517</v>
      </c>
      <c r="Q2130" s="11">
        <f t="shared" si="134"/>
        <v>41903.564456018517</v>
      </c>
      <c r="R2130" s="7">
        <f t="shared" si="135"/>
        <v>25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12">
        <f t="shared" si="133"/>
        <v>42408.815972222219</v>
      </c>
      <c r="Q2131" s="11">
        <f t="shared" si="134"/>
        <v>42438.815972222219</v>
      </c>
      <c r="R2131" s="7">
        <f t="shared" si="135"/>
        <v>19.666666666666668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12">
        <f t="shared" si="133"/>
        <v>41831.87804398148</v>
      </c>
      <c r="Q2132" s="11">
        <f t="shared" si="134"/>
        <v>41866.87804398148</v>
      </c>
      <c r="R2132" s="7">
        <f t="shared" si="135"/>
        <v>21.25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12">
        <f t="shared" si="133"/>
        <v>42166.998738425922</v>
      </c>
      <c r="Q2133" s="11">
        <f t="shared" si="134"/>
        <v>42196.998738425922</v>
      </c>
      <c r="R2133" s="7">
        <f t="shared" si="135"/>
        <v>8.3333333333333339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12">
        <f t="shared" si="133"/>
        <v>41643.27884259259</v>
      </c>
      <c r="Q2134" s="11">
        <f t="shared" si="134"/>
        <v>41673.27884259259</v>
      </c>
      <c r="R2134" s="7">
        <f t="shared" si="135"/>
        <v>21.34333333333333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12">
        <f t="shared" si="133"/>
        <v>40618.888877314814</v>
      </c>
      <c r="Q2135" s="11">
        <f t="shared" si="134"/>
        <v>40657.082638888889</v>
      </c>
      <c r="R2135" s="7">
        <f t="shared" si="135"/>
        <v>5.333333333333333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12">
        <f t="shared" si="133"/>
        <v>41361.678136574068</v>
      </c>
      <c r="Q2136" s="11">
        <f t="shared" si="134"/>
        <v>41391.678136574068</v>
      </c>
      <c r="R2136" s="7">
        <f t="shared" si="135"/>
        <v>34.666666666666664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12">
        <f t="shared" si="133"/>
        <v>41156.755011574074</v>
      </c>
      <c r="Q2137" s="11">
        <f t="shared" si="134"/>
        <v>41186.755011574074</v>
      </c>
      <c r="R2137" s="7">
        <f t="shared" si="135"/>
        <v>21.727272727272727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12">
        <f t="shared" si="133"/>
        <v>41536.300763888888</v>
      </c>
      <c r="Q2138" s="11">
        <f t="shared" si="134"/>
        <v>41566.300763888888</v>
      </c>
      <c r="R2138" s="7">
        <f t="shared" si="135"/>
        <v>11.922499999999999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12">
        <f t="shared" si="133"/>
        <v>41948.562835648147</v>
      </c>
      <c r="Q2139" s="11">
        <f t="shared" si="134"/>
        <v>41978.562835648147</v>
      </c>
      <c r="R2139" s="7">
        <f t="shared" si="135"/>
        <v>26.59737827715356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12">
        <f t="shared" si="133"/>
        <v>41556.804849537039</v>
      </c>
      <c r="Q2140" s="11">
        <f t="shared" si="134"/>
        <v>41586.846516203703</v>
      </c>
      <c r="R2140" s="7">
        <f t="shared" si="135"/>
        <v>10.666666666666666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12">
        <f t="shared" si="133"/>
        <v>42647.541759259257</v>
      </c>
      <c r="Q2141" s="11">
        <f t="shared" si="134"/>
        <v>42677.541759259257</v>
      </c>
      <c r="R2141" s="7">
        <f t="shared" si="135"/>
        <v>29.035714285714285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12">
        <f t="shared" si="133"/>
        <v>41255.625277777777</v>
      </c>
      <c r="Q2142" s="11">
        <f t="shared" si="134"/>
        <v>41285.625277777777</v>
      </c>
      <c r="R2142" s="7">
        <f t="shared" si="135"/>
        <v>50.909090909090907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2">
        <f t="shared" si="133"/>
        <v>41927.027303240735</v>
      </c>
      <c r="Q2143" s="11">
        <f t="shared" si="134"/>
        <v>41957.068969907406</v>
      </c>
      <c r="R2143" s="7" t="e">
        <f t="shared" si="135"/>
        <v>#DIV/0!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12">
        <f t="shared" si="133"/>
        <v>42340.493171296293</v>
      </c>
      <c r="Q2144" s="11">
        <f t="shared" si="134"/>
        <v>42368.493171296293</v>
      </c>
      <c r="R2144" s="7">
        <f t="shared" si="135"/>
        <v>50.083333333333336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12">
        <f t="shared" si="133"/>
        <v>40332.678379629629</v>
      </c>
      <c r="Q2145" s="11">
        <f t="shared" si="134"/>
        <v>40380.583333333328</v>
      </c>
      <c r="R2145" s="7">
        <f t="shared" si="135"/>
        <v>45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12">
        <f t="shared" si="133"/>
        <v>41499.338425925926</v>
      </c>
      <c r="Q2146" s="11">
        <f t="shared" si="134"/>
        <v>41531.338425925926</v>
      </c>
      <c r="R2146" s="7">
        <f t="shared" si="135"/>
        <v>25.291666666666668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12">
        <f t="shared" si="133"/>
        <v>41575.029097222221</v>
      </c>
      <c r="Q2147" s="11">
        <f t="shared" si="134"/>
        <v>41605.070763888885</v>
      </c>
      <c r="R2147" s="7">
        <f t="shared" si="135"/>
        <v>51.292134831460672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12">
        <f t="shared" si="133"/>
        <v>42397.471180555549</v>
      </c>
      <c r="Q2148" s="11">
        <f t="shared" si="134"/>
        <v>42411.471180555549</v>
      </c>
      <c r="R2148" s="7">
        <f t="shared" si="135"/>
        <v>1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12">
        <f t="shared" si="133"/>
        <v>41927.087361111109</v>
      </c>
      <c r="Q2149" s="11">
        <f t="shared" si="134"/>
        <v>41959.129027777781</v>
      </c>
      <c r="R2149" s="7">
        <f t="shared" si="135"/>
        <v>49.381818181818183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12">
        <f t="shared" si="133"/>
        <v>42066.525254629632</v>
      </c>
      <c r="Q2150" s="11">
        <f t="shared" si="134"/>
        <v>42096.483587962961</v>
      </c>
      <c r="R2150" s="7">
        <f t="shared" si="135"/>
        <v>1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2">
        <f t="shared" si="133"/>
        <v>40354.816620370366</v>
      </c>
      <c r="Q2151" s="11">
        <f t="shared" si="134"/>
        <v>40389.791666666664</v>
      </c>
      <c r="R2151" s="7" t="e">
        <f t="shared" si="135"/>
        <v>#DIV/0!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12">
        <f t="shared" si="133"/>
        <v>42534.076377314814</v>
      </c>
      <c r="Q2152" s="11">
        <f t="shared" si="134"/>
        <v>42564.076377314814</v>
      </c>
      <c r="R2152" s="7">
        <f t="shared" si="135"/>
        <v>101.25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12">
        <f t="shared" si="133"/>
        <v>42520.639050925922</v>
      </c>
      <c r="Q2153" s="11">
        <f t="shared" si="134"/>
        <v>42550.639050925922</v>
      </c>
      <c r="R2153" s="7">
        <f t="shared" si="135"/>
        <v>19.666666666666668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12">
        <f t="shared" si="133"/>
        <v>41683.62394675926</v>
      </c>
      <c r="Q2154" s="11">
        <f t="shared" si="134"/>
        <v>41713.582280092589</v>
      </c>
      <c r="R2154" s="7">
        <f t="shared" si="135"/>
        <v>12.5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12">
        <f t="shared" si="133"/>
        <v>41974.702754629623</v>
      </c>
      <c r="Q2155" s="11">
        <f t="shared" si="134"/>
        <v>42014.124305555553</v>
      </c>
      <c r="R2155" s="7">
        <f t="shared" si="135"/>
        <v>8.5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12">
        <f t="shared" si="133"/>
        <v>41647.42392361111</v>
      </c>
      <c r="Q2156" s="11">
        <f t="shared" si="134"/>
        <v>41667.42392361111</v>
      </c>
      <c r="R2156" s="7">
        <f t="shared" si="135"/>
        <v>1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12">
        <f t="shared" si="133"/>
        <v>42430.539178240739</v>
      </c>
      <c r="Q2157" s="11">
        <f t="shared" si="134"/>
        <v>42460.497511574074</v>
      </c>
      <c r="R2157" s="7">
        <f t="shared" si="135"/>
        <v>23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12">
        <f t="shared" si="133"/>
        <v>41488.645902777775</v>
      </c>
      <c r="Q2158" s="11">
        <f t="shared" si="134"/>
        <v>41533.645902777775</v>
      </c>
      <c r="R2158" s="7">
        <f t="shared" si="135"/>
        <v>17.987951807228917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12">
        <f t="shared" si="133"/>
        <v>42694.772951388884</v>
      </c>
      <c r="Q2159" s="11">
        <f t="shared" si="134"/>
        <v>42727.124305555553</v>
      </c>
      <c r="R2159" s="7">
        <f t="shared" si="135"/>
        <v>370.94736842105266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12">
        <f t="shared" si="133"/>
        <v>41264.645532407405</v>
      </c>
      <c r="Q2160" s="11">
        <f t="shared" si="134"/>
        <v>41309.645532407405</v>
      </c>
      <c r="R2160" s="7">
        <f t="shared" si="135"/>
        <v>63.569485530546629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12">
        <f t="shared" si="133"/>
        <v>40710.522847222222</v>
      </c>
      <c r="Q2161" s="11">
        <f t="shared" si="134"/>
        <v>40740.522847222222</v>
      </c>
      <c r="R2161" s="7">
        <f t="shared" si="135"/>
        <v>13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12">
        <f t="shared" si="133"/>
        <v>41018.503530092588</v>
      </c>
      <c r="Q2162" s="11">
        <f t="shared" si="134"/>
        <v>41048.503530092588</v>
      </c>
      <c r="R2162" s="7">
        <f t="shared" si="135"/>
        <v>5.3125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12">
        <f t="shared" si="133"/>
        <v>42240.644201388888</v>
      </c>
      <c r="Q2163" s="11">
        <f t="shared" si="134"/>
        <v>42270.644201388888</v>
      </c>
      <c r="R2163" s="7">
        <f t="shared" si="135"/>
        <v>35.615384615384613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12">
        <f t="shared" si="133"/>
        <v>41813.557766203703</v>
      </c>
      <c r="Q2164" s="11">
        <f t="shared" si="134"/>
        <v>41844.557766203703</v>
      </c>
      <c r="R2164" s="7">
        <f t="shared" si="135"/>
        <v>87.103448275862064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12">
        <f t="shared" si="133"/>
        <v>42111.691203703704</v>
      </c>
      <c r="Q2165" s="11">
        <f t="shared" si="134"/>
        <v>42162.951388888883</v>
      </c>
      <c r="R2165" s="7">
        <f t="shared" si="135"/>
        <v>75.11363636363636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12">
        <f t="shared" si="133"/>
        <v>42515.509421296294</v>
      </c>
      <c r="Q2166" s="11">
        <f t="shared" si="134"/>
        <v>42545.957638888889</v>
      </c>
      <c r="R2166" s="7">
        <f t="shared" si="135"/>
        <v>68.01204819277109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12">
        <f t="shared" si="133"/>
        <v>42438.458738425928</v>
      </c>
      <c r="Q2167" s="11">
        <f t="shared" si="134"/>
        <v>42468.417071759257</v>
      </c>
      <c r="R2167" s="7">
        <f t="shared" si="135"/>
        <v>29.623931623931625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12">
        <f t="shared" si="133"/>
        <v>41933.629837962959</v>
      </c>
      <c r="Q2168" s="11">
        <f t="shared" si="134"/>
        <v>41978.671504629623</v>
      </c>
      <c r="R2168" s="7">
        <f t="shared" si="135"/>
        <v>91.625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12">
        <f t="shared" si="133"/>
        <v>41152.858067129629</v>
      </c>
      <c r="Q2169" s="11">
        <f t="shared" si="134"/>
        <v>41166.858067129629</v>
      </c>
      <c r="R2169" s="7">
        <f t="shared" si="135"/>
        <v>22.5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12">
        <f t="shared" si="133"/>
        <v>42745.391909722217</v>
      </c>
      <c r="Q2170" s="11">
        <f t="shared" si="134"/>
        <v>42775.999999999993</v>
      </c>
      <c r="R2170" s="7">
        <f t="shared" si="135"/>
        <v>64.366735294117646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12">
        <f t="shared" si="133"/>
        <v>42793.492488425924</v>
      </c>
      <c r="Q2171" s="11">
        <f t="shared" si="134"/>
        <v>42796.492488425924</v>
      </c>
      <c r="R2171" s="7">
        <f t="shared" si="135"/>
        <v>21.857142857142858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12">
        <f t="shared" si="133"/>
        <v>42198.541921296295</v>
      </c>
      <c r="Q2172" s="11">
        <f t="shared" si="134"/>
        <v>42238.541921296295</v>
      </c>
      <c r="R2172" s="7">
        <f t="shared" si="135"/>
        <v>33.315789473684212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12">
        <f t="shared" si="133"/>
        <v>42141.748784722215</v>
      </c>
      <c r="Q2173" s="11">
        <f t="shared" si="134"/>
        <v>42176.999999999993</v>
      </c>
      <c r="R2173" s="7">
        <f t="shared" si="135"/>
        <v>90.276595744680847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12">
        <f t="shared" si="133"/>
        <v>42082.371759259258</v>
      </c>
      <c r="Q2174" s="11">
        <f t="shared" si="134"/>
        <v>42112.371759259258</v>
      </c>
      <c r="R2174" s="7">
        <f t="shared" si="135"/>
        <v>76.92307692307692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12">
        <f t="shared" si="133"/>
        <v>41495.484293981477</v>
      </c>
      <c r="Q2175" s="11">
        <f t="shared" si="134"/>
        <v>41526.957638888889</v>
      </c>
      <c r="R2175" s="7">
        <f t="shared" si="135"/>
        <v>59.233333333333334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12">
        <f t="shared" si="133"/>
        <v>42465.334571759253</v>
      </c>
      <c r="Q2176" s="11">
        <f t="shared" si="134"/>
        <v>42495.334571759253</v>
      </c>
      <c r="R2176" s="7">
        <f t="shared" si="135"/>
        <v>65.38095238095238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12">
        <f t="shared" si="133"/>
        <v>42564.800763888888</v>
      </c>
      <c r="Q2177" s="11">
        <f t="shared" si="134"/>
        <v>42571.800763888888</v>
      </c>
      <c r="R2177" s="7">
        <f t="shared" si="135"/>
        <v>67.307692307692307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12">
        <f t="shared" si="133"/>
        <v>42096.424872685187</v>
      </c>
      <c r="Q2178" s="11">
        <f t="shared" si="134"/>
        <v>42126.424872685187</v>
      </c>
      <c r="R2178" s="7">
        <f t="shared" si="135"/>
        <v>88.74647887323944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12">
        <f t="shared" ref="P2179:P2242" si="137">(J2179/86400)+25569+(-5/24)</f>
        <v>42502.042442129627</v>
      </c>
      <c r="Q2179" s="11">
        <f t="shared" ref="Q2179:Q2242" si="138">(I2179/86400)+25569+(-5/24)</f>
        <v>42527.042442129627</v>
      </c>
      <c r="R2179" s="7">
        <f t="shared" ref="R2179:R2242" si="139">E2179/L2179</f>
        <v>65.868421052631575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12">
        <f t="shared" si="137"/>
        <v>42723.428206018514</v>
      </c>
      <c r="Q2180" s="11">
        <f t="shared" si="138"/>
        <v>42753.428206018514</v>
      </c>
      <c r="R2180" s="7">
        <f t="shared" si="139"/>
        <v>40.349243306169967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12">
        <f t="shared" si="137"/>
        <v>42074.962870370371</v>
      </c>
      <c r="Q2181" s="11">
        <f t="shared" si="138"/>
        <v>42104.962870370371</v>
      </c>
      <c r="R2181" s="7">
        <f t="shared" si="139"/>
        <v>76.857142857142861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12">
        <f t="shared" si="137"/>
        <v>42279.461435185185</v>
      </c>
      <c r="Q2182" s="11">
        <f t="shared" si="138"/>
        <v>42321.503101851849</v>
      </c>
      <c r="R2182" s="7">
        <f t="shared" si="139"/>
        <v>68.707820512820518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12">
        <f t="shared" si="137"/>
        <v>42772.796909722216</v>
      </c>
      <c r="Q2183" s="11">
        <f t="shared" si="138"/>
        <v>42786.796909722216</v>
      </c>
      <c r="R2183" s="7">
        <f t="shared" si="139"/>
        <v>57.773584905660378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12">
        <f t="shared" si="137"/>
        <v>41879.692418981482</v>
      </c>
      <c r="Q2184" s="11">
        <f t="shared" si="138"/>
        <v>41914.692418981482</v>
      </c>
      <c r="R2184" s="7">
        <f t="shared" si="139"/>
        <v>44.171348314606739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12">
        <f t="shared" si="137"/>
        <v>42745.157141203701</v>
      </c>
      <c r="Q2185" s="11">
        <f t="shared" si="138"/>
        <v>42774.999999999993</v>
      </c>
      <c r="R2185" s="7">
        <f t="shared" si="139"/>
        <v>31.566308243727597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12">
        <f t="shared" si="137"/>
        <v>42380.481956018521</v>
      </c>
      <c r="Q2186" s="11">
        <f t="shared" si="138"/>
        <v>42394.458333333336</v>
      </c>
      <c r="R2186" s="7">
        <f t="shared" si="139"/>
        <v>107.04511278195488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12">
        <f t="shared" si="137"/>
        <v>41319.141655092586</v>
      </c>
      <c r="Q2187" s="11">
        <f t="shared" si="138"/>
        <v>41359.141655092586</v>
      </c>
      <c r="R2187" s="7">
        <f t="shared" si="139"/>
        <v>149.03451043338683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12">
        <f t="shared" si="137"/>
        <v>42583.406747685185</v>
      </c>
      <c r="Q2188" s="11">
        <f t="shared" si="138"/>
        <v>42619.874999999993</v>
      </c>
      <c r="R2188" s="7">
        <f t="shared" si="139"/>
        <v>55.956632653061227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12">
        <f t="shared" si="137"/>
        <v>42068.000763888886</v>
      </c>
      <c r="Q2189" s="11">
        <f t="shared" si="138"/>
        <v>42096.957638888889</v>
      </c>
      <c r="R2189" s="7">
        <f t="shared" si="139"/>
        <v>56.970381807973048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12">
        <f t="shared" si="137"/>
        <v>42633.377789351849</v>
      </c>
      <c r="Q2190" s="11">
        <f t="shared" si="138"/>
        <v>42668.499999999993</v>
      </c>
      <c r="R2190" s="7">
        <f t="shared" si="139"/>
        <v>44.056420233463037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12">
        <f t="shared" si="137"/>
        <v>42467.579861111109</v>
      </c>
      <c r="Q2191" s="11">
        <f t="shared" si="138"/>
        <v>42481.708333333336</v>
      </c>
      <c r="R2191" s="7">
        <f t="shared" si="139"/>
        <v>68.625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12">
        <f t="shared" si="137"/>
        <v>42417.416712962957</v>
      </c>
      <c r="Q2192" s="11">
        <f t="shared" si="138"/>
        <v>42452.082638888889</v>
      </c>
      <c r="R2192" s="7">
        <f t="shared" si="139"/>
        <v>65.318435754189949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12">
        <f t="shared" si="137"/>
        <v>42768.6253125</v>
      </c>
      <c r="Q2193" s="11">
        <f t="shared" si="138"/>
        <v>42780.6253125</v>
      </c>
      <c r="R2193" s="7">
        <f t="shared" si="139"/>
        <v>35.92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12">
        <f t="shared" si="137"/>
        <v>42691.642870370364</v>
      </c>
      <c r="Q2194" s="11">
        <f t="shared" si="138"/>
        <v>42719.749999999993</v>
      </c>
      <c r="R2194" s="7">
        <f t="shared" si="139"/>
        <v>40.070667078443485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12">
        <f t="shared" si="137"/>
        <v>42664.197592592587</v>
      </c>
      <c r="Q2195" s="11">
        <f t="shared" si="138"/>
        <v>42694.999305555553</v>
      </c>
      <c r="R2195" s="7">
        <f t="shared" si="139"/>
        <v>75.647714604236342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12">
        <f t="shared" si="137"/>
        <v>42425.54965277778</v>
      </c>
      <c r="Q2196" s="11">
        <f t="shared" si="138"/>
        <v>42455.507986111108</v>
      </c>
      <c r="R2196" s="7">
        <f t="shared" si="139"/>
        <v>61.203872437357631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12">
        <f t="shared" si="137"/>
        <v>42197.563657407409</v>
      </c>
      <c r="Q2197" s="11">
        <f t="shared" si="138"/>
        <v>42227.563657407409</v>
      </c>
      <c r="R2197" s="7">
        <f t="shared" si="139"/>
        <v>48.130434782608695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12">
        <f t="shared" si="137"/>
        <v>42675.278958333329</v>
      </c>
      <c r="Q2198" s="11">
        <f t="shared" si="138"/>
        <v>42706.083333333336</v>
      </c>
      <c r="R2198" s="7">
        <f t="shared" si="139"/>
        <v>68.106837606837601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12">
        <f t="shared" si="137"/>
        <v>42033.37568287037</v>
      </c>
      <c r="Q2199" s="11">
        <f t="shared" si="138"/>
        <v>42063.37568287037</v>
      </c>
      <c r="R2199" s="7">
        <f t="shared" si="139"/>
        <v>65.891300230946882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12">
        <f t="shared" si="137"/>
        <v>42292.305555555555</v>
      </c>
      <c r="Q2200" s="11">
        <f t="shared" si="138"/>
        <v>42322.347222222219</v>
      </c>
      <c r="R2200" s="7">
        <f t="shared" si="139"/>
        <v>81.654377880184327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12">
        <f t="shared" si="137"/>
        <v>42262.208310185182</v>
      </c>
      <c r="Q2201" s="11">
        <f t="shared" si="138"/>
        <v>42292.208310185182</v>
      </c>
      <c r="R2201" s="7">
        <f t="shared" si="139"/>
        <v>52.701195219123505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12">
        <f t="shared" si="137"/>
        <v>42163.417453703696</v>
      </c>
      <c r="Q2202" s="11">
        <f t="shared" si="138"/>
        <v>42190.916666666664</v>
      </c>
      <c r="R2202" s="7">
        <f t="shared" si="139"/>
        <v>41.228136882129277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12">
        <f t="shared" si="137"/>
        <v>41276.638483796291</v>
      </c>
      <c r="Q2203" s="11">
        <f t="shared" si="138"/>
        <v>41290.638483796291</v>
      </c>
      <c r="R2203" s="7">
        <f t="shared" si="139"/>
        <v>15.035357142857142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12">
        <f t="shared" si="137"/>
        <v>41184.640833333331</v>
      </c>
      <c r="Q2204" s="11">
        <f t="shared" si="138"/>
        <v>41214.640833333331</v>
      </c>
      <c r="R2204" s="7">
        <f t="shared" si="139"/>
        <v>39.066920943134534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12">
        <f t="shared" si="137"/>
        <v>42241.651412037034</v>
      </c>
      <c r="Q2205" s="11">
        <f t="shared" si="138"/>
        <v>42271.651412037034</v>
      </c>
      <c r="R2205" s="7">
        <f t="shared" si="139"/>
        <v>43.82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12">
        <f t="shared" si="137"/>
        <v>41312.103229166663</v>
      </c>
      <c r="Q2206" s="11">
        <f t="shared" si="138"/>
        <v>41342.103229166663</v>
      </c>
      <c r="R2206" s="7">
        <f t="shared" si="139"/>
        <v>27.301369863013697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12">
        <f t="shared" si="137"/>
        <v>41031.613298611112</v>
      </c>
      <c r="Q2207" s="11">
        <f t="shared" si="138"/>
        <v>41061.613298611112</v>
      </c>
      <c r="R2207" s="7">
        <f t="shared" si="139"/>
        <v>42.222222222222221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12">
        <f t="shared" si="137"/>
        <v>40997.048888888887</v>
      </c>
      <c r="Q2208" s="11">
        <f t="shared" si="138"/>
        <v>41015.048888888887</v>
      </c>
      <c r="R2208" s="7">
        <f t="shared" si="139"/>
        <v>33.235294117647058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12">
        <f t="shared" si="137"/>
        <v>41563.985798611109</v>
      </c>
      <c r="Q2209" s="11">
        <f t="shared" si="138"/>
        <v>41594.027465277773</v>
      </c>
      <c r="R2209" s="7">
        <f t="shared" si="139"/>
        <v>285.71428571428572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12">
        <f t="shared" si="137"/>
        <v>40946.673912037033</v>
      </c>
      <c r="Q2210" s="11">
        <f t="shared" si="138"/>
        <v>41005.958333333328</v>
      </c>
      <c r="R2210" s="7">
        <f t="shared" si="139"/>
        <v>42.333333333333336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12">
        <f t="shared" si="137"/>
        <v>41732.27134259259</v>
      </c>
      <c r="Q2211" s="11">
        <f t="shared" si="138"/>
        <v>41743.75</v>
      </c>
      <c r="R2211" s="7">
        <f t="shared" si="139"/>
        <v>50.266666666666666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12">
        <f t="shared" si="137"/>
        <v>40955.857754629629</v>
      </c>
      <c r="Q2212" s="11">
        <f t="shared" si="138"/>
        <v>41013.525000000001</v>
      </c>
      <c r="R2212" s="7">
        <f t="shared" si="139"/>
        <v>61.902777777777779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12">
        <f t="shared" si="137"/>
        <v>41716.576678240737</v>
      </c>
      <c r="Q2213" s="11">
        <f t="shared" si="138"/>
        <v>41739.082638888889</v>
      </c>
      <c r="R2213" s="7">
        <f t="shared" si="139"/>
        <v>40.75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12">
        <f t="shared" si="137"/>
        <v>41548.539085648146</v>
      </c>
      <c r="Q2214" s="11">
        <f t="shared" si="138"/>
        <v>41581.833333333328</v>
      </c>
      <c r="R2214" s="7">
        <f t="shared" si="139"/>
        <v>55.796747967479675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12">
        <f t="shared" si="137"/>
        <v>42109.617812499993</v>
      </c>
      <c r="Q2215" s="11">
        <f t="shared" si="138"/>
        <v>42139.617812499993</v>
      </c>
      <c r="R2215" s="7">
        <f t="shared" si="139"/>
        <v>10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12">
        <f t="shared" si="137"/>
        <v>41646.58388888889</v>
      </c>
      <c r="Q2216" s="11">
        <f t="shared" si="138"/>
        <v>41676.58388888889</v>
      </c>
      <c r="R2216" s="7">
        <f t="shared" si="139"/>
        <v>73.125416666666666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12">
        <f t="shared" si="137"/>
        <v>40958.508935185186</v>
      </c>
      <c r="Q2217" s="11">
        <f t="shared" si="138"/>
        <v>40981.082638888889</v>
      </c>
      <c r="R2217" s="7">
        <f t="shared" si="139"/>
        <v>26.060606060606062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12">
        <f t="shared" si="137"/>
        <v>42194.543344907404</v>
      </c>
      <c r="Q2218" s="11">
        <f t="shared" si="138"/>
        <v>42208.543344907404</v>
      </c>
      <c r="R2218" s="7">
        <f t="shared" si="139"/>
        <v>22.642857142857142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12">
        <f t="shared" si="137"/>
        <v>42299.568437499998</v>
      </c>
      <c r="Q2219" s="11">
        <f t="shared" si="138"/>
        <v>42310.124999999993</v>
      </c>
      <c r="R2219" s="7">
        <f t="shared" si="139"/>
        <v>47.222222222222221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12">
        <f t="shared" si="137"/>
        <v>41127.603969907403</v>
      </c>
      <c r="Q2220" s="11">
        <f t="shared" si="138"/>
        <v>41149.791666666664</v>
      </c>
      <c r="R2220" s="7">
        <f t="shared" si="139"/>
        <v>32.324473684210524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12">
        <f t="shared" si="137"/>
        <v>42205.510555555556</v>
      </c>
      <c r="Q2221" s="11">
        <f t="shared" si="138"/>
        <v>42235.510555555556</v>
      </c>
      <c r="R2221" s="7">
        <f t="shared" si="139"/>
        <v>53.421052631578945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12">
        <f t="shared" si="137"/>
        <v>41451.852268518516</v>
      </c>
      <c r="Q2222" s="11">
        <f t="shared" si="138"/>
        <v>41481.852268518516</v>
      </c>
      <c r="R2222" s="7">
        <f t="shared" si="139"/>
        <v>51.304347826086953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12">
        <f t="shared" si="137"/>
        <v>42452.458437499998</v>
      </c>
      <c r="Q2223" s="11">
        <f t="shared" si="138"/>
        <v>42482.791666666664</v>
      </c>
      <c r="R2223" s="7">
        <f t="shared" si="139"/>
        <v>37.197247706422019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12">
        <f t="shared" si="137"/>
        <v>40906.579247685186</v>
      </c>
      <c r="Q2224" s="11">
        <f t="shared" si="138"/>
        <v>40936.579247685186</v>
      </c>
      <c r="R2224" s="7">
        <f t="shared" si="139"/>
        <v>27.1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12">
        <f t="shared" si="137"/>
        <v>42152.432500000003</v>
      </c>
      <c r="Q2225" s="11">
        <f t="shared" si="138"/>
        <v>42182.432500000003</v>
      </c>
      <c r="R2225" s="7">
        <f t="shared" si="139"/>
        <v>206.31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12">
        <f t="shared" si="137"/>
        <v>42644.459201388883</v>
      </c>
      <c r="Q2226" s="11">
        <f t="shared" si="138"/>
        <v>42672.583333333336</v>
      </c>
      <c r="R2226" s="7">
        <f t="shared" si="139"/>
        <v>82.145270270270274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12">
        <f t="shared" si="137"/>
        <v>41873.583506944444</v>
      </c>
      <c r="Q2227" s="11">
        <f t="shared" si="138"/>
        <v>41903.583506944444</v>
      </c>
      <c r="R2227" s="7">
        <f t="shared" si="139"/>
        <v>164.79651993355483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12">
        <f t="shared" si="137"/>
        <v>42381.590532407405</v>
      </c>
      <c r="Q2228" s="11">
        <f t="shared" si="138"/>
        <v>42411.999305555553</v>
      </c>
      <c r="R2228" s="7">
        <f t="shared" si="139"/>
        <v>60.820280373831778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12">
        <f t="shared" si="137"/>
        <v>41561.599016203698</v>
      </c>
      <c r="Q2229" s="11">
        <f t="shared" si="138"/>
        <v>41591.640682870369</v>
      </c>
      <c r="R2229" s="7">
        <f t="shared" si="139"/>
        <v>67.970099667774093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12">
        <f t="shared" si="137"/>
        <v>42202.069861111107</v>
      </c>
      <c r="Q2230" s="11">
        <f t="shared" si="138"/>
        <v>42232.069861111107</v>
      </c>
      <c r="R2230" s="7">
        <f t="shared" si="139"/>
        <v>81.561805555555551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12">
        <f t="shared" si="137"/>
        <v>41484.455914351849</v>
      </c>
      <c r="Q2231" s="11">
        <f t="shared" si="138"/>
        <v>41519.958333333328</v>
      </c>
      <c r="R2231" s="7">
        <f t="shared" si="139"/>
        <v>25.42547309833024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12">
        <f t="shared" si="137"/>
        <v>41724.672766203701</v>
      </c>
      <c r="Q2232" s="11">
        <f t="shared" si="138"/>
        <v>41754.672766203701</v>
      </c>
      <c r="R2232" s="7">
        <f t="shared" si="139"/>
        <v>21.497991967871485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12">
        <f t="shared" si="137"/>
        <v>41423.702557870369</v>
      </c>
      <c r="Q2233" s="11">
        <f t="shared" si="138"/>
        <v>41450</v>
      </c>
      <c r="R2233" s="7">
        <f t="shared" si="139"/>
        <v>27.226630727762803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12">
        <f t="shared" si="137"/>
        <v>41806.585740740738</v>
      </c>
      <c r="Q2234" s="11">
        <f t="shared" si="138"/>
        <v>41838.916666666664</v>
      </c>
      <c r="R2234" s="7">
        <f t="shared" si="139"/>
        <v>25.091093117408906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12">
        <f t="shared" si="137"/>
        <v>42331.170590277776</v>
      </c>
      <c r="Q2235" s="11">
        <f t="shared" si="138"/>
        <v>42351.791666666664</v>
      </c>
      <c r="R2235" s="7">
        <f t="shared" si="139"/>
        <v>21.230179028132991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12">
        <f t="shared" si="137"/>
        <v>42710.616284722222</v>
      </c>
      <c r="Q2236" s="11">
        <f t="shared" si="138"/>
        <v>42740.616284722222</v>
      </c>
      <c r="R2236" s="7">
        <f t="shared" si="139"/>
        <v>41.607142857142854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12">
        <f t="shared" si="137"/>
        <v>42061.813784722217</v>
      </c>
      <c r="Q2237" s="11">
        <f t="shared" si="138"/>
        <v>42091.772118055553</v>
      </c>
      <c r="R2237" s="7">
        <f t="shared" si="139"/>
        <v>135.58503401360545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12">
        <f t="shared" si="137"/>
        <v>42371.408831018511</v>
      </c>
      <c r="Q2238" s="11">
        <f t="shared" si="138"/>
        <v>42401.408831018511</v>
      </c>
      <c r="R2238" s="7">
        <f t="shared" si="139"/>
        <v>22.116176470588236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12">
        <f t="shared" si="137"/>
        <v>41914.794942129629</v>
      </c>
      <c r="Q2239" s="11">
        <f t="shared" si="138"/>
        <v>41955.124305555553</v>
      </c>
      <c r="R2239" s="7">
        <f t="shared" si="139"/>
        <v>64.625635808748726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12">
        <f t="shared" si="137"/>
        <v>42774.41337962963</v>
      </c>
      <c r="Q2240" s="11">
        <f t="shared" si="138"/>
        <v>42804.41337962963</v>
      </c>
      <c r="R2240" s="7">
        <f t="shared" si="139"/>
        <v>69.569620253164558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12">
        <f t="shared" si="137"/>
        <v>41572.750162037039</v>
      </c>
      <c r="Q2241" s="11">
        <f t="shared" si="138"/>
        <v>41608.959722222222</v>
      </c>
      <c r="R2241" s="7">
        <f t="shared" si="139"/>
        <v>75.133028169014082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12">
        <f t="shared" si="137"/>
        <v>42452.617407407401</v>
      </c>
      <c r="Q2242" s="11">
        <f t="shared" si="138"/>
        <v>42482.617407407401</v>
      </c>
      <c r="R2242" s="7">
        <f t="shared" si="139"/>
        <v>140.97916666666666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12">
        <f t="shared" ref="P2243:P2306" si="141">(J2243/86400)+25569+(-5/24)</f>
        <v>42766.619212962956</v>
      </c>
      <c r="Q2243" s="11">
        <f t="shared" ref="Q2243:Q2306" si="142">(I2243/86400)+25569+(-5/24)</f>
        <v>42796.619212962956</v>
      </c>
      <c r="R2243" s="7">
        <f t="shared" ref="R2243:R2306" si="143">E2243/L2243</f>
        <v>49.472392638036808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12">
        <f t="shared" si="141"/>
        <v>41569.367280092592</v>
      </c>
      <c r="Q2244" s="11">
        <f t="shared" si="142"/>
        <v>41604.918055555558</v>
      </c>
      <c r="R2244" s="7">
        <f t="shared" si="143"/>
        <v>53.865251485148519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12">
        <f t="shared" si="141"/>
        <v>42800.542708333327</v>
      </c>
      <c r="Q2245" s="11">
        <f t="shared" si="142"/>
        <v>42806.916666666664</v>
      </c>
      <c r="R2245" s="7">
        <f t="shared" si="143"/>
        <v>4.5712530712530715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12">
        <f t="shared" si="141"/>
        <v>42647.610486111109</v>
      </c>
      <c r="Q2246" s="11">
        <f t="shared" si="142"/>
        <v>42659.645833333336</v>
      </c>
      <c r="R2246" s="7">
        <f t="shared" si="143"/>
        <v>65.00344827586207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12">
        <f t="shared" si="141"/>
        <v>41660.500196759254</v>
      </c>
      <c r="Q2247" s="11">
        <f t="shared" si="142"/>
        <v>41691.541666666664</v>
      </c>
      <c r="R2247" s="7">
        <f t="shared" si="143"/>
        <v>53.475252525252522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12">
        <f t="shared" si="141"/>
        <v>42221.583449074074</v>
      </c>
      <c r="Q2248" s="11">
        <f t="shared" si="142"/>
        <v>42251.583449074074</v>
      </c>
      <c r="R2248" s="7">
        <f t="shared" si="143"/>
        <v>43.912280701754383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12">
        <f t="shared" si="141"/>
        <v>42200.457928240743</v>
      </c>
      <c r="Q2249" s="11">
        <f t="shared" si="142"/>
        <v>42214.457928240743</v>
      </c>
      <c r="R2249" s="7">
        <f t="shared" si="143"/>
        <v>50.852631578947367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12">
        <f t="shared" si="141"/>
        <v>42688.667569444442</v>
      </c>
      <c r="Q2250" s="11">
        <f t="shared" si="142"/>
        <v>42718.667569444442</v>
      </c>
      <c r="R2250" s="7">
        <f t="shared" si="143"/>
        <v>58.6328125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12">
        <f t="shared" si="141"/>
        <v>41336.49496527778</v>
      </c>
      <c r="Q2251" s="11">
        <f t="shared" si="142"/>
        <v>41366.453298611108</v>
      </c>
      <c r="R2251" s="7">
        <f t="shared" si="143"/>
        <v>32.81666666666667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12">
        <f t="shared" si="141"/>
        <v>42676.7971412037</v>
      </c>
      <c r="Q2252" s="11">
        <f t="shared" si="142"/>
        <v>42706.838807870365</v>
      </c>
      <c r="R2252" s="7">
        <f t="shared" si="143"/>
        <v>426.93169877408059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12">
        <f t="shared" si="141"/>
        <v>41846.137465277774</v>
      </c>
      <c r="Q2253" s="11">
        <f t="shared" si="142"/>
        <v>41867.137465277774</v>
      </c>
      <c r="R2253" s="7">
        <f t="shared" si="143"/>
        <v>23.808729166666669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12">
        <f t="shared" si="141"/>
        <v>42573.119652777772</v>
      </c>
      <c r="Q2254" s="11">
        <f t="shared" si="142"/>
        <v>42588.119652777772</v>
      </c>
      <c r="R2254" s="7">
        <f t="shared" si="143"/>
        <v>98.413654618473899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12">
        <f t="shared" si="141"/>
        <v>42296.422997685186</v>
      </c>
      <c r="Q2255" s="11">
        <f t="shared" si="142"/>
        <v>42326.46466435185</v>
      </c>
      <c r="R2255" s="7">
        <f t="shared" si="143"/>
        <v>107.32142857142857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12">
        <f t="shared" si="141"/>
        <v>42752.439444444441</v>
      </c>
      <c r="Q2256" s="11">
        <f t="shared" si="142"/>
        <v>42759.439444444441</v>
      </c>
      <c r="R2256" s="7">
        <f t="shared" si="143"/>
        <v>11.67005076142132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12">
        <f t="shared" si="141"/>
        <v>42467.743645833332</v>
      </c>
      <c r="Q2257" s="11">
        <f t="shared" si="142"/>
        <v>42497.743645833332</v>
      </c>
      <c r="R2257" s="7">
        <f t="shared" si="143"/>
        <v>41.782287822878232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12">
        <f t="shared" si="141"/>
        <v>42682.243587962956</v>
      </c>
      <c r="Q2258" s="11">
        <f t="shared" si="142"/>
        <v>42696.243587962956</v>
      </c>
      <c r="R2258" s="7">
        <f t="shared" si="143"/>
        <v>21.38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12">
        <f t="shared" si="141"/>
        <v>42505.728344907409</v>
      </c>
      <c r="Q2259" s="11">
        <f t="shared" si="142"/>
        <v>42540.749999999993</v>
      </c>
      <c r="R2259" s="7">
        <f t="shared" si="143"/>
        <v>94.103550295857985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12">
        <f t="shared" si="141"/>
        <v>42136.542673611104</v>
      </c>
      <c r="Q2260" s="11">
        <f t="shared" si="142"/>
        <v>42166.542673611104</v>
      </c>
      <c r="R2260" s="7">
        <f t="shared" si="143"/>
        <v>15.721951219512196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12">
        <f t="shared" si="141"/>
        <v>42702.59648148148</v>
      </c>
      <c r="Q2261" s="11">
        <f t="shared" si="142"/>
        <v>42712.59648148148</v>
      </c>
      <c r="R2261" s="7">
        <f t="shared" si="143"/>
        <v>90.635922330097088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12">
        <f t="shared" si="141"/>
        <v>41694.808449074073</v>
      </c>
      <c r="Q2262" s="11">
        <f t="shared" si="142"/>
        <v>41724.766782407409</v>
      </c>
      <c r="R2262" s="7">
        <f t="shared" si="143"/>
        <v>97.297619047619051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12">
        <f t="shared" si="141"/>
        <v>42759.516435185178</v>
      </c>
      <c r="Q2263" s="11">
        <f t="shared" si="142"/>
        <v>42780.516435185178</v>
      </c>
      <c r="R2263" s="7">
        <f t="shared" si="143"/>
        <v>37.11904761904762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12">
        <f t="shared" si="141"/>
        <v>41926.376828703702</v>
      </c>
      <c r="Q2264" s="11">
        <f t="shared" si="142"/>
        <v>41960.791666666664</v>
      </c>
      <c r="R2264" s="7">
        <f t="shared" si="143"/>
        <v>28.104972375690608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12">
        <f t="shared" si="141"/>
        <v>42014.623993055553</v>
      </c>
      <c r="Q2265" s="11">
        <f t="shared" si="142"/>
        <v>42035.623993055553</v>
      </c>
      <c r="R2265" s="7">
        <f t="shared" si="143"/>
        <v>144.43333333333334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12">
        <f t="shared" si="141"/>
        <v>42496.374004629623</v>
      </c>
      <c r="Q2266" s="11">
        <f t="shared" si="142"/>
        <v>42512.916666666664</v>
      </c>
      <c r="R2266" s="7">
        <f t="shared" si="143"/>
        <v>24.274157303370785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12">
        <f t="shared" si="141"/>
        <v>42689.644756944443</v>
      </c>
      <c r="Q2267" s="11">
        <f t="shared" si="142"/>
        <v>42696.644756944443</v>
      </c>
      <c r="R2267" s="7">
        <f t="shared" si="143"/>
        <v>35.117647058823529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12">
        <f t="shared" si="141"/>
        <v>42469.666574074072</v>
      </c>
      <c r="Q2268" s="11">
        <f t="shared" si="142"/>
        <v>42486.874999999993</v>
      </c>
      <c r="R2268" s="7">
        <f t="shared" si="143"/>
        <v>24.762886597938145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12">
        <f t="shared" si="141"/>
        <v>41968.621493055551</v>
      </c>
      <c r="Q2269" s="11">
        <f t="shared" si="142"/>
        <v>41993.833333333336</v>
      </c>
      <c r="R2269" s="7">
        <f t="shared" si="143"/>
        <v>188.37871287128712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12">
        <f t="shared" si="141"/>
        <v>42775.874016203707</v>
      </c>
      <c r="Q2270" s="11">
        <f t="shared" si="142"/>
        <v>42805.874016203707</v>
      </c>
      <c r="R2270" s="7">
        <f t="shared" si="143"/>
        <v>148.08247422680412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12">
        <f t="shared" si="141"/>
        <v>42776.496099537035</v>
      </c>
      <c r="Q2271" s="11">
        <f t="shared" si="142"/>
        <v>42800.999999999993</v>
      </c>
      <c r="R2271" s="7">
        <f t="shared" si="143"/>
        <v>49.934589800443462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12">
        <f t="shared" si="141"/>
        <v>42725.661030092589</v>
      </c>
      <c r="Q2272" s="11">
        <f t="shared" si="142"/>
        <v>42745.707638888889</v>
      </c>
      <c r="R2272" s="7">
        <f t="shared" si="143"/>
        <v>107.82155688622754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12">
        <f t="shared" si="141"/>
        <v>42683.791712962957</v>
      </c>
      <c r="Q2273" s="11">
        <f t="shared" si="142"/>
        <v>42713.791712962957</v>
      </c>
      <c r="R2273" s="7">
        <f t="shared" si="143"/>
        <v>42.63403614457831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12">
        <f t="shared" si="141"/>
        <v>42315.491157407407</v>
      </c>
      <c r="Q2274" s="11">
        <f t="shared" si="142"/>
        <v>42345.491157407407</v>
      </c>
      <c r="R2274" s="7">
        <f t="shared" si="143"/>
        <v>14.370762711864407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12">
        <f t="shared" si="141"/>
        <v>42781.340763888882</v>
      </c>
      <c r="Q2275" s="11">
        <f t="shared" si="142"/>
        <v>42806.299097222225</v>
      </c>
      <c r="R2275" s="7">
        <f t="shared" si="143"/>
        <v>37.476190476190474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12">
        <f t="shared" si="141"/>
        <v>41663.292326388888</v>
      </c>
      <c r="Q2276" s="11">
        <f t="shared" si="142"/>
        <v>41693.292326388888</v>
      </c>
      <c r="R2276" s="7">
        <f t="shared" si="143"/>
        <v>30.202020202020201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12">
        <f t="shared" si="141"/>
        <v>41965.408321759256</v>
      </c>
      <c r="Q2277" s="11">
        <f t="shared" si="142"/>
        <v>41995.408321759256</v>
      </c>
      <c r="R2277" s="7">
        <f t="shared" si="143"/>
        <v>33.550632911392405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12">
        <f t="shared" si="141"/>
        <v>41614.443159722221</v>
      </c>
      <c r="Q2278" s="11">
        <f t="shared" si="142"/>
        <v>41644.443159722221</v>
      </c>
      <c r="R2278" s="7">
        <f t="shared" si="143"/>
        <v>64.74666666666667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12">
        <f t="shared" si="141"/>
        <v>40936.470173611109</v>
      </c>
      <c r="Q2279" s="11">
        <f t="shared" si="142"/>
        <v>40966.470173611109</v>
      </c>
      <c r="R2279" s="7">
        <f t="shared" si="143"/>
        <v>57.932367149758456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12">
        <f t="shared" si="141"/>
        <v>42338.500775462962</v>
      </c>
      <c r="Q2280" s="11">
        <f t="shared" si="142"/>
        <v>42372.749305555553</v>
      </c>
      <c r="R2280" s="7">
        <f t="shared" si="143"/>
        <v>53.078431372549019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12">
        <f t="shared" si="141"/>
        <v>42020.598368055558</v>
      </c>
      <c r="Q2281" s="11">
        <f t="shared" si="142"/>
        <v>42038.958333333336</v>
      </c>
      <c r="R2281" s="7">
        <f t="shared" si="143"/>
        <v>48.0625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12">
        <f t="shared" si="141"/>
        <v>42234.416562499995</v>
      </c>
      <c r="Q2282" s="11">
        <f t="shared" si="142"/>
        <v>42264.416562499995</v>
      </c>
      <c r="R2282" s="7">
        <f t="shared" si="143"/>
        <v>82.396874999999994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12">
        <f t="shared" si="141"/>
        <v>40687.077511574069</v>
      </c>
      <c r="Q2283" s="11">
        <f t="shared" si="142"/>
        <v>40749.076388888883</v>
      </c>
      <c r="R2283" s="7">
        <f t="shared" si="143"/>
        <v>50.454545454545453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12">
        <f t="shared" si="141"/>
        <v>42322.966273148144</v>
      </c>
      <c r="Q2284" s="11">
        <f t="shared" si="142"/>
        <v>42382.966273148144</v>
      </c>
      <c r="R2284" s="7">
        <f t="shared" si="143"/>
        <v>115.83333333333333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12">
        <f t="shared" si="141"/>
        <v>40977.916712962957</v>
      </c>
      <c r="Q2285" s="11">
        <f t="shared" si="142"/>
        <v>41037.875046296293</v>
      </c>
      <c r="R2285" s="7">
        <f t="shared" si="143"/>
        <v>63.03458333333333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12">
        <f t="shared" si="141"/>
        <v>40585.588483796295</v>
      </c>
      <c r="Q2286" s="11">
        <f t="shared" si="142"/>
        <v>40613.958333333328</v>
      </c>
      <c r="R2286" s="7">
        <f t="shared" si="143"/>
        <v>108.02152542372882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12">
        <f t="shared" si="141"/>
        <v>41058.977349537039</v>
      </c>
      <c r="Q2287" s="11">
        <f t="shared" si="142"/>
        <v>41088.977349537039</v>
      </c>
      <c r="R2287" s="7">
        <f t="shared" si="143"/>
        <v>46.088607594936711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12">
        <f t="shared" si="141"/>
        <v>41494.755254629628</v>
      </c>
      <c r="Q2288" s="11">
        <f t="shared" si="142"/>
        <v>41522.957638888889</v>
      </c>
      <c r="R2288" s="7">
        <f t="shared" si="143"/>
        <v>107.21428571428571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12">
        <f t="shared" si="141"/>
        <v>41792.459027777775</v>
      </c>
      <c r="Q2289" s="11">
        <f t="shared" si="142"/>
        <v>41813.459027777775</v>
      </c>
      <c r="R2289" s="7">
        <f t="shared" si="143"/>
        <v>50.9338679245283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12">
        <f t="shared" si="141"/>
        <v>41067.619085648148</v>
      </c>
      <c r="Q2290" s="11">
        <f t="shared" si="142"/>
        <v>41086.541666666664</v>
      </c>
      <c r="R2290" s="7">
        <f t="shared" si="143"/>
        <v>40.04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12">
        <f t="shared" si="141"/>
        <v>41571.790046296293</v>
      </c>
      <c r="Q2291" s="11">
        <f t="shared" si="142"/>
        <v>41614.765277777777</v>
      </c>
      <c r="R2291" s="7">
        <f t="shared" si="143"/>
        <v>64.44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12">
        <f t="shared" si="141"/>
        <v>40070.045486111107</v>
      </c>
      <c r="Q2292" s="11">
        <f t="shared" si="142"/>
        <v>40148.5</v>
      </c>
      <c r="R2292" s="7">
        <f t="shared" si="143"/>
        <v>53.827586206896555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12">
        <f t="shared" si="141"/>
        <v>40987.768726851849</v>
      </c>
      <c r="Q2293" s="11">
        <f t="shared" si="142"/>
        <v>41021.958333333328</v>
      </c>
      <c r="R2293" s="7">
        <f t="shared" si="143"/>
        <v>100.46511627906976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12">
        <f t="shared" si="141"/>
        <v>40987.489305555551</v>
      </c>
      <c r="Q2294" s="11">
        <f t="shared" si="142"/>
        <v>41017.489305555551</v>
      </c>
      <c r="R2294" s="7">
        <f t="shared" si="143"/>
        <v>46.630652173913049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12">
        <f t="shared" si="141"/>
        <v>41151.499988425923</v>
      </c>
      <c r="Q2295" s="11">
        <f t="shared" si="142"/>
        <v>41176.957638888889</v>
      </c>
      <c r="R2295" s="7">
        <f t="shared" si="143"/>
        <v>34.074074074074076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12">
        <f t="shared" si="141"/>
        <v>41264.514814814815</v>
      </c>
      <c r="Q2296" s="11">
        <f t="shared" si="142"/>
        <v>41294.514814814815</v>
      </c>
      <c r="R2296" s="7">
        <f t="shared" si="143"/>
        <v>65.214642857142863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12">
        <f t="shared" si="141"/>
        <v>41270.746018518512</v>
      </c>
      <c r="Q2297" s="11">
        <f t="shared" si="142"/>
        <v>41300.746018518512</v>
      </c>
      <c r="R2297" s="7">
        <f t="shared" si="143"/>
        <v>44.205882352941174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12">
        <f t="shared" si="141"/>
        <v>40927.52344907407</v>
      </c>
      <c r="Q2298" s="11">
        <f t="shared" si="142"/>
        <v>40962.52344907407</v>
      </c>
      <c r="R2298" s="7">
        <f t="shared" si="143"/>
        <v>71.965517241379317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12">
        <f t="shared" si="141"/>
        <v>40947.83390046296</v>
      </c>
      <c r="Q2299" s="11">
        <f t="shared" si="142"/>
        <v>40981.957638888889</v>
      </c>
      <c r="R2299" s="7">
        <f t="shared" si="143"/>
        <v>52.94736842105263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12">
        <f t="shared" si="141"/>
        <v>41694.632326388884</v>
      </c>
      <c r="Q2300" s="11">
        <f t="shared" si="142"/>
        <v>41724.59065972222</v>
      </c>
      <c r="R2300" s="7">
        <f t="shared" si="143"/>
        <v>109.45138888888889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12">
        <f t="shared" si="141"/>
        <v>40564.824178240735</v>
      </c>
      <c r="Q2301" s="11">
        <f t="shared" si="142"/>
        <v>40579.824178240735</v>
      </c>
      <c r="R2301" s="7">
        <f t="shared" si="143"/>
        <v>75.035714285714292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12">
        <f t="shared" si="141"/>
        <v>41074.518703703703</v>
      </c>
      <c r="Q2302" s="11">
        <f t="shared" si="142"/>
        <v>41088.518703703703</v>
      </c>
      <c r="R2302" s="7">
        <f t="shared" si="143"/>
        <v>115.71428571428571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12">
        <f t="shared" si="141"/>
        <v>41415.938611111109</v>
      </c>
      <c r="Q2303" s="11">
        <f t="shared" si="142"/>
        <v>41445.938611111109</v>
      </c>
      <c r="R2303" s="7">
        <f t="shared" si="143"/>
        <v>31.659810426540286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12">
        <f t="shared" si="141"/>
        <v>41605.660115740735</v>
      </c>
      <c r="Q2304" s="11">
        <f t="shared" si="142"/>
        <v>41639.083333333328</v>
      </c>
      <c r="R2304" s="7">
        <f t="shared" si="143"/>
        <v>46.176470588235297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12">
        <f t="shared" si="141"/>
        <v>40849.902731481481</v>
      </c>
      <c r="Q2305" s="11">
        <f t="shared" si="142"/>
        <v>40889.944398148145</v>
      </c>
      <c r="R2305" s="7">
        <f t="shared" si="143"/>
        <v>68.481650485436887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12">
        <f t="shared" si="141"/>
        <v>40502.607534722221</v>
      </c>
      <c r="Q2306" s="11">
        <f t="shared" si="142"/>
        <v>40543.999305555553</v>
      </c>
      <c r="R2306" s="7">
        <f t="shared" si="143"/>
        <v>53.469203539823013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12">
        <f t="shared" ref="P2307:P2370" si="145">(J2307/86400)+25569+(-5/24)</f>
        <v>41834.486944444441</v>
      </c>
      <c r="Q2307" s="11">
        <f t="shared" ref="Q2307:Q2370" si="146">(I2307/86400)+25569+(-5/24)</f>
        <v>41859.541666666664</v>
      </c>
      <c r="R2307" s="7">
        <f t="shared" ref="R2307:R2370" si="147">E2307/L2307</f>
        <v>109.10778443113773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12">
        <f t="shared" si="145"/>
        <v>40947.959826388884</v>
      </c>
      <c r="Q2308" s="11">
        <f t="shared" si="146"/>
        <v>40977.959826388884</v>
      </c>
      <c r="R2308" s="7">
        <f t="shared" si="147"/>
        <v>51.185616438356163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12">
        <f t="shared" si="145"/>
        <v>41004.594131944446</v>
      </c>
      <c r="Q2309" s="11">
        <f t="shared" si="146"/>
        <v>41034.59407407407</v>
      </c>
      <c r="R2309" s="7">
        <f t="shared" si="147"/>
        <v>27.936800000000002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12">
        <f t="shared" si="145"/>
        <v>41851.754583333335</v>
      </c>
      <c r="Q2310" s="11">
        <f t="shared" si="146"/>
        <v>41879.833333333328</v>
      </c>
      <c r="R2310" s="7">
        <f t="shared" si="147"/>
        <v>82.496921824104234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12">
        <f t="shared" si="145"/>
        <v>41307.779363425921</v>
      </c>
      <c r="Q2311" s="11">
        <f t="shared" si="146"/>
        <v>41342.779363425921</v>
      </c>
      <c r="R2311" s="7">
        <f t="shared" si="147"/>
        <v>59.817476635514019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12">
        <f t="shared" si="145"/>
        <v>41324.585821759254</v>
      </c>
      <c r="Q2312" s="11">
        <f t="shared" si="146"/>
        <v>41354.54415509259</v>
      </c>
      <c r="R2312" s="7">
        <f t="shared" si="147"/>
        <v>64.816470588235291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12">
        <f t="shared" si="145"/>
        <v>41735.796168981477</v>
      </c>
      <c r="Q2313" s="11">
        <f t="shared" si="146"/>
        <v>41765.796168981477</v>
      </c>
      <c r="R2313" s="7">
        <f t="shared" si="147"/>
        <v>90.09615384615384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12">
        <f t="shared" si="145"/>
        <v>41716.424513888887</v>
      </c>
      <c r="Q2314" s="11">
        <f t="shared" si="146"/>
        <v>41747.75</v>
      </c>
      <c r="R2314" s="7">
        <f t="shared" si="147"/>
        <v>40.962025316455694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12">
        <f t="shared" si="145"/>
        <v>41002.750300925924</v>
      </c>
      <c r="Q2315" s="11">
        <f t="shared" si="146"/>
        <v>41032.750300925924</v>
      </c>
      <c r="R2315" s="7">
        <f t="shared" si="147"/>
        <v>56.000127388535034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12">
        <f t="shared" si="145"/>
        <v>41037.343252314815</v>
      </c>
      <c r="Q2316" s="11">
        <f t="shared" si="146"/>
        <v>41067.343252314815</v>
      </c>
      <c r="R2316" s="7">
        <f t="shared" si="147"/>
        <v>37.672800000000002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12">
        <f t="shared" si="145"/>
        <v>41004.517858796295</v>
      </c>
      <c r="Q2317" s="11">
        <f t="shared" si="146"/>
        <v>41034.517858796295</v>
      </c>
      <c r="R2317" s="7">
        <f t="shared" si="147"/>
        <v>40.078125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12">
        <f t="shared" si="145"/>
        <v>40079.516782407409</v>
      </c>
      <c r="Q2318" s="11">
        <f t="shared" si="146"/>
        <v>40156.558333333327</v>
      </c>
      <c r="R2318" s="7">
        <f t="shared" si="147"/>
        <v>78.031999999999996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12">
        <f t="shared" si="145"/>
        <v>40192.33390046296</v>
      </c>
      <c r="Q2319" s="11">
        <f t="shared" si="146"/>
        <v>40224</v>
      </c>
      <c r="R2319" s="7">
        <f t="shared" si="147"/>
        <v>18.90909090909091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12">
        <f t="shared" si="145"/>
        <v>40050.435347222221</v>
      </c>
      <c r="Q2320" s="11">
        <f t="shared" si="146"/>
        <v>40081.957638888889</v>
      </c>
      <c r="R2320" s="7">
        <f t="shared" si="147"/>
        <v>37.134969325153371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12">
        <f t="shared" si="145"/>
        <v>41592.873668981476</v>
      </c>
      <c r="Q2321" s="11">
        <f t="shared" si="146"/>
        <v>41622.873668981476</v>
      </c>
      <c r="R2321" s="7">
        <f t="shared" si="147"/>
        <v>41.961038961038959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12">
        <f t="shared" si="145"/>
        <v>41696.608796296292</v>
      </c>
      <c r="Q2322" s="11">
        <f t="shared" si="146"/>
        <v>41731.567129629628</v>
      </c>
      <c r="R2322" s="7">
        <f t="shared" si="147"/>
        <v>61.044943820224717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12">
        <f t="shared" si="145"/>
        <v>42799.052094907405</v>
      </c>
      <c r="Q2323" s="11">
        <f t="shared" si="146"/>
        <v>42829.010428240734</v>
      </c>
      <c r="R2323" s="7">
        <f t="shared" si="147"/>
        <v>64.53125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12">
        <f t="shared" si="145"/>
        <v>42804.6871412037</v>
      </c>
      <c r="Q2324" s="11">
        <f t="shared" si="146"/>
        <v>42834.645474537036</v>
      </c>
      <c r="R2324" s="7">
        <f t="shared" si="147"/>
        <v>21.25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12">
        <f t="shared" si="145"/>
        <v>42807.546840277777</v>
      </c>
      <c r="Q2325" s="11">
        <f t="shared" si="146"/>
        <v>42814.546840277777</v>
      </c>
      <c r="R2325" s="7">
        <f t="shared" si="147"/>
        <v>30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12">
        <f t="shared" si="145"/>
        <v>42790.67690972222</v>
      </c>
      <c r="Q2326" s="11">
        <f t="shared" si="146"/>
        <v>42820.635243055549</v>
      </c>
      <c r="R2326" s="7">
        <f t="shared" si="147"/>
        <v>25.491803278688526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12">
        <f t="shared" si="145"/>
        <v>42793.814016203702</v>
      </c>
      <c r="Q2327" s="11">
        <f t="shared" si="146"/>
        <v>42823.772349537037</v>
      </c>
      <c r="R2327" s="7">
        <f t="shared" si="147"/>
        <v>11.428571428571429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12">
        <f t="shared" si="145"/>
        <v>42803.825787037036</v>
      </c>
      <c r="Q2328" s="11">
        <f t="shared" si="146"/>
        <v>42855.499999999993</v>
      </c>
      <c r="R2328" s="7">
        <f t="shared" si="147"/>
        <v>108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12">
        <f t="shared" si="145"/>
        <v>41842.708796296291</v>
      </c>
      <c r="Q2329" s="11">
        <f t="shared" si="146"/>
        <v>41877.708796296291</v>
      </c>
      <c r="R2329" s="7">
        <f t="shared" si="147"/>
        <v>54.883162444113267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12">
        <f t="shared" si="145"/>
        <v>42139.573344907403</v>
      </c>
      <c r="Q2330" s="11">
        <f t="shared" si="146"/>
        <v>42169.573344907403</v>
      </c>
      <c r="R2330" s="7">
        <f t="shared" si="147"/>
        <v>47.383612662942269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12">
        <f t="shared" si="145"/>
        <v>41807.416041666664</v>
      </c>
      <c r="Q2331" s="11">
        <f t="shared" si="146"/>
        <v>41837.416041666664</v>
      </c>
      <c r="R2331" s="7">
        <f t="shared" si="147"/>
        <v>211.84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12">
        <f t="shared" si="145"/>
        <v>42332.691469907404</v>
      </c>
      <c r="Q2332" s="11">
        <f t="shared" si="146"/>
        <v>42362.791666666664</v>
      </c>
      <c r="R2332" s="7">
        <f t="shared" si="147"/>
        <v>219.92638036809817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12">
        <f t="shared" si="145"/>
        <v>41838.797337962962</v>
      </c>
      <c r="Q2333" s="11">
        <f t="shared" si="146"/>
        <v>41868.797337962962</v>
      </c>
      <c r="R2333" s="7">
        <f t="shared" si="147"/>
        <v>40.795406360424032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12">
        <f t="shared" si="145"/>
        <v>42011.419803240737</v>
      </c>
      <c r="Q2334" s="11">
        <f t="shared" si="146"/>
        <v>42041.419803240737</v>
      </c>
      <c r="R2334" s="7">
        <f t="shared" si="147"/>
        <v>75.502840909090907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12">
        <f t="shared" si="145"/>
        <v>41767.442013888889</v>
      </c>
      <c r="Q2335" s="11">
        <f t="shared" si="146"/>
        <v>41788.534722222219</v>
      </c>
      <c r="R2335" s="7">
        <f t="shared" si="147"/>
        <v>13.542553191489361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12">
        <f t="shared" si="145"/>
        <v>41918.461782407401</v>
      </c>
      <c r="Q2336" s="11">
        <f t="shared" si="146"/>
        <v>41948.523611111108</v>
      </c>
      <c r="R2336" s="7">
        <f t="shared" si="147"/>
        <v>60.865671641791046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12">
        <f t="shared" si="145"/>
        <v>41771.363923611112</v>
      </c>
      <c r="Q2337" s="11">
        <f t="shared" si="146"/>
        <v>41801.363923611112</v>
      </c>
      <c r="R2337" s="7">
        <f t="shared" si="147"/>
        <v>115.69230769230769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12">
        <f t="shared" si="145"/>
        <v>41666.716377314813</v>
      </c>
      <c r="Q2338" s="11">
        <f t="shared" si="146"/>
        <v>41706.716377314813</v>
      </c>
      <c r="R2338" s="7">
        <f t="shared" si="147"/>
        <v>48.104623556581984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12">
        <f t="shared" si="145"/>
        <v>41786.432210648149</v>
      </c>
      <c r="Q2339" s="11">
        <f t="shared" si="146"/>
        <v>41816.432210648149</v>
      </c>
      <c r="R2339" s="7">
        <f t="shared" si="147"/>
        <v>74.184357541899445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12">
        <f t="shared" si="145"/>
        <v>41789.688472222224</v>
      </c>
      <c r="Q2340" s="11">
        <f t="shared" si="146"/>
        <v>41819.688472222224</v>
      </c>
      <c r="R2340" s="7">
        <f t="shared" si="147"/>
        <v>123.34552845528455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12">
        <f t="shared" si="145"/>
        <v>42692.591539351844</v>
      </c>
      <c r="Q2341" s="11">
        <f t="shared" si="146"/>
        <v>42723.124305555553</v>
      </c>
      <c r="R2341" s="7">
        <f t="shared" si="147"/>
        <v>66.623188405797094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12">
        <f t="shared" si="145"/>
        <v>42643.434467592589</v>
      </c>
      <c r="Q2342" s="11">
        <f t="shared" si="146"/>
        <v>42673.434467592589</v>
      </c>
      <c r="R2342" s="7">
        <f t="shared" si="147"/>
        <v>104.99007444168734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2">
        <f t="shared" si="145"/>
        <v>42167.605370370373</v>
      </c>
      <c r="Q2343" s="11">
        <f t="shared" si="146"/>
        <v>42197.605370370373</v>
      </c>
      <c r="R2343" s="7" t="e">
        <f t="shared" si="147"/>
        <v>#DIV/0!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2">
        <f t="shared" si="145"/>
        <v>41897.49386574074</v>
      </c>
      <c r="Q2344" s="11">
        <f t="shared" si="146"/>
        <v>41918</v>
      </c>
      <c r="R2344" s="7" t="e">
        <f t="shared" si="147"/>
        <v>#DIV/0!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12">
        <f t="shared" si="145"/>
        <v>42327.616956018515</v>
      </c>
      <c r="Q2345" s="11">
        <f t="shared" si="146"/>
        <v>42377.615972222215</v>
      </c>
      <c r="R2345" s="7">
        <f t="shared" si="147"/>
        <v>300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12">
        <f t="shared" si="145"/>
        <v>42515.519317129627</v>
      </c>
      <c r="Q2346" s="11">
        <f t="shared" si="146"/>
        <v>42545.519317129627</v>
      </c>
      <c r="R2346" s="7">
        <f t="shared" si="147"/>
        <v>1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2">
        <f t="shared" si="145"/>
        <v>42059.79347222222</v>
      </c>
      <c r="Q2347" s="11">
        <f t="shared" si="146"/>
        <v>42094.777083333327</v>
      </c>
      <c r="R2347" s="7" t="e">
        <f t="shared" si="147"/>
        <v>#DIV/0!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12">
        <f t="shared" si="145"/>
        <v>42615.590636574074</v>
      </c>
      <c r="Q2348" s="11">
        <f t="shared" si="146"/>
        <v>42660.590636574074</v>
      </c>
      <c r="R2348" s="7">
        <f t="shared" si="147"/>
        <v>13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12">
        <f t="shared" si="145"/>
        <v>42577.39902777777</v>
      </c>
      <c r="Q2349" s="11">
        <f t="shared" si="146"/>
        <v>42607.39902777777</v>
      </c>
      <c r="R2349" s="7">
        <f t="shared" si="147"/>
        <v>15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12">
        <f t="shared" si="145"/>
        <v>42360.723819444444</v>
      </c>
      <c r="Q2350" s="11">
        <f t="shared" si="146"/>
        <v>42420.723819444444</v>
      </c>
      <c r="R2350" s="7">
        <f t="shared" si="147"/>
        <v>54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2">
        <f t="shared" si="145"/>
        <v>42198.567453703705</v>
      </c>
      <c r="Q2351" s="11">
        <f t="shared" si="146"/>
        <v>42227.567453703705</v>
      </c>
      <c r="R2351" s="7" t="e">
        <f t="shared" si="147"/>
        <v>#DIV/0!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2">
        <f t="shared" si="145"/>
        <v>42708.633912037032</v>
      </c>
      <c r="Q2352" s="11">
        <f t="shared" si="146"/>
        <v>42738.633912037032</v>
      </c>
      <c r="R2352" s="7" t="e">
        <f t="shared" si="147"/>
        <v>#DIV/0!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12">
        <f t="shared" si="145"/>
        <v>42093.892812500002</v>
      </c>
      <c r="Q2353" s="11">
        <f t="shared" si="146"/>
        <v>42123.892812500002</v>
      </c>
      <c r="R2353" s="7">
        <f t="shared" si="147"/>
        <v>15.428571428571429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2">
        <f t="shared" si="145"/>
        <v>42101.425370370365</v>
      </c>
      <c r="Q2354" s="11">
        <f t="shared" si="146"/>
        <v>42161.425370370365</v>
      </c>
      <c r="R2354" s="7" t="e">
        <f t="shared" si="147"/>
        <v>#DIV/0!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2">
        <f t="shared" si="145"/>
        <v>42103.467847222222</v>
      </c>
      <c r="Q2355" s="11">
        <f t="shared" si="146"/>
        <v>42115.467847222222</v>
      </c>
      <c r="R2355" s="7" t="e">
        <f t="shared" si="147"/>
        <v>#DIV/0!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12">
        <f t="shared" si="145"/>
        <v>41954.51458333333</v>
      </c>
      <c r="Q2356" s="11">
        <f t="shared" si="146"/>
        <v>42014.51458333333</v>
      </c>
      <c r="R2356" s="7">
        <f t="shared" si="147"/>
        <v>25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12">
        <f t="shared" si="145"/>
        <v>42096.709907407407</v>
      </c>
      <c r="Q2357" s="11">
        <f t="shared" si="146"/>
        <v>42126.709907407407</v>
      </c>
      <c r="R2357" s="7">
        <f t="shared" si="147"/>
        <v>27.5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2">
        <f t="shared" si="145"/>
        <v>42130.575277777774</v>
      </c>
      <c r="Q2358" s="11">
        <f t="shared" si="146"/>
        <v>42160.575277777774</v>
      </c>
      <c r="R2358" s="7" t="e">
        <f t="shared" si="147"/>
        <v>#DIV/0!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2">
        <f t="shared" si="145"/>
        <v>42264.411782407406</v>
      </c>
      <c r="Q2359" s="11">
        <f t="shared" si="146"/>
        <v>42294.411782407406</v>
      </c>
      <c r="R2359" s="7" t="e">
        <f t="shared" si="147"/>
        <v>#DIV/0!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2">
        <f t="shared" si="145"/>
        <v>41978.722638888888</v>
      </c>
      <c r="Q2360" s="11">
        <f t="shared" si="146"/>
        <v>42034.818749999999</v>
      </c>
      <c r="R2360" s="7" t="e">
        <f t="shared" si="147"/>
        <v>#DIV/0!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12">
        <f t="shared" si="145"/>
        <v>42159.441249999996</v>
      </c>
      <c r="Q2361" s="11">
        <f t="shared" si="146"/>
        <v>42219.441249999996</v>
      </c>
      <c r="R2361" s="7">
        <f t="shared" si="147"/>
        <v>367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12">
        <f t="shared" si="145"/>
        <v>42377.498611111114</v>
      </c>
      <c r="Q2362" s="11">
        <f t="shared" si="146"/>
        <v>42407.498611111114</v>
      </c>
      <c r="R2362" s="7">
        <f t="shared" si="147"/>
        <v>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2">
        <f t="shared" si="145"/>
        <v>42466.650555555556</v>
      </c>
      <c r="Q2363" s="11">
        <f t="shared" si="146"/>
        <v>42490.708333333336</v>
      </c>
      <c r="R2363" s="7" t="e">
        <f t="shared" si="147"/>
        <v>#DIV/0!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12">
        <f t="shared" si="145"/>
        <v>41954.47997685185</v>
      </c>
      <c r="Q2364" s="11">
        <f t="shared" si="146"/>
        <v>41984.47997685185</v>
      </c>
      <c r="R2364" s="7">
        <f t="shared" si="147"/>
        <v>60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2">
        <f t="shared" si="145"/>
        <v>42321.803240740737</v>
      </c>
      <c r="Q2365" s="11">
        <f t="shared" si="146"/>
        <v>42366.803240740737</v>
      </c>
      <c r="R2365" s="7" t="e">
        <f t="shared" si="147"/>
        <v>#DIV/0!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2">
        <f t="shared" si="145"/>
        <v>42248.726342592585</v>
      </c>
      <c r="Q2366" s="11">
        <f t="shared" si="146"/>
        <v>42303.726342592585</v>
      </c>
      <c r="R2366" s="7" t="e">
        <f t="shared" si="147"/>
        <v>#DIV/0!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2">
        <f t="shared" si="145"/>
        <v>42346.528067129628</v>
      </c>
      <c r="Q2367" s="11">
        <f t="shared" si="146"/>
        <v>42386.749999999993</v>
      </c>
      <c r="R2367" s="7" t="e">
        <f t="shared" si="147"/>
        <v>#DIV/0!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12">
        <f t="shared" si="145"/>
        <v>42268.323298611103</v>
      </c>
      <c r="Q2368" s="11">
        <f t="shared" si="146"/>
        <v>42298.323298611103</v>
      </c>
      <c r="R2368" s="7">
        <f t="shared" si="147"/>
        <v>97.407407407407405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12">
        <f t="shared" si="145"/>
        <v>42425.761759259258</v>
      </c>
      <c r="Q2369" s="11">
        <f t="shared" si="146"/>
        <v>42485.720092592594</v>
      </c>
      <c r="R2369" s="7">
        <f t="shared" si="147"/>
        <v>47.857142857142854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12">
        <f t="shared" si="145"/>
        <v>42063.513483796291</v>
      </c>
      <c r="Q2370" s="11">
        <f t="shared" si="146"/>
        <v>42108.471817129626</v>
      </c>
      <c r="R2370" s="7">
        <f t="shared" si="147"/>
        <v>50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12">
        <f t="shared" ref="P2371:P2434" si="149">(J2371/86400)+25569+(-5/24)</f>
        <v>42380.60429398148</v>
      </c>
      <c r="Q2371" s="11">
        <f t="shared" ref="Q2371:Q2434" si="150">(I2371/86400)+25569+(-5/24)</f>
        <v>42410.60429398148</v>
      </c>
      <c r="R2371" s="7" t="e">
        <f t="shared" ref="R2371:R2434" si="151">E2371/L2371</f>
        <v>#DIV/0!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12">
        <f t="shared" si="149"/>
        <v>41960.980798611105</v>
      </c>
      <c r="Q2372" s="11">
        <f t="shared" si="150"/>
        <v>41990.980798611105</v>
      </c>
      <c r="R2372" s="7">
        <f t="shared" si="151"/>
        <v>20.5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2">
        <f t="shared" si="149"/>
        <v>42150.569398148145</v>
      </c>
      <c r="Q2373" s="11">
        <f t="shared" si="150"/>
        <v>42180.569398148145</v>
      </c>
      <c r="R2373" s="7" t="e">
        <f t="shared" si="151"/>
        <v>#DIV/0!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12">
        <f t="shared" si="149"/>
        <v>42087.860775462956</v>
      </c>
      <c r="Q2374" s="11">
        <f t="shared" si="150"/>
        <v>42117.860775462956</v>
      </c>
      <c r="R2374" s="7">
        <f t="shared" si="151"/>
        <v>30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12">
        <f t="shared" si="149"/>
        <v>42215.453981481478</v>
      </c>
      <c r="Q2375" s="11">
        <f t="shared" si="150"/>
        <v>42245.453981481478</v>
      </c>
      <c r="R2375" s="7">
        <f t="shared" si="151"/>
        <v>50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12">
        <f t="shared" si="149"/>
        <v>42017.634953703702</v>
      </c>
      <c r="Q2376" s="11">
        <f t="shared" si="150"/>
        <v>42047.634953703702</v>
      </c>
      <c r="R2376" s="7">
        <f t="shared" si="151"/>
        <v>10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2">
        <f t="shared" si="149"/>
        <v>42592.627743055556</v>
      </c>
      <c r="Q2377" s="11">
        <f t="shared" si="150"/>
        <v>42622.627743055556</v>
      </c>
      <c r="R2377" s="7" t="e">
        <f t="shared" si="151"/>
        <v>#DIV/0!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12">
        <f t="shared" si="149"/>
        <v>42318.717199074068</v>
      </c>
      <c r="Q2378" s="11">
        <f t="shared" si="150"/>
        <v>42348.717199074068</v>
      </c>
      <c r="R2378" s="7">
        <f t="shared" si="151"/>
        <v>81.582499999999996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2">
        <f t="shared" si="149"/>
        <v>42669.661840277775</v>
      </c>
      <c r="Q2379" s="11">
        <f t="shared" si="150"/>
        <v>42699.703506944446</v>
      </c>
      <c r="R2379" s="7" t="e">
        <f t="shared" si="151"/>
        <v>#DIV/0!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2">
        <f t="shared" si="149"/>
        <v>42212.804745370369</v>
      </c>
      <c r="Q2380" s="11">
        <f t="shared" si="150"/>
        <v>42241.804745370369</v>
      </c>
      <c r="R2380" s="7" t="e">
        <f t="shared" si="151"/>
        <v>#DIV/0!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2">
        <f t="shared" si="149"/>
        <v>42236.808055555557</v>
      </c>
      <c r="Q2381" s="11">
        <f t="shared" si="150"/>
        <v>42281.808055555557</v>
      </c>
      <c r="R2381" s="7" t="e">
        <f t="shared" si="151"/>
        <v>#DIV/0!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12">
        <f t="shared" si="149"/>
        <v>42248.584976851846</v>
      </c>
      <c r="Q2382" s="11">
        <f t="shared" si="150"/>
        <v>42278.584976851846</v>
      </c>
      <c r="R2382" s="7">
        <f t="shared" si="151"/>
        <v>18.333333333333332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12">
        <f t="shared" si="149"/>
        <v>42074.727407407401</v>
      </c>
      <c r="Q2383" s="11">
        <f t="shared" si="150"/>
        <v>42104.727407407401</v>
      </c>
      <c r="R2383" s="7">
        <f t="shared" si="151"/>
        <v>224.42857142857142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12">
        <f t="shared" si="149"/>
        <v>42194.979201388887</v>
      </c>
      <c r="Q2384" s="11">
        <f t="shared" si="150"/>
        <v>42219.979201388887</v>
      </c>
      <c r="R2384" s="7">
        <f t="shared" si="151"/>
        <v>37.5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12">
        <f t="shared" si="149"/>
        <v>42026.848460648143</v>
      </c>
      <c r="Q2385" s="11">
        <f t="shared" si="150"/>
        <v>42056.848460648143</v>
      </c>
      <c r="R2385" s="7">
        <f t="shared" si="151"/>
        <v>145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12">
        <f t="shared" si="149"/>
        <v>41926.859293981477</v>
      </c>
      <c r="Q2386" s="11">
        <f t="shared" si="150"/>
        <v>41956.900960648149</v>
      </c>
      <c r="R2386" s="7">
        <f t="shared" si="151"/>
        <v>1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12">
        <f t="shared" si="149"/>
        <v>42191.493425925924</v>
      </c>
      <c r="Q2387" s="11">
        <f t="shared" si="150"/>
        <v>42221.493425925924</v>
      </c>
      <c r="R2387" s="7">
        <f t="shared" si="151"/>
        <v>112.57142857142857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2">
        <f t="shared" si="149"/>
        <v>41954.629907407405</v>
      </c>
      <c r="Q2388" s="11">
        <f t="shared" si="150"/>
        <v>42014.629907407405</v>
      </c>
      <c r="R2388" s="7" t="e">
        <f t="shared" si="151"/>
        <v>#DIV/0!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12">
        <f t="shared" si="149"/>
        <v>42528.418287037035</v>
      </c>
      <c r="Q2389" s="11">
        <f t="shared" si="150"/>
        <v>42573.418287037035</v>
      </c>
      <c r="R2389" s="7">
        <f t="shared" si="151"/>
        <v>342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12">
        <f t="shared" si="149"/>
        <v>41989.645358796297</v>
      </c>
      <c r="Q2390" s="11">
        <f t="shared" si="150"/>
        <v>42019.603472222218</v>
      </c>
      <c r="R2390" s="7">
        <f t="shared" si="151"/>
        <v>57.875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12">
        <f t="shared" si="149"/>
        <v>42179.445046296292</v>
      </c>
      <c r="Q2391" s="11">
        <f t="shared" si="150"/>
        <v>42210.707638888889</v>
      </c>
      <c r="R2391" s="7">
        <f t="shared" si="151"/>
        <v>30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2">
        <f t="shared" si="149"/>
        <v>41968.053981481477</v>
      </c>
      <c r="Q2392" s="11">
        <f t="shared" si="150"/>
        <v>42008.053981481477</v>
      </c>
      <c r="R2392" s="7" t="e">
        <f t="shared" si="151"/>
        <v>#DIV/0!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12">
        <f t="shared" si="149"/>
        <v>42064.586157407401</v>
      </c>
      <c r="Q2393" s="11">
        <f t="shared" si="150"/>
        <v>42094.544490740744</v>
      </c>
      <c r="R2393" s="7">
        <f t="shared" si="151"/>
        <v>25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2">
        <f t="shared" si="149"/>
        <v>42275.912303240737</v>
      </c>
      <c r="Q2394" s="11">
        <f t="shared" si="150"/>
        <v>42305.912303240737</v>
      </c>
      <c r="R2394" s="7" t="e">
        <f t="shared" si="151"/>
        <v>#DIV/0!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12">
        <f t="shared" si="149"/>
        <v>42194.440011574072</v>
      </c>
      <c r="Q2395" s="11">
        <f t="shared" si="150"/>
        <v>42224.440011574072</v>
      </c>
      <c r="R2395" s="7">
        <f t="shared" si="151"/>
        <v>50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12">
        <f t="shared" si="149"/>
        <v>42031.15385416666</v>
      </c>
      <c r="Q2396" s="11">
        <f t="shared" si="150"/>
        <v>42061.15385416666</v>
      </c>
      <c r="R2396" s="7">
        <f t="shared" si="151"/>
        <v>1.5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2">
        <f t="shared" si="149"/>
        <v>42716.913043981483</v>
      </c>
      <c r="Q2397" s="11">
        <f t="shared" si="150"/>
        <v>42745.164583333331</v>
      </c>
      <c r="R2397" s="7" t="e">
        <f t="shared" si="151"/>
        <v>#DIV/0!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12">
        <f t="shared" si="149"/>
        <v>42262.640717592592</v>
      </c>
      <c r="Q2398" s="11">
        <f t="shared" si="150"/>
        <v>42292.640717592592</v>
      </c>
      <c r="R2398" s="7">
        <f t="shared" si="151"/>
        <v>10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2">
        <f t="shared" si="149"/>
        <v>41976.676574074074</v>
      </c>
      <c r="Q2399" s="11">
        <f t="shared" si="150"/>
        <v>42006.676574074074</v>
      </c>
      <c r="R2399" s="7" t="e">
        <f t="shared" si="151"/>
        <v>#DIV/0!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2">
        <f t="shared" si="149"/>
        <v>42157.708148148151</v>
      </c>
      <c r="Q2400" s="11">
        <f t="shared" si="150"/>
        <v>42187.708148148151</v>
      </c>
      <c r="R2400" s="7" t="e">
        <f t="shared" si="151"/>
        <v>#DIV/0!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2">
        <f t="shared" si="149"/>
        <v>41956.644745370366</v>
      </c>
      <c r="Q2401" s="11">
        <f t="shared" si="150"/>
        <v>41991.644745370366</v>
      </c>
      <c r="R2401" s="7" t="e">
        <f t="shared" si="151"/>
        <v>#DIV/0!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2">
        <f t="shared" si="149"/>
        <v>42444.059768518513</v>
      </c>
      <c r="Q2402" s="11">
        <f t="shared" si="150"/>
        <v>42474.059768518513</v>
      </c>
      <c r="R2402" s="7" t="e">
        <f t="shared" si="151"/>
        <v>#DIV/0!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12">
        <f t="shared" si="149"/>
        <v>42374.614537037036</v>
      </c>
      <c r="Q2403" s="11">
        <f t="shared" si="150"/>
        <v>42434.614537037036</v>
      </c>
      <c r="R2403" s="7">
        <f t="shared" si="151"/>
        <v>22.333333333333332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12">
        <f t="shared" si="149"/>
        <v>42107.47142361111</v>
      </c>
      <c r="Q2404" s="11">
        <f t="shared" si="150"/>
        <v>42137.47142361111</v>
      </c>
      <c r="R2404" s="7">
        <f t="shared" si="151"/>
        <v>52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12">
        <f t="shared" si="149"/>
        <v>42399.67428240741</v>
      </c>
      <c r="Q2405" s="11">
        <f t="shared" si="150"/>
        <v>42459.632615740738</v>
      </c>
      <c r="R2405" s="7">
        <f t="shared" si="151"/>
        <v>16.833333333333332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2">
        <f t="shared" si="149"/>
        <v>42341.831099537034</v>
      </c>
      <c r="Q2406" s="11">
        <f t="shared" si="150"/>
        <v>42371.831099537034</v>
      </c>
      <c r="R2406" s="7" t="e">
        <f t="shared" si="151"/>
        <v>#DIV/0!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12">
        <f t="shared" si="149"/>
        <v>42595.377025462956</v>
      </c>
      <c r="Q2407" s="11">
        <f t="shared" si="150"/>
        <v>42616.377025462956</v>
      </c>
      <c r="R2407" s="7">
        <f t="shared" si="151"/>
        <v>56.3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12">
        <f t="shared" si="149"/>
        <v>41982.902662037035</v>
      </c>
      <c r="Q2408" s="11">
        <f t="shared" si="150"/>
        <v>42022.902662037035</v>
      </c>
      <c r="R2408" s="7">
        <f t="shared" si="151"/>
        <v>84.0625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12">
        <f t="shared" si="149"/>
        <v>42082.367222222216</v>
      </c>
      <c r="Q2409" s="11">
        <f t="shared" si="150"/>
        <v>42105.041666666664</v>
      </c>
      <c r="R2409" s="7">
        <f t="shared" si="151"/>
        <v>168.39393939393941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12">
        <f t="shared" si="149"/>
        <v>41918.93237268518</v>
      </c>
      <c r="Q2410" s="11">
        <f t="shared" si="150"/>
        <v>41948.974039351851</v>
      </c>
      <c r="R2410" s="7">
        <f t="shared" si="151"/>
        <v>15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12">
        <f t="shared" si="149"/>
        <v>42204.667534722219</v>
      </c>
      <c r="Q2411" s="11">
        <f t="shared" si="150"/>
        <v>42234.667534722219</v>
      </c>
      <c r="R2411" s="7">
        <f t="shared" si="151"/>
        <v>76.666666666666671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2">
        <f t="shared" si="149"/>
        <v>42224.199942129628</v>
      </c>
      <c r="Q2412" s="11">
        <f t="shared" si="150"/>
        <v>42254.199942129628</v>
      </c>
      <c r="R2412" s="7" t="e">
        <f t="shared" si="151"/>
        <v>#DIV/0!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12">
        <f t="shared" si="149"/>
        <v>42211.524097222216</v>
      </c>
      <c r="Q2413" s="11">
        <f t="shared" si="150"/>
        <v>42241.524097222216</v>
      </c>
      <c r="R2413" s="7">
        <f t="shared" si="151"/>
        <v>50.333333333333336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2">
        <f t="shared" si="149"/>
        <v>42655.528622685182</v>
      </c>
      <c r="Q2414" s="11">
        <f t="shared" si="150"/>
        <v>42700.570289351854</v>
      </c>
      <c r="R2414" s="7" t="e">
        <f t="shared" si="151"/>
        <v>#DIV/0!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12">
        <f t="shared" si="149"/>
        <v>41759.901412037034</v>
      </c>
      <c r="Q2415" s="11">
        <f t="shared" si="150"/>
        <v>41790.770833333328</v>
      </c>
      <c r="R2415" s="7">
        <f t="shared" si="151"/>
        <v>8.3333333333333339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12">
        <f t="shared" si="149"/>
        <v>42198.486805555549</v>
      </c>
      <c r="Q2416" s="11">
        <f t="shared" si="150"/>
        <v>42237.957638888889</v>
      </c>
      <c r="R2416" s="7">
        <f t="shared" si="151"/>
        <v>35.384615384615387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12">
        <f t="shared" si="149"/>
        <v>42536.654467592591</v>
      </c>
      <c r="Q2417" s="11">
        <f t="shared" si="150"/>
        <v>42566.654467592591</v>
      </c>
      <c r="R2417" s="7">
        <f t="shared" si="151"/>
        <v>55.833333333333336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12">
        <f t="shared" si="149"/>
        <v>42019.529432870368</v>
      </c>
      <c r="Q2418" s="11">
        <f t="shared" si="150"/>
        <v>42077.416666666664</v>
      </c>
      <c r="R2418" s="7">
        <f t="shared" si="151"/>
        <v>5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2">
        <f t="shared" si="149"/>
        <v>41831.675775462958</v>
      </c>
      <c r="Q2419" s="11">
        <f t="shared" si="150"/>
        <v>41861.675775462958</v>
      </c>
      <c r="R2419" s="7" t="e">
        <f t="shared" si="151"/>
        <v>#DIV/0!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12">
        <f t="shared" si="149"/>
        <v>42027.648657407401</v>
      </c>
      <c r="Q2420" s="11">
        <f t="shared" si="150"/>
        <v>42087.606990740744</v>
      </c>
      <c r="R2420" s="7">
        <f t="shared" si="151"/>
        <v>1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2">
        <f t="shared" si="149"/>
        <v>41993.529965277776</v>
      </c>
      <c r="Q2421" s="11">
        <f t="shared" si="150"/>
        <v>42053.529965277776</v>
      </c>
      <c r="R2421" s="7" t="e">
        <f t="shared" si="151"/>
        <v>#DIV/0!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12">
        <f t="shared" si="149"/>
        <v>41892.820543981477</v>
      </c>
      <c r="Q2422" s="11">
        <f t="shared" si="150"/>
        <v>41952.862210648142</v>
      </c>
      <c r="R2422" s="7">
        <f t="shared" si="151"/>
        <v>69.472222222222229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12">
        <f t="shared" si="149"/>
        <v>42026.479120370372</v>
      </c>
      <c r="Q2423" s="11">
        <f t="shared" si="150"/>
        <v>42056.479120370372</v>
      </c>
      <c r="R2423" s="7">
        <f t="shared" si="151"/>
        <v>1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12">
        <f t="shared" si="149"/>
        <v>42044.516620370363</v>
      </c>
      <c r="Q2424" s="11">
        <f t="shared" si="150"/>
        <v>42074.474953703706</v>
      </c>
      <c r="R2424" s="7">
        <f t="shared" si="151"/>
        <v>1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12">
        <f t="shared" si="149"/>
        <v>41974.496412037035</v>
      </c>
      <c r="Q2425" s="11">
        <f t="shared" si="150"/>
        <v>42004.496412037035</v>
      </c>
      <c r="R2425" s="7">
        <f t="shared" si="151"/>
        <v>8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12">
        <f t="shared" si="149"/>
        <v>41909.684120370366</v>
      </c>
      <c r="Q2426" s="11">
        <f t="shared" si="150"/>
        <v>41939.684120370366</v>
      </c>
      <c r="R2426" s="7">
        <f t="shared" si="151"/>
        <v>34.444444444444443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12">
        <f t="shared" si="149"/>
        <v>42502.705428240741</v>
      </c>
      <c r="Q2427" s="11">
        <f t="shared" si="150"/>
        <v>42517.711111111108</v>
      </c>
      <c r="R2427" s="7">
        <f t="shared" si="151"/>
        <v>1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2">
        <f t="shared" si="149"/>
        <v>42163.961712962962</v>
      </c>
      <c r="Q2428" s="11">
        <f t="shared" si="150"/>
        <v>42223.961712962962</v>
      </c>
      <c r="R2428" s="7" t="e">
        <f t="shared" si="151"/>
        <v>#DIV/0!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12">
        <f t="shared" si="149"/>
        <v>42412.110335648147</v>
      </c>
      <c r="Q2429" s="11">
        <f t="shared" si="150"/>
        <v>42452.068668981483</v>
      </c>
      <c r="R2429" s="7">
        <f t="shared" si="151"/>
        <v>1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12">
        <f t="shared" si="149"/>
        <v>42045.575821759259</v>
      </c>
      <c r="Q2430" s="11">
        <f t="shared" si="150"/>
        <v>42075.534155092588</v>
      </c>
      <c r="R2430" s="7">
        <f t="shared" si="151"/>
        <v>1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12">
        <f t="shared" si="149"/>
        <v>42734.670902777776</v>
      </c>
      <c r="Q2431" s="11">
        <f t="shared" si="150"/>
        <v>42771.488888888889</v>
      </c>
      <c r="R2431" s="7">
        <f t="shared" si="151"/>
        <v>501.25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12">
        <f t="shared" si="149"/>
        <v>42381.922499999993</v>
      </c>
      <c r="Q2432" s="11">
        <f t="shared" si="150"/>
        <v>42411.922499999993</v>
      </c>
      <c r="R2432" s="7">
        <f t="shared" si="151"/>
        <v>10.5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12">
        <f t="shared" si="149"/>
        <v>42488.891354166662</v>
      </c>
      <c r="Q2433" s="11">
        <f t="shared" si="150"/>
        <v>42548.891354166662</v>
      </c>
      <c r="R2433" s="7">
        <f t="shared" si="151"/>
        <v>1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12">
        <f t="shared" si="149"/>
        <v>42041.010381944441</v>
      </c>
      <c r="Q2434" s="11">
        <f t="shared" si="150"/>
        <v>42071.010381944441</v>
      </c>
      <c r="R2434" s="7">
        <f t="shared" si="151"/>
        <v>1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12">
        <f t="shared" ref="P2435:P2498" si="153">(J2435/86400)+25569+(-5/24)</f>
        <v>42397.691469907404</v>
      </c>
      <c r="Q2435" s="11">
        <f t="shared" ref="Q2435:Q2498" si="154">(I2435/86400)+25569+(-5/24)</f>
        <v>42427.691469907404</v>
      </c>
      <c r="R2435" s="7" t="e">
        <f t="shared" ref="R2435:R2498" si="155">E2435/L2435</f>
        <v>#DIV/0!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12">
        <f t="shared" si="153"/>
        <v>42179.977708333332</v>
      </c>
      <c r="Q2436" s="11">
        <f t="shared" si="154"/>
        <v>42219.977708333332</v>
      </c>
      <c r="R2436" s="7">
        <f t="shared" si="155"/>
        <v>13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12">
        <f t="shared" si="153"/>
        <v>42252.069282407407</v>
      </c>
      <c r="Q2437" s="11">
        <f t="shared" si="154"/>
        <v>42282.069282407407</v>
      </c>
      <c r="R2437" s="7">
        <f t="shared" si="155"/>
        <v>306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12">
        <f t="shared" si="153"/>
        <v>42338.407060185178</v>
      </c>
      <c r="Q2438" s="11">
        <f t="shared" si="154"/>
        <v>42398.407060185178</v>
      </c>
      <c r="R2438" s="7">
        <f t="shared" si="155"/>
        <v>22.5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2">
        <f t="shared" si="153"/>
        <v>42031.756805555553</v>
      </c>
      <c r="Q2439" s="11">
        <f t="shared" si="154"/>
        <v>42080.541666666664</v>
      </c>
      <c r="R2439" s="7" t="e">
        <f t="shared" si="155"/>
        <v>#DIV/0!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12">
        <f t="shared" si="153"/>
        <v>42285.706736111104</v>
      </c>
      <c r="Q2440" s="11">
        <f t="shared" si="154"/>
        <v>42345.748402777775</v>
      </c>
      <c r="R2440" s="7">
        <f t="shared" si="155"/>
        <v>50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2">
        <f t="shared" si="153"/>
        <v>42265.610289351847</v>
      </c>
      <c r="Q2441" s="11">
        <f t="shared" si="154"/>
        <v>42295.610289351847</v>
      </c>
      <c r="R2441" s="7" t="e">
        <f t="shared" si="155"/>
        <v>#DIV/0!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12">
        <f t="shared" si="153"/>
        <v>42383.691122685188</v>
      </c>
      <c r="Q2442" s="11">
        <f t="shared" si="154"/>
        <v>42413.691122685188</v>
      </c>
      <c r="R2442" s="7">
        <f t="shared" si="155"/>
        <v>5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12">
        <f t="shared" si="153"/>
        <v>42186.917291666665</v>
      </c>
      <c r="Q2443" s="11">
        <f t="shared" si="154"/>
        <v>42207.999305555553</v>
      </c>
      <c r="R2443" s="7">
        <f t="shared" si="155"/>
        <v>74.22935779816514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12">
        <f t="shared" si="153"/>
        <v>42052.458657407406</v>
      </c>
      <c r="Q2444" s="11">
        <f t="shared" si="154"/>
        <v>42082.416990740741</v>
      </c>
      <c r="R2444" s="7">
        <f t="shared" si="155"/>
        <v>81.252688172043008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12">
        <f t="shared" si="153"/>
        <v>41836.416921296295</v>
      </c>
      <c r="Q2445" s="11">
        <f t="shared" si="154"/>
        <v>41866.416921296295</v>
      </c>
      <c r="R2445" s="7">
        <f t="shared" si="155"/>
        <v>130.23469453376205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12">
        <f t="shared" si="153"/>
        <v>42485.54619212963</v>
      </c>
      <c r="Q2446" s="11">
        <f t="shared" si="154"/>
        <v>42515.54619212963</v>
      </c>
      <c r="R2446" s="7">
        <f t="shared" si="155"/>
        <v>53.409836065573771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12">
        <f t="shared" si="153"/>
        <v>42242.981724537036</v>
      </c>
      <c r="Q2447" s="11">
        <f t="shared" si="154"/>
        <v>42272.981724537036</v>
      </c>
      <c r="R2447" s="7">
        <f t="shared" si="155"/>
        <v>75.130434782608702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12">
        <f t="shared" si="153"/>
        <v>42670.394340277773</v>
      </c>
      <c r="Q2448" s="11">
        <f t="shared" si="154"/>
        <v>42700.436006944445</v>
      </c>
      <c r="R2448" s="7">
        <f t="shared" si="155"/>
        <v>75.666666666666671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12">
        <f t="shared" si="153"/>
        <v>42654.26149305555</v>
      </c>
      <c r="Q2449" s="11">
        <f t="shared" si="154"/>
        <v>42685.958333333336</v>
      </c>
      <c r="R2449" s="7">
        <f t="shared" si="155"/>
        <v>31.691394658753708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12">
        <f t="shared" si="153"/>
        <v>42607.107789351845</v>
      </c>
      <c r="Q2450" s="11">
        <f t="shared" si="154"/>
        <v>42613.025000000001</v>
      </c>
      <c r="R2450" s="7">
        <f t="shared" si="155"/>
        <v>47.777777777777779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12">
        <f t="shared" si="153"/>
        <v>41942.934201388889</v>
      </c>
      <c r="Q2451" s="11">
        <f t="shared" si="154"/>
        <v>41972.975868055553</v>
      </c>
      <c r="R2451" s="7">
        <f t="shared" si="155"/>
        <v>90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12">
        <f t="shared" si="153"/>
        <v>41901.864074074074</v>
      </c>
      <c r="Q2452" s="11">
        <f t="shared" si="154"/>
        <v>41939.924305555549</v>
      </c>
      <c r="R2452" s="7">
        <f t="shared" si="155"/>
        <v>149.31401960784314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12">
        <f t="shared" si="153"/>
        <v>42779.700115740743</v>
      </c>
      <c r="Q2453" s="11">
        <f t="shared" si="154"/>
        <v>42799.700115740743</v>
      </c>
      <c r="R2453" s="7">
        <f t="shared" si="155"/>
        <v>62.06989247311828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12">
        <f t="shared" si="153"/>
        <v>42338.635416666664</v>
      </c>
      <c r="Q2454" s="11">
        <f t="shared" si="154"/>
        <v>42367.749999999993</v>
      </c>
      <c r="R2454" s="7">
        <f t="shared" si="155"/>
        <v>53.4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12">
        <f t="shared" si="153"/>
        <v>42738.483900462961</v>
      </c>
      <c r="Q2455" s="11">
        <f t="shared" si="154"/>
        <v>42768.483900462961</v>
      </c>
      <c r="R2455" s="7">
        <f t="shared" si="155"/>
        <v>69.268656716417908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12">
        <f t="shared" si="153"/>
        <v>42769.993148148147</v>
      </c>
      <c r="Q2456" s="11">
        <f t="shared" si="154"/>
        <v>42804.993148148147</v>
      </c>
      <c r="R2456" s="7">
        <f t="shared" si="155"/>
        <v>271.50769230769231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12">
        <f t="shared" si="153"/>
        <v>42452.573495370372</v>
      </c>
      <c r="Q2457" s="11">
        <f t="shared" si="154"/>
        <v>42480.573495370372</v>
      </c>
      <c r="R2457" s="7">
        <f t="shared" si="155"/>
        <v>34.125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12">
        <f t="shared" si="153"/>
        <v>42761.752766203703</v>
      </c>
      <c r="Q2458" s="11">
        <f t="shared" si="154"/>
        <v>42791.752766203703</v>
      </c>
      <c r="R2458" s="7">
        <f t="shared" si="155"/>
        <v>40.492537313432834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12">
        <f t="shared" si="153"/>
        <v>42423.394166666665</v>
      </c>
      <c r="Q2459" s="11">
        <f t="shared" si="154"/>
        <v>42453.352500000001</v>
      </c>
      <c r="R2459" s="7">
        <f t="shared" si="155"/>
        <v>189.75806451612902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12">
        <f t="shared" si="153"/>
        <v>42495.663402777776</v>
      </c>
      <c r="Q2460" s="11">
        <f t="shared" si="154"/>
        <v>42530.583333333336</v>
      </c>
      <c r="R2460" s="7">
        <f t="shared" si="155"/>
        <v>68.862499999999997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12">
        <f t="shared" si="153"/>
        <v>42407.429224537038</v>
      </c>
      <c r="Q2461" s="11">
        <f t="shared" si="154"/>
        <v>42452.387557870366</v>
      </c>
      <c r="R2461" s="7">
        <f t="shared" si="155"/>
        <v>108.77659574468085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12">
        <f t="shared" si="153"/>
        <v>42703.978784722225</v>
      </c>
      <c r="Q2462" s="11">
        <f t="shared" si="154"/>
        <v>42737.970138888886</v>
      </c>
      <c r="R2462" s="7">
        <f t="shared" si="155"/>
        <v>125.98529411764706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12">
        <f t="shared" si="153"/>
        <v>40783.804363425923</v>
      </c>
      <c r="Q2463" s="11">
        <f t="shared" si="154"/>
        <v>40816.916666666664</v>
      </c>
      <c r="R2463" s="7">
        <f t="shared" si="155"/>
        <v>90.523255813953483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12">
        <f t="shared" si="153"/>
        <v>41088.977962962963</v>
      </c>
      <c r="Q2464" s="11">
        <f t="shared" si="154"/>
        <v>41108.977962962963</v>
      </c>
      <c r="R2464" s="7">
        <f t="shared" si="155"/>
        <v>28.880434782608695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12">
        <f t="shared" si="153"/>
        <v>41340.903067129628</v>
      </c>
      <c r="Q2465" s="11">
        <f t="shared" si="154"/>
        <v>41380.583333333328</v>
      </c>
      <c r="R2465" s="7">
        <f t="shared" si="155"/>
        <v>31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12">
        <f t="shared" si="153"/>
        <v>42248.692094907405</v>
      </c>
      <c r="Q2466" s="11">
        <f t="shared" si="154"/>
        <v>42277.603472222218</v>
      </c>
      <c r="R2466" s="7">
        <f t="shared" si="155"/>
        <v>51.674418604651166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12">
        <f t="shared" si="153"/>
        <v>41145.510972222219</v>
      </c>
      <c r="Q2467" s="11">
        <f t="shared" si="154"/>
        <v>41175.510972222219</v>
      </c>
      <c r="R2467" s="7">
        <f t="shared" si="155"/>
        <v>26.270833333333332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12">
        <f t="shared" si="153"/>
        <v>41372.894131944442</v>
      </c>
      <c r="Q2468" s="11">
        <f t="shared" si="154"/>
        <v>41402.894131944442</v>
      </c>
      <c r="R2468" s="7">
        <f t="shared" si="155"/>
        <v>48.07692307692308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12">
        <f t="shared" si="153"/>
        <v>41025.665868055556</v>
      </c>
      <c r="Q2469" s="11">
        <f t="shared" si="154"/>
        <v>41039.5</v>
      </c>
      <c r="R2469" s="7">
        <f t="shared" si="155"/>
        <v>27.558139534883722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12">
        <f t="shared" si="153"/>
        <v>41173.945844907408</v>
      </c>
      <c r="Q2470" s="11">
        <f t="shared" si="154"/>
        <v>41210</v>
      </c>
      <c r="R2470" s="7">
        <f t="shared" si="155"/>
        <v>36.97137931034483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12">
        <f t="shared" si="153"/>
        <v>40557.221400462957</v>
      </c>
      <c r="Q2471" s="11">
        <f t="shared" si="154"/>
        <v>40582.221400462957</v>
      </c>
      <c r="R2471" s="7">
        <f t="shared" si="155"/>
        <v>29.021276595744681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12">
        <f t="shared" si="153"/>
        <v>41022.866377314815</v>
      </c>
      <c r="Q2472" s="11">
        <f t="shared" si="154"/>
        <v>41052.866377314815</v>
      </c>
      <c r="R2472" s="7">
        <f t="shared" si="155"/>
        <v>28.65666666666667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12">
        <f t="shared" si="153"/>
        <v>40893.784629629627</v>
      </c>
      <c r="Q2473" s="11">
        <f t="shared" si="154"/>
        <v>40933.784629629627</v>
      </c>
      <c r="R2473" s="7">
        <f t="shared" si="155"/>
        <v>37.647058823529413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12">
        <f t="shared" si="153"/>
        <v>40353.907175925924</v>
      </c>
      <c r="Q2474" s="11">
        <f t="shared" si="154"/>
        <v>40424.835416666661</v>
      </c>
      <c r="R2474" s="7">
        <f t="shared" si="155"/>
        <v>97.904038461538462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12">
        <f t="shared" si="153"/>
        <v>41193.540150462963</v>
      </c>
      <c r="Q2475" s="11">
        <f t="shared" si="154"/>
        <v>41223.581817129627</v>
      </c>
      <c r="R2475" s="7">
        <f t="shared" si="155"/>
        <v>42.553191489361701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12">
        <f t="shared" si="153"/>
        <v>40416.80296296296</v>
      </c>
      <c r="Q2476" s="11">
        <f t="shared" si="154"/>
        <v>40461.80296296296</v>
      </c>
      <c r="R2476" s="7">
        <f t="shared" si="155"/>
        <v>131.58368421052631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12">
        <f t="shared" si="153"/>
        <v>40310.079340277771</v>
      </c>
      <c r="Q2477" s="11">
        <f t="shared" si="154"/>
        <v>40369.708333333328</v>
      </c>
      <c r="R2477" s="7">
        <f t="shared" si="155"/>
        <v>32.320987654320987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12">
        <f t="shared" si="153"/>
        <v>41913.120023148142</v>
      </c>
      <c r="Q2478" s="11">
        <f t="shared" si="154"/>
        <v>41946.161689814813</v>
      </c>
      <c r="R2478" s="7">
        <f t="shared" si="155"/>
        <v>61.103999999999999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12">
        <f t="shared" si="153"/>
        <v>41088.483159722222</v>
      </c>
      <c r="Q2479" s="11">
        <f t="shared" si="154"/>
        <v>41133.483159722222</v>
      </c>
      <c r="R2479" s="7">
        <f t="shared" si="155"/>
        <v>31.341463414634145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12">
        <f t="shared" si="153"/>
        <v>41257.742048611108</v>
      </c>
      <c r="Q2480" s="11">
        <f t="shared" si="154"/>
        <v>41287.742048611108</v>
      </c>
      <c r="R2480" s="7">
        <f t="shared" si="155"/>
        <v>129.1139240506329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12">
        <f t="shared" si="153"/>
        <v>41107.518449074072</v>
      </c>
      <c r="Q2481" s="11">
        <f t="shared" si="154"/>
        <v>41117.875</v>
      </c>
      <c r="R2481" s="7">
        <f t="shared" si="155"/>
        <v>25.020624999999999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12">
        <f t="shared" si="153"/>
        <v>42227.727824074071</v>
      </c>
      <c r="Q2482" s="11">
        <f t="shared" si="154"/>
        <v>42287.727824074071</v>
      </c>
      <c r="R2482" s="7">
        <f t="shared" si="155"/>
        <v>250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12">
        <f t="shared" si="153"/>
        <v>40999.437592592592</v>
      </c>
      <c r="Q2483" s="11">
        <f t="shared" si="154"/>
        <v>41029.437592592592</v>
      </c>
      <c r="R2483" s="7">
        <f t="shared" si="155"/>
        <v>47.541473684210523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12">
        <f t="shared" si="153"/>
        <v>40711.573877314811</v>
      </c>
      <c r="Q2484" s="11">
        <f t="shared" si="154"/>
        <v>40756.573877314811</v>
      </c>
      <c r="R2484" s="7">
        <f t="shared" si="155"/>
        <v>40.04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12">
        <f t="shared" si="153"/>
        <v>40970.541701388887</v>
      </c>
      <c r="Q2485" s="11">
        <f t="shared" si="154"/>
        <v>41030.500034722216</v>
      </c>
      <c r="R2485" s="7">
        <f t="shared" si="155"/>
        <v>65.84210526315789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12">
        <f t="shared" si="153"/>
        <v>40771.708368055552</v>
      </c>
      <c r="Q2486" s="11">
        <f t="shared" si="154"/>
        <v>40801.708368055552</v>
      </c>
      <c r="R2486" s="7">
        <f t="shared" si="155"/>
        <v>46.401222222222216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12">
        <f t="shared" si="153"/>
        <v>40793.790266203701</v>
      </c>
      <c r="Q2487" s="11">
        <f t="shared" si="154"/>
        <v>40828.790266203701</v>
      </c>
      <c r="R2487" s="7">
        <f t="shared" si="155"/>
        <v>50.365853658536587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12">
        <f t="shared" si="153"/>
        <v>40991.499722222223</v>
      </c>
      <c r="Q2488" s="11">
        <f t="shared" si="154"/>
        <v>41021.499722222223</v>
      </c>
      <c r="R2488" s="7">
        <f t="shared" si="155"/>
        <v>26.566666666666666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12">
        <f t="shared" si="153"/>
        <v>41025.874965277777</v>
      </c>
      <c r="Q2489" s="11">
        <f t="shared" si="154"/>
        <v>41055.874965277777</v>
      </c>
      <c r="R2489" s="7">
        <f t="shared" si="155"/>
        <v>39.493684210526318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12">
        <f t="shared" si="153"/>
        <v>40833.424861111111</v>
      </c>
      <c r="Q2490" s="11">
        <f t="shared" si="154"/>
        <v>40863.466527777775</v>
      </c>
      <c r="R2490" s="7">
        <f t="shared" si="155"/>
        <v>49.246153846153845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12">
        <f t="shared" si="153"/>
        <v>41373.481932870367</v>
      </c>
      <c r="Q2491" s="11">
        <f t="shared" si="154"/>
        <v>41403.481932870367</v>
      </c>
      <c r="R2491" s="7">
        <f t="shared" si="155"/>
        <v>62.38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12">
        <f t="shared" si="153"/>
        <v>41023.01939814815</v>
      </c>
      <c r="Q2492" s="11">
        <f t="shared" si="154"/>
        <v>41083.01939814815</v>
      </c>
      <c r="R2492" s="7">
        <f t="shared" si="155"/>
        <v>37.9375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12">
        <f t="shared" si="153"/>
        <v>40542.630949074075</v>
      </c>
      <c r="Q2493" s="11">
        <f t="shared" si="154"/>
        <v>40558.868750000001</v>
      </c>
      <c r="R2493" s="7">
        <f t="shared" si="155"/>
        <v>51.6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12">
        <f t="shared" si="153"/>
        <v>41024.777638888889</v>
      </c>
      <c r="Q2494" s="11">
        <f t="shared" si="154"/>
        <v>41076.207638888889</v>
      </c>
      <c r="R2494" s="7">
        <f t="shared" si="155"/>
        <v>27.777777777777779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12">
        <f t="shared" si="153"/>
        <v>41347.959953703699</v>
      </c>
      <c r="Q2495" s="11">
        <f t="shared" si="154"/>
        <v>41392.959953703699</v>
      </c>
      <c r="R2495" s="7">
        <f t="shared" si="155"/>
        <v>99.382239382239376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12">
        <f t="shared" si="153"/>
        <v>41022.436851851853</v>
      </c>
      <c r="Q2496" s="11">
        <f t="shared" si="154"/>
        <v>41052.436851851853</v>
      </c>
      <c r="R2496" s="7">
        <f t="shared" si="155"/>
        <v>38.848205128205123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12">
        <f t="shared" si="153"/>
        <v>41036.738136574073</v>
      </c>
      <c r="Q2497" s="11">
        <f t="shared" si="154"/>
        <v>41066.738136574073</v>
      </c>
      <c r="R2497" s="7">
        <f t="shared" si="155"/>
        <v>45.548809523809524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12">
        <f t="shared" si="153"/>
        <v>41327.788101851846</v>
      </c>
      <c r="Q2498" s="11">
        <f t="shared" si="154"/>
        <v>41362.746435185181</v>
      </c>
      <c r="R2498" s="7">
        <f t="shared" si="155"/>
        <v>600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12">
        <f t="shared" ref="P2499:P2562" si="157">(J2499/86400)+25569+(-5/24)</f>
        <v>40730.670578703699</v>
      </c>
      <c r="Q2499" s="11">
        <f t="shared" ref="Q2499:Q2562" si="158">(I2499/86400)+25569+(-5/24)</f>
        <v>40760.670578703699</v>
      </c>
      <c r="R2499" s="7">
        <f t="shared" ref="R2499:R2562" si="159">E2499/L2499</f>
        <v>80.551071428571419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12">
        <f t="shared" si="157"/>
        <v>42017.759108796294</v>
      </c>
      <c r="Q2500" s="11">
        <f t="shared" si="158"/>
        <v>42031.759108796294</v>
      </c>
      <c r="R2500" s="7">
        <f t="shared" si="159"/>
        <v>52.8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12">
        <f t="shared" si="157"/>
        <v>41226.440243055556</v>
      </c>
      <c r="Q2501" s="11">
        <f t="shared" si="158"/>
        <v>41274.541666666664</v>
      </c>
      <c r="R2501" s="7">
        <f t="shared" si="159"/>
        <v>47.676470588235297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12">
        <f t="shared" si="157"/>
        <v>41053.564525462956</v>
      </c>
      <c r="Q2502" s="11">
        <f t="shared" si="158"/>
        <v>41083.564525462956</v>
      </c>
      <c r="R2502" s="7">
        <f t="shared" si="159"/>
        <v>23.448275862068964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12">
        <f t="shared" si="157"/>
        <v>42244.568333333336</v>
      </c>
      <c r="Q2503" s="11">
        <f t="shared" si="158"/>
        <v>42274.568333333336</v>
      </c>
      <c r="R2503" s="7">
        <f t="shared" si="159"/>
        <v>40.142857142857146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12">
        <f t="shared" si="157"/>
        <v>41858.617106481477</v>
      </c>
      <c r="Q2504" s="11">
        <f t="shared" si="158"/>
        <v>41903.617106481477</v>
      </c>
      <c r="R2504" s="7">
        <f t="shared" si="159"/>
        <v>17.2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2">
        <f t="shared" si="157"/>
        <v>42498.691064814811</v>
      </c>
      <c r="Q2505" s="11">
        <f t="shared" si="158"/>
        <v>42528.67083333333</v>
      </c>
      <c r="R2505" s="7" t="e">
        <f t="shared" si="159"/>
        <v>#DIV/0!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2">
        <f t="shared" si="157"/>
        <v>41927.807106481479</v>
      </c>
      <c r="Q2506" s="11">
        <f t="shared" si="158"/>
        <v>41957.848773148151</v>
      </c>
      <c r="R2506" s="7" t="e">
        <f t="shared" si="159"/>
        <v>#DIV/0!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2">
        <f t="shared" si="157"/>
        <v>42046.847407407404</v>
      </c>
      <c r="Q2507" s="11">
        <f t="shared" si="158"/>
        <v>42076.80574074074</v>
      </c>
      <c r="R2507" s="7" t="e">
        <f t="shared" si="159"/>
        <v>#DIV/0!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12">
        <f t="shared" si="157"/>
        <v>42258.088761574072</v>
      </c>
      <c r="Q2508" s="11">
        <f t="shared" si="158"/>
        <v>42280.666666666664</v>
      </c>
      <c r="R2508" s="7">
        <f t="shared" si="159"/>
        <v>15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2">
        <f t="shared" si="157"/>
        <v>42104.864629629628</v>
      </c>
      <c r="Q2509" s="11">
        <f t="shared" si="158"/>
        <v>42134.864629629628</v>
      </c>
      <c r="R2509" s="7" t="e">
        <f t="shared" si="159"/>
        <v>#DIV/0!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2">
        <f t="shared" si="157"/>
        <v>41835.743449074071</v>
      </c>
      <c r="Q2510" s="11">
        <f t="shared" si="158"/>
        <v>41865.743449074071</v>
      </c>
      <c r="R2510" s="7" t="e">
        <f t="shared" si="159"/>
        <v>#DIV/0!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12">
        <f t="shared" si="157"/>
        <v>42058.601261574069</v>
      </c>
      <c r="Q2511" s="11">
        <f t="shared" si="158"/>
        <v>42114.559594907405</v>
      </c>
      <c r="R2511" s="7">
        <f t="shared" si="159"/>
        <v>35.714285714285715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12">
        <f t="shared" si="157"/>
        <v>42078.789027777777</v>
      </c>
      <c r="Q2512" s="11">
        <f t="shared" si="158"/>
        <v>42138.789027777777</v>
      </c>
      <c r="R2512" s="7">
        <f t="shared" si="159"/>
        <v>37.5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2">
        <f t="shared" si="157"/>
        <v>42371.238576388881</v>
      </c>
      <c r="Q2513" s="11">
        <f t="shared" si="158"/>
        <v>42401.238576388881</v>
      </c>
      <c r="R2513" s="7" t="e">
        <f t="shared" si="159"/>
        <v>#DIV/0!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2">
        <f t="shared" si="157"/>
        <v>41971.668530092589</v>
      </c>
      <c r="Q2514" s="11">
        <f t="shared" si="158"/>
        <v>41986.668530092589</v>
      </c>
      <c r="R2514" s="7" t="e">
        <f t="shared" si="159"/>
        <v>#DIV/0!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2">
        <f t="shared" si="157"/>
        <v>42731.798483796294</v>
      </c>
      <c r="Q2515" s="11">
        <f t="shared" si="158"/>
        <v>42791.798483796294</v>
      </c>
      <c r="R2515" s="7" t="e">
        <f t="shared" si="159"/>
        <v>#DIV/0!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12">
        <f t="shared" si="157"/>
        <v>41854.181446759256</v>
      </c>
      <c r="Q2516" s="11">
        <f t="shared" si="158"/>
        <v>41871.181446759256</v>
      </c>
      <c r="R2516" s="7">
        <f t="shared" si="159"/>
        <v>52.5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12">
        <f t="shared" si="157"/>
        <v>42027.63140046296</v>
      </c>
      <c r="Q2517" s="11">
        <f t="shared" si="158"/>
        <v>42057.63140046296</v>
      </c>
      <c r="R2517" s="7">
        <f t="shared" si="159"/>
        <v>77.5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2">
        <f t="shared" si="157"/>
        <v>41942.445046296292</v>
      </c>
      <c r="Q2518" s="11">
        <f t="shared" si="158"/>
        <v>41972.486712962964</v>
      </c>
      <c r="R2518" s="7" t="e">
        <f t="shared" si="159"/>
        <v>#DIV/0!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12">
        <f t="shared" si="157"/>
        <v>42052.594097222223</v>
      </c>
      <c r="Q2519" s="11">
        <f t="shared" si="158"/>
        <v>42082.552430555552</v>
      </c>
      <c r="R2519" s="7">
        <f t="shared" si="159"/>
        <v>53.545454545454547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2">
        <f t="shared" si="157"/>
        <v>41926.472546296296</v>
      </c>
      <c r="Q2520" s="11">
        <f t="shared" si="158"/>
        <v>41956.51421296296</v>
      </c>
      <c r="R2520" s="7" t="e">
        <f t="shared" si="159"/>
        <v>#DIV/0!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12">
        <f t="shared" si="157"/>
        <v>41808.946805555555</v>
      </c>
      <c r="Q2521" s="11">
        <f t="shared" si="158"/>
        <v>41838.946805555555</v>
      </c>
      <c r="R2521" s="7">
        <f t="shared" si="159"/>
        <v>16.25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2">
        <f t="shared" si="157"/>
        <v>42612.392187500001</v>
      </c>
      <c r="Q2522" s="11">
        <f t="shared" si="158"/>
        <v>42658.597916666666</v>
      </c>
      <c r="R2522" s="7" t="e">
        <f t="shared" si="159"/>
        <v>#DIV/0!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12">
        <f t="shared" si="157"/>
        <v>42269.75950231481</v>
      </c>
      <c r="Q2523" s="11">
        <f t="shared" si="158"/>
        <v>42290.75950231481</v>
      </c>
      <c r="R2523" s="7">
        <f t="shared" si="159"/>
        <v>103.68174242424243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12">
        <f t="shared" si="157"/>
        <v>42460.365277777775</v>
      </c>
      <c r="Q2524" s="11">
        <f t="shared" si="158"/>
        <v>42482.411111111105</v>
      </c>
      <c r="R2524" s="7">
        <f t="shared" si="159"/>
        <v>185.18518518518519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12">
        <f t="shared" si="157"/>
        <v>41930.767268518517</v>
      </c>
      <c r="Q2525" s="11">
        <f t="shared" si="158"/>
        <v>41960.808935185181</v>
      </c>
      <c r="R2525" s="7">
        <f t="shared" si="159"/>
        <v>54.153846153846153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12">
        <f t="shared" si="157"/>
        <v>41961.599039351851</v>
      </c>
      <c r="Q2526" s="11">
        <f t="shared" si="158"/>
        <v>41993.979166666664</v>
      </c>
      <c r="R2526" s="7">
        <f t="shared" si="159"/>
        <v>177.2093023255814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12">
        <f t="shared" si="157"/>
        <v>41058.636238425919</v>
      </c>
      <c r="Q2527" s="11">
        <f t="shared" si="158"/>
        <v>41088.636238425919</v>
      </c>
      <c r="R2527" s="7">
        <f t="shared" si="159"/>
        <v>100.325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12">
        <f t="shared" si="157"/>
        <v>41952.882800925923</v>
      </c>
      <c r="Q2528" s="11">
        <f t="shared" si="158"/>
        <v>41980.999305555553</v>
      </c>
      <c r="R2528" s="7">
        <f t="shared" si="159"/>
        <v>136.90909090909091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12">
        <f t="shared" si="157"/>
        <v>41546.542719907404</v>
      </c>
      <c r="Q2529" s="11">
        <f t="shared" si="158"/>
        <v>41564.957638888889</v>
      </c>
      <c r="R2529" s="7">
        <f t="shared" si="159"/>
        <v>57.535211267605632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12">
        <f t="shared" si="157"/>
        <v>42217.626192129632</v>
      </c>
      <c r="Q2530" s="11">
        <f t="shared" si="158"/>
        <v>42236.249999999993</v>
      </c>
      <c r="R2530" s="7">
        <f t="shared" si="159"/>
        <v>52.962839506172834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12">
        <f t="shared" si="157"/>
        <v>40947.872395833328</v>
      </c>
      <c r="Q2531" s="11">
        <f t="shared" si="158"/>
        <v>40992.830729166664</v>
      </c>
      <c r="R2531" s="7">
        <f t="shared" si="159"/>
        <v>82.328947368421055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12">
        <f t="shared" si="157"/>
        <v>42081.656307870369</v>
      </c>
      <c r="Q2532" s="11">
        <f t="shared" si="158"/>
        <v>42113.993055555555</v>
      </c>
      <c r="R2532" s="7">
        <f t="shared" si="159"/>
        <v>135.41666666666666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12">
        <f t="shared" si="157"/>
        <v>42208.471689814811</v>
      </c>
      <c r="Q2533" s="11">
        <f t="shared" si="158"/>
        <v>42230.957638888889</v>
      </c>
      <c r="R2533" s="7">
        <f t="shared" si="159"/>
        <v>74.06557377049181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12">
        <f t="shared" si="157"/>
        <v>41107.640810185185</v>
      </c>
      <c r="Q2534" s="11">
        <f t="shared" si="158"/>
        <v>41137.640810185185</v>
      </c>
      <c r="R2534" s="7">
        <f t="shared" si="159"/>
        <v>84.083333333333329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12">
        <f t="shared" si="157"/>
        <v>41304.542951388888</v>
      </c>
      <c r="Q2535" s="11">
        <f t="shared" si="158"/>
        <v>41334.542453703703</v>
      </c>
      <c r="R2535" s="7">
        <f t="shared" si="159"/>
        <v>61.029411764705884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12">
        <f t="shared" si="157"/>
        <v>40127.492037037031</v>
      </c>
      <c r="Q2536" s="11">
        <f t="shared" si="158"/>
        <v>40179.041666666664</v>
      </c>
      <c r="R2536" s="7">
        <f t="shared" si="159"/>
        <v>150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12">
        <f t="shared" si="157"/>
        <v>41943.582696759258</v>
      </c>
      <c r="Q2537" s="11">
        <f t="shared" si="158"/>
        <v>41974.624363425923</v>
      </c>
      <c r="R2537" s="7">
        <f t="shared" si="159"/>
        <v>266.08974358974359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12">
        <f t="shared" si="157"/>
        <v>41463.89775462963</v>
      </c>
      <c r="Q2538" s="11">
        <f t="shared" si="158"/>
        <v>41484.89775462963</v>
      </c>
      <c r="R2538" s="7">
        <f t="shared" si="159"/>
        <v>7.25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12">
        <f t="shared" si="157"/>
        <v>40696.440451388888</v>
      </c>
      <c r="Q2539" s="11">
        <f t="shared" si="158"/>
        <v>40756.440451388888</v>
      </c>
      <c r="R2539" s="7">
        <f t="shared" si="159"/>
        <v>100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12">
        <f t="shared" si="157"/>
        <v>41298.301631944443</v>
      </c>
      <c r="Q2540" s="11">
        <f t="shared" si="158"/>
        <v>41328.999305555553</v>
      </c>
      <c r="R2540" s="7">
        <f t="shared" si="159"/>
        <v>109.96308108108107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12">
        <f t="shared" si="157"/>
        <v>41977.693888888891</v>
      </c>
      <c r="Q2541" s="11">
        <f t="shared" si="158"/>
        <v>42037.693888888891</v>
      </c>
      <c r="R2541" s="7">
        <f t="shared" si="159"/>
        <v>169.91525423728814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12">
        <f t="shared" si="157"/>
        <v>40785.466678240737</v>
      </c>
      <c r="Q2542" s="11">
        <f t="shared" si="158"/>
        <v>40845.466678240737</v>
      </c>
      <c r="R2542" s="7">
        <f t="shared" si="159"/>
        <v>95.740740740740748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12">
        <f t="shared" si="157"/>
        <v>41483.240949074076</v>
      </c>
      <c r="Q2543" s="11">
        <f t="shared" si="158"/>
        <v>41543.240949074076</v>
      </c>
      <c r="R2543" s="7">
        <f t="shared" si="159"/>
        <v>59.460317460317462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12">
        <f t="shared" si="157"/>
        <v>41509.218252314815</v>
      </c>
      <c r="Q2544" s="11">
        <f t="shared" si="158"/>
        <v>41547.957638888889</v>
      </c>
      <c r="R2544" s="7">
        <f t="shared" si="159"/>
        <v>55.769230769230766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12">
        <f t="shared" si="157"/>
        <v>40513.899282407401</v>
      </c>
      <c r="Q2545" s="11">
        <f t="shared" si="158"/>
        <v>40544.916666666664</v>
      </c>
      <c r="R2545" s="7">
        <f t="shared" si="159"/>
        <v>30.076923076923077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12">
        <f t="shared" si="157"/>
        <v>41068.3121412037</v>
      </c>
      <c r="Q2546" s="11">
        <f t="shared" si="158"/>
        <v>41098.3121412037</v>
      </c>
      <c r="R2546" s="7">
        <f t="shared" si="159"/>
        <v>88.438596491228068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12">
        <f t="shared" si="157"/>
        <v>42026.929837962962</v>
      </c>
      <c r="Q2547" s="11">
        <f t="shared" si="158"/>
        <v>42061.812499999993</v>
      </c>
      <c r="R2547" s="7">
        <f t="shared" si="159"/>
        <v>64.032786885245898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12">
        <f t="shared" si="157"/>
        <v>41524.650219907409</v>
      </c>
      <c r="Q2548" s="11">
        <f t="shared" si="158"/>
        <v>41552</v>
      </c>
      <c r="R2548" s="7">
        <f t="shared" si="159"/>
        <v>60.153846153846153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12">
        <f t="shared" si="157"/>
        <v>40973.564849537033</v>
      </c>
      <c r="Q2549" s="11">
        <f t="shared" si="158"/>
        <v>41003.523182870369</v>
      </c>
      <c r="R2549" s="7">
        <f t="shared" si="159"/>
        <v>49.194029850746269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12">
        <f t="shared" si="157"/>
        <v>42618.417094907403</v>
      </c>
      <c r="Q2550" s="11">
        <f t="shared" si="158"/>
        <v>42642.977083333331</v>
      </c>
      <c r="R2550" s="7">
        <f t="shared" si="159"/>
        <v>165.16216216216216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12">
        <f t="shared" si="157"/>
        <v>41390.549421296295</v>
      </c>
      <c r="Q2551" s="11">
        <f t="shared" si="158"/>
        <v>41425.5</v>
      </c>
      <c r="R2551" s="7">
        <f t="shared" si="159"/>
        <v>43.621621621621621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12">
        <f t="shared" si="157"/>
        <v>42228.425995370366</v>
      </c>
      <c r="Q2552" s="11">
        <f t="shared" si="158"/>
        <v>42284.957638888889</v>
      </c>
      <c r="R2552" s="7">
        <f t="shared" si="159"/>
        <v>43.7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12">
        <f t="shared" si="157"/>
        <v>40961.043807870366</v>
      </c>
      <c r="Q2553" s="11">
        <f t="shared" si="158"/>
        <v>40989.658333333333</v>
      </c>
      <c r="R2553" s="7">
        <f t="shared" si="159"/>
        <v>67.419642857142861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12">
        <f t="shared" si="157"/>
        <v>42769.601631944439</v>
      </c>
      <c r="Q2554" s="11">
        <f t="shared" si="158"/>
        <v>42799.601631944439</v>
      </c>
      <c r="R2554" s="7">
        <f t="shared" si="159"/>
        <v>177.5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12">
        <f t="shared" si="157"/>
        <v>41112.990821759253</v>
      </c>
      <c r="Q2555" s="11">
        <f t="shared" si="158"/>
        <v>41172.990821759253</v>
      </c>
      <c r="R2555" s="7">
        <f t="shared" si="159"/>
        <v>38.883333333333333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12">
        <f t="shared" si="157"/>
        <v>42124.869942129626</v>
      </c>
      <c r="Q2556" s="11">
        <f t="shared" si="158"/>
        <v>42155.957638888889</v>
      </c>
      <c r="R2556" s="7">
        <f t="shared" si="159"/>
        <v>54.985074626865675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12">
        <f t="shared" si="157"/>
        <v>41026.44667824074</v>
      </c>
      <c r="Q2557" s="11">
        <f t="shared" si="158"/>
        <v>41057.44667824074</v>
      </c>
      <c r="R2557" s="7">
        <f t="shared" si="159"/>
        <v>61.342857142857142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12">
        <f t="shared" si="157"/>
        <v>41222.783067129625</v>
      </c>
      <c r="Q2558" s="11">
        <f t="shared" si="158"/>
        <v>41267.783067129625</v>
      </c>
      <c r="R2558" s="7">
        <f t="shared" si="159"/>
        <v>23.117647058823529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12">
        <f t="shared" si="157"/>
        <v>41744.536874999998</v>
      </c>
      <c r="Q2559" s="11">
        <f t="shared" si="158"/>
        <v>41774.536874999998</v>
      </c>
      <c r="R2559" s="7">
        <f t="shared" si="159"/>
        <v>29.611111111111111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12">
        <f t="shared" si="157"/>
        <v>42093.651689814811</v>
      </c>
      <c r="Q2560" s="11">
        <f t="shared" si="158"/>
        <v>42125.374305555553</v>
      </c>
      <c r="R2560" s="7">
        <f t="shared" si="159"/>
        <v>75.611111111111114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12">
        <f t="shared" si="157"/>
        <v>40829.665324074071</v>
      </c>
      <c r="Q2561" s="11">
        <f t="shared" si="158"/>
        <v>40862.609027777777</v>
      </c>
      <c r="R2561" s="7">
        <f t="shared" si="159"/>
        <v>35.6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12">
        <f t="shared" si="157"/>
        <v>42039.742754629631</v>
      </c>
      <c r="Q2562" s="11">
        <f t="shared" si="158"/>
        <v>42069.742754629631</v>
      </c>
      <c r="R2562" s="7">
        <f t="shared" si="159"/>
        <v>143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12">
        <f t="shared" ref="P2563:P2626" si="161">(J2563/86400)+25569+(-5/24)</f>
        <v>42260.320474537039</v>
      </c>
      <c r="Q2563" s="11">
        <f t="shared" ref="Q2563:Q2626" si="162">(I2563/86400)+25569+(-5/24)</f>
        <v>42290.320474537039</v>
      </c>
      <c r="R2563" s="7" t="e">
        <f t="shared" ref="R2563:R2626" si="163">E2563/L2563</f>
        <v>#DIV/0!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12">
        <f t="shared" si="161"/>
        <v>42594.316423611112</v>
      </c>
      <c r="Q2564" s="11">
        <f t="shared" si="162"/>
        <v>42654.316423611112</v>
      </c>
      <c r="R2564" s="7">
        <f t="shared" si="163"/>
        <v>25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2">
        <f t="shared" si="161"/>
        <v>42154.931145833332</v>
      </c>
      <c r="Q2565" s="11">
        <f t="shared" si="162"/>
        <v>42214.931145833332</v>
      </c>
      <c r="R2565" s="7" t="e">
        <f t="shared" si="163"/>
        <v>#DIV/0!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2">
        <f t="shared" si="161"/>
        <v>41821.83216435185</v>
      </c>
      <c r="Q2566" s="11">
        <f t="shared" si="162"/>
        <v>41851.83216435185</v>
      </c>
      <c r="R2566" s="7" t="e">
        <f t="shared" si="163"/>
        <v>#DIV/0!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12">
        <f t="shared" si="161"/>
        <v>42440.442002314812</v>
      </c>
      <c r="Q2567" s="11">
        <f t="shared" si="162"/>
        <v>42499.659722222219</v>
      </c>
      <c r="R2567" s="7">
        <f t="shared" si="163"/>
        <v>100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2">
        <f t="shared" si="161"/>
        <v>41842.772546296292</v>
      </c>
      <c r="Q2568" s="11">
        <f t="shared" si="162"/>
        <v>41872.772546296292</v>
      </c>
      <c r="R2568" s="7" t="e">
        <f t="shared" si="163"/>
        <v>#DIV/0!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12">
        <f t="shared" si="161"/>
        <v>42087.670578703699</v>
      </c>
      <c r="Q2569" s="11">
        <f t="shared" si="162"/>
        <v>42117.670578703699</v>
      </c>
      <c r="R2569" s="7">
        <f t="shared" si="163"/>
        <v>60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12">
        <f t="shared" si="161"/>
        <v>42584.45826388889</v>
      </c>
      <c r="Q2570" s="11">
        <f t="shared" si="162"/>
        <v>42614.45826388889</v>
      </c>
      <c r="R2570" s="7">
        <f t="shared" si="163"/>
        <v>50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12">
        <f t="shared" si="161"/>
        <v>42233.897129629629</v>
      </c>
      <c r="Q2571" s="11">
        <f t="shared" si="162"/>
        <v>42263.897129629629</v>
      </c>
      <c r="R2571" s="7">
        <f t="shared" si="163"/>
        <v>72.5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12">
        <f t="shared" si="161"/>
        <v>42744.694849537038</v>
      </c>
      <c r="Q2572" s="11">
        <f t="shared" si="162"/>
        <v>42774.694849537038</v>
      </c>
      <c r="R2572" s="7">
        <f t="shared" si="163"/>
        <v>29.5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12">
        <f t="shared" si="161"/>
        <v>42449.133344907408</v>
      </c>
      <c r="Q2573" s="11">
        <f t="shared" si="162"/>
        <v>42509.133344907408</v>
      </c>
      <c r="R2573" s="7">
        <f t="shared" si="163"/>
        <v>62.5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2">
        <f t="shared" si="161"/>
        <v>42076.911076388882</v>
      </c>
      <c r="Q2574" s="11">
        <f t="shared" si="162"/>
        <v>42106.911076388882</v>
      </c>
      <c r="R2574" s="7" t="e">
        <f t="shared" si="163"/>
        <v>#DIV/0!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2">
        <f t="shared" si="161"/>
        <v>41829.383668981478</v>
      </c>
      <c r="Q2575" s="11">
        <f t="shared" si="162"/>
        <v>41874.383668981478</v>
      </c>
      <c r="R2575" s="7" t="e">
        <f t="shared" si="163"/>
        <v>#DIV/0!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2">
        <f t="shared" si="161"/>
        <v>42487.617418981477</v>
      </c>
      <c r="Q2576" s="11">
        <f t="shared" si="162"/>
        <v>42508.617418981477</v>
      </c>
      <c r="R2576" s="7" t="e">
        <f t="shared" si="163"/>
        <v>#DIV/0!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2">
        <f t="shared" si="161"/>
        <v>41985.900393518517</v>
      </c>
      <c r="Q2577" s="11">
        <f t="shared" si="162"/>
        <v>42015.900393518517</v>
      </c>
      <c r="R2577" s="7" t="e">
        <f t="shared" si="163"/>
        <v>#DIV/0!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2">
        <f t="shared" si="161"/>
        <v>42059.801469907405</v>
      </c>
      <c r="Q2578" s="11">
        <f t="shared" si="162"/>
        <v>42104.759803240733</v>
      </c>
      <c r="R2578" s="7" t="e">
        <f t="shared" si="163"/>
        <v>#DIV/0!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2">
        <f t="shared" si="161"/>
        <v>41830.612233796295</v>
      </c>
      <c r="Q2579" s="11">
        <f t="shared" si="162"/>
        <v>41855.612233796295</v>
      </c>
      <c r="R2579" s="7" t="e">
        <f t="shared" si="163"/>
        <v>#DIV/0!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2">
        <f t="shared" si="161"/>
        <v>42237.814571759256</v>
      </c>
      <c r="Q2580" s="11">
        <f t="shared" si="162"/>
        <v>42286.499999999993</v>
      </c>
      <c r="R2580" s="7" t="e">
        <f t="shared" si="163"/>
        <v>#DIV/0!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12">
        <f t="shared" si="161"/>
        <v>41837.621562499997</v>
      </c>
      <c r="Q2581" s="11">
        <f t="shared" si="162"/>
        <v>41897.621562499997</v>
      </c>
      <c r="R2581" s="7">
        <f t="shared" si="163"/>
        <v>23.083333333333332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12">
        <f t="shared" si="161"/>
        <v>42110.118090277778</v>
      </c>
      <c r="Q2582" s="11">
        <f t="shared" si="162"/>
        <v>42139.916666666664</v>
      </c>
      <c r="R2582" s="7">
        <f t="shared" si="163"/>
        <v>25.5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12">
        <f t="shared" si="161"/>
        <v>42294.420115740737</v>
      </c>
      <c r="Q2583" s="11">
        <f t="shared" si="162"/>
        <v>42324.461782407401</v>
      </c>
      <c r="R2583" s="7">
        <f t="shared" si="163"/>
        <v>48.18181818181818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12">
        <f t="shared" si="161"/>
        <v>42642.780486111107</v>
      </c>
      <c r="Q2584" s="11">
        <f t="shared" si="162"/>
        <v>42672.780486111107</v>
      </c>
      <c r="R2584" s="7">
        <f t="shared" si="163"/>
        <v>1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12">
        <f t="shared" si="161"/>
        <v>42019.561111111114</v>
      </c>
      <c r="Q2585" s="11">
        <f t="shared" si="162"/>
        <v>42079.519444444442</v>
      </c>
      <c r="R2585" s="7">
        <f t="shared" si="163"/>
        <v>1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2">
        <f t="shared" si="161"/>
        <v>42139.964918981474</v>
      </c>
      <c r="Q2586" s="11">
        <f t="shared" si="162"/>
        <v>42169.964918981474</v>
      </c>
      <c r="R2586" s="7" t="e">
        <f t="shared" si="163"/>
        <v>#DIV/0!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12">
        <f t="shared" si="161"/>
        <v>41795.754999999997</v>
      </c>
      <c r="Q2587" s="11">
        <f t="shared" si="162"/>
        <v>41825.754999999997</v>
      </c>
      <c r="R2587" s="7">
        <f t="shared" si="163"/>
        <v>50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12">
        <f t="shared" si="161"/>
        <v>42333.121944444443</v>
      </c>
      <c r="Q2588" s="11">
        <f t="shared" si="162"/>
        <v>42363.121944444443</v>
      </c>
      <c r="R2588" s="7">
        <f t="shared" si="163"/>
        <v>5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12">
        <f t="shared" si="161"/>
        <v>42338.467048611106</v>
      </c>
      <c r="Q2589" s="11">
        <f t="shared" si="162"/>
        <v>42368.467048611106</v>
      </c>
      <c r="R2589" s="7">
        <f t="shared" si="163"/>
        <v>202.83333333333334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12">
        <f t="shared" si="161"/>
        <v>42042.467893518515</v>
      </c>
      <c r="Q2590" s="11">
        <f t="shared" si="162"/>
        <v>42094.343055555553</v>
      </c>
      <c r="R2590" s="7">
        <f t="shared" si="163"/>
        <v>29.125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12">
        <f t="shared" si="161"/>
        <v>42422.327858796292</v>
      </c>
      <c r="Q2591" s="11">
        <f t="shared" si="162"/>
        <v>42452.286192129628</v>
      </c>
      <c r="R2591" s="7">
        <f t="shared" si="163"/>
        <v>5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2">
        <f t="shared" si="161"/>
        <v>42388.380752314813</v>
      </c>
      <c r="Q2592" s="11">
        <f t="shared" si="162"/>
        <v>42395.380752314813</v>
      </c>
      <c r="R2592" s="7" t="e">
        <f t="shared" si="163"/>
        <v>#DIV/0!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12">
        <f t="shared" si="161"/>
        <v>42382.698194444441</v>
      </c>
      <c r="Q2593" s="11">
        <f t="shared" si="162"/>
        <v>42442.656527777777</v>
      </c>
      <c r="R2593" s="7">
        <f t="shared" si="163"/>
        <v>13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12">
        <f t="shared" si="161"/>
        <v>41887.592835648145</v>
      </c>
      <c r="Q2594" s="11">
        <f t="shared" si="162"/>
        <v>41917.592835648145</v>
      </c>
      <c r="R2594" s="7">
        <f t="shared" si="163"/>
        <v>50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2">
        <f t="shared" si="161"/>
        <v>42089.636874999997</v>
      </c>
      <c r="Q2595" s="11">
        <f t="shared" si="162"/>
        <v>42119.636874999997</v>
      </c>
      <c r="R2595" s="7" t="e">
        <f t="shared" si="163"/>
        <v>#DIV/0!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12">
        <f t="shared" si="161"/>
        <v>41828.759583333333</v>
      </c>
      <c r="Q2596" s="11">
        <f t="shared" si="162"/>
        <v>41858.759583333333</v>
      </c>
      <c r="R2596" s="7">
        <f t="shared" si="163"/>
        <v>1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12">
        <f t="shared" si="161"/>
        <v>42760.035879629628</v>
      </c>
      <c r="Q2597" s="11">
        <f t="shared" si="162"/>
        <v>42790.035879629628</v>
      </c>
      <c r="R2597" s="7">
        <f t="shared" si="163"/>
        <v>96.05263157894737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12">
        <f t="shared" si="161"/>
        <v>41828.45612268518</v>
      </c>
      <c r="Q2598" s="11">
        <f t="shared" si="162"/>
        <v>41858.45612268518</v>
      </c>
      <c r="R2598" s="7">
        <f t="shared" si="163"/>
        <v>305.77777777777777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12">
        <f t="shared" si="161"/>
        <v>42510.133298611108</v>
      </c>
      <c r="Q2599" s="11">
        <f t="shared" si="162"/>
        <v>42540.133298611108</v>
      </c>
      <c r="R2599" s="7">
        <f t="shared" si="163"/>
        <v>12.142857142857142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12">
        <f t="shared" si="161"/>
        <v>42240.631956018515</v>
      </c>
      <c r="Q2600" s="11">
        <f t="shared" si="162"/>
        <v>42270.631956018515</v>
      </c>
      <c r="R2600" s="7">
        <f t="shared" si="163"/>
        <v>83.571428571428569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12">
        <f t="shared" si="161"/>
        <v>41809.545682870368</v>
      </c>
      <c r="Q2601" s="11">
        <f t="shared" si="162"/>
        <v>41854.545682870368</v>
      </c>
      <c r="R2601" s="7">
        <f t="shared" si="163"/>
        <v>18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12">
        <f t="shared" si="161"/>
        <v>42394.692129629628</v>
      </c>
      <c r="Q2602" s="11">
        <f t="shared" si="162"/>
        <v>42454.650462962956</v>
      </c>
      <c r="R2602" s="7">
        <f t="shared" si="163"/>
        <v>115.53333333333333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12">
        <f t="shared" si="161"/>
        <v>41150.693854166668</v>
      </c>
      <c r="Q2603" s="11">
        <f t="shared" si="162"/>
        <v>41164.957638888889</v>
      </c>
      <c r="R2603" s="7">
        <f t="shared" si="163"/>
        <v>21.900662251655628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12">
        <f t="shared" si="161"/>
        <v>41915.538981481477</v>
      </c>
      <c r="Q2604" s="11">
        <f t="shared" si="162"/>
        <v>41955.680555555555</v>
      </c>
      <c r="R2604" s="7">
        <f t="shared" si="163"/>
        <v>80.022494887525568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12">
        <f t="shared" si="161"/>
        <v>41617.704328703701</v>
      </c>
      <c r="Q2605" s="11">
        <f t="shared" si="162"/>
        <v>41631.704328703701</v>
      </c>
      <c r="R2605" s="7">
        <f t="shared" si="163"/>
        <v>35.520000000000003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12">
        <f t="shared" si="161"/>
        <v>40997.842858796292</v>
      </c>
      <c r="Q2606" s="11">
        <f t="shared" si="162"/>
        <v>41027.842858796292</v>
      </c>
      <c r="R2606" s="7">
        <f t="shared" si="163"/>
        <v>64.933333333333323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12">
        <f t="shared" si="161"/>
        <v>42508.33321759259</v>
      </c>
      <c r="Q2607" s="11">
        <f t="shared" si="162"/>
        <v>42538.33321759259</v>
      </c>
      <c r="R2607" s="7">
        <f t="shared" si="163"/>
        <v>60.965703745743475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12">
        <f t="shared" si="161"/>
        <v>41726.504421296289</v>
      </c>
      <c r="Q2608" s="11">
        <f t="shared" si="162"/>
        <v>41758.504421296289</v>
      </c>
      <c r="R2608" s="7">
        <f t="shared" si="163"/>
        <v>31.444155844155844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12">
        <f t="shared" si="161"/>
        <v>42184.666342592587</v>
      </c>
      <c r="Q2609" s="11">
        <f t="shared" si="162"/>
        <v>42227.874999999993</v>
      </c>
      <c r="R2609" s="7">
        <f t="shared" si="163"/>
        <v>81.949748743718587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12">
        <f t="shared" si="161"/>
        <v>42767.593379629623</v>
      </c>
      <c r="Q2610" s="11">
        <f t="shared" si="162"/>
        <v>42808.791666666664</v>
      </c>
      <c r="R2610" s="7">
        <f t="shared" si="163"/>
        <v>58.92763157894737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12">
        <f t="shared" si="161"/>
        <v>41075.02952546296</v>
      </c>
      <c r="Q2611" s="11">
        <f t="shared" si="162"/>
        <v>41105.02952546296</v>
      </c>
      <c r="R2611" s="7">
        <f t="shared" si="163"/>
        <v>157.29347633136095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12">
        <f t="shared" si="161"/>
        <v>42564.672743055555</v>
      </c>
      <c r="Q2612" s="11">
        <f t="shared" si="162"/>
        <v>42604.082638888889</v>
      </c>
      <c r="R2612" s="7">
        <f t="shared" si="163"/>
        <v>55.758509532062391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12">
        <f t="shared" si="161"/>
        <v>42704.127476851849</v>
      </c>
      <c r="Q2613" s="11">
        <f t="shared" si="162"/>
        <v>42737.749305555553</v>
      </c>
      <c r="R2613" s="7">
        <f t="shared" si="163"/>
        <v>83.802893802893806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12">
        <f t="shared" si="161"/>
        <v>41981.934837962959</v>
      </c>
      <c r="Q2614" s="11">
        <f t="shared" si="162"/>
        <v>42012.934837962959</v>
      </c>
      <c r="R2614" s="7">
        <f t="shared" si="163"/>
        <v>58.422210884353746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12">
        <f t="shared" si="161"/>
        <v>41143.609884259255</v>
      </c>
      <c r="Q2615" s="11">
        <f t="shared" si="162"/>
        <v>41173.609884259255</v>
      </c>
      <c r="R2615" s="7">
        <f t="shared" si="163"/>
        <v>270.57142857142856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12">
        <f t="shared" si="161"/>
        <v>41730.500138888885</v>
      </c>
      <c r="Q2616" s="11">
        <f t="shared" si="162"/>
        <v>41759</v>
      </c>
      <c r="R2616" s="7">
        <f t="shared" si="163"/>
        <v>107.1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12">
        <f t="shared" si="161"/>
        <v>42453.288935185185</v>
      </c>
      <c r="Q2617" s="11">
        <f t="shared" si="162"/>
        <v>42490.291666666664</v>
      </c>
      <c r="R2617" s="7">
        <f t="shared" si="163"/>
        <v>47.180555555555557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12">
        <f t="shared" si="161"/>
        <v>42211.786215277774</v>
      </c>
      <c r="Q2618" s="11">
        <f t="shared" si="162"/>
        <v>42241.786215277774</v>
      </c>
      <c r="R2618" s="7">
        <f t="shared" si="163"/>
        <v>120.30882352941177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12">
        <f t="shared" si="161"/>
        <v>41902.666099537033</v>
      </c>
      <c r="Q2619" s="11">
        <f t="shared" si="162"/>
        <v>41932.666099537033</v>
      </c>
      <c r="R2619" s="7">
        <f t="shared" si="163"/>
        <v>27.59748427672956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12">
        <f t="shared" si="161"/>
        <v>42279.584039351852</v>
      </c>
      <c r="Q2620" s="11">
        <f t="shared" si="162"/>
        <v>42339.625706018516</v>
      </c>
      <c r="R2620" s="7">
        <f t="shared" si="163"/>
        <v>205.2987012987013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12">
        <f t="shared" si="161"/>
        <v>42273.67597222222</v>
      </c>
      <c r="Q2621" s="11">
        <f t="shared" si="162"/>
        <v>42300.249999999993</v>
      </c>
      <c r="R2621" s="7">
        <f t="shared" si="163"/>
        <v>35.547169811320757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12">
        <f t="shared" si="161"/>
        <v>42250.958819444444</v>
      </c>
      <c r="Q2622" s="11">
        <f t="shared" si="162"/>
        <v>42287.833333333336</v>
      </c>
      <c r="R2622" s="7">
        <f t="shared" si="163"/>
        <v>74.639488409272587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12">
        <f t="shared" si="161"/>
        <v>42115.539212962962</v>
      </c>
      <c r="Q2623" s="11">
        <f t="shared" si="162"/>
        <v>42145.539212962962</v>
      </c>
      <c r="R2623" s="7">
        <f t="shared" si="163"/>
        <v>47.058064516129029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12">
        <f t="shared" si="161"/>
        <v>42689.534907407404</v>
      </c>
      <c r="Q2624" s="11">
        <f t="shared" si="162"/>
        <v>42734.534907407404</v>
      </c>
      <c r="R2624" s="7">
        <f t="shared" si="163"/>
        <v>26.591351351351353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12">
        <f t="shared" si="161"/>
        <v>42692.048217592594</v>
      </c>
      <c r="Q2625" s="11">
        <f t="shared" si="162"/>
        <v>42706.048217592594</v>
      </c>
      <c r="R2625" s="7">
        <f t="shared" si="163"/>
        <v>36.774193548387096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12">
        <f t="shared" si="161"/>
        <v>41144.213217592587</v>
      </c>
      <c r="Q2626" s="11">
        <f t="shared" si="162"/>
        <v>41165.213217592587</v>
      </c>
      <c r="R2626" s="7">
        <f t="shared" si="163"/>
        <v>31.820544982698959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12">
        <f t="shared" ref="P2627:P2690" si="165">(J2627/86400)+25569+(-5/24)</f>
        <v>42658.601944444446</v>
      </c>
      <c r="Q2627" s="11">
        <f t="shared" ref="Q2627:Q2690" si="166">(I2627/86400)+25569+(-5/24)</f>
        <v>42683.643611111103</v>
      </c>
      <c r="R2627" s="7">
        <f t="shared" ref="R2627:R2690" si="167">E2627/L2627</f>
        <v>27.576923076923077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12">
        <f t="shared" si="165"/>
        <v>42128.41978009259</v>
      </c>
      <c r="Q2628" s="11">
        <f t="shared" si="166"/>
        <v>42158.41978009259</v>
      </c>
      <c r="R2628" s="7">
        <f t="shared" si="167"/>
        <v>56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12">
        <f t="shared" si="165"/>
        <v>42304.621076388888</v>
      </c>
      <c r="Q2629" s="11">
        <f t="shared" si="166"/>
        <v>42334.662743055553</v>
      </c>
      <c r="R2629" s="7">
        <f t="shared" si="167"/>
        <v>21.555555555555557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12">
        <f t="shared" si="165"/>
        <v>41953.757719907408</v>
      </c>
      <c r="Q2630" s="11">
        <f t="shared" si="166"/>
        <v>41973.757719907408</v>
      </c>
      <c r="R2630" s="7">
        <f t="shared" si="167"/>
        <v>44.095238095238095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12">
        <f t="shared" si="165"/>
        <v>42108.330115740733</v>
      </c>
      <c r="Q2631" s="11">
        <f t="shared" si="166"/>
        <v>42138.330115740733</v>
      </c>
      <c r="R2631" s="7">
        <f t="shared" si="167"/>
        <v>63.87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12">
        <f t="shared" si="165"/>
        <v>42523.897129629629</v>
      </c>
      <c r="Q2632" s="11">
        <f t="shared" si="166"/>
        <v>42551.208333333336</v>
      </c>
      <c r="R2632" s="7">
        <f t="shared" si="167"/>
        <v>38.987654320987652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12">
        <f t="shared" si="165"/>
        <v>42217.960960648146</v>
      </c>
      <c r="Q2633" s="11">
        <f t="shared" si="166"/>
        <v>42245.960960648146</v>
      </c>
      <c r="R2633" s="7">
        <f t="shared" si="167"/>
        <v>80.185489510489504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12">
        <f t="shared" si="165"/>
        <v>42493.853460648148</v>
      </c>
      <c r="Q2634" s="11">
        <f t="shared" si="166"/>
        <v>42518.853460648148</v>
      </c>
      <c r="R2634" s="7">
        <f t="shared" si="167"/>
        <v>34.904761904761905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12">
        <f t="shared" si="165"/>
        <v>41667.614953703705</v>
      </c>
      <c r="Q2635" s="11">
        <f t="shared" si="166"/>
        <v>41697.75</v>
      </c>
      <c r="R2635" s="7">
        <f t="shared" si="167"/>
        <v>89.100502512562812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12">
        <f t="shared" si="165"/>
        <v>42612.448159722218</v>
      </c>
      <c r="Q2636" s="11">
        <f t="shared" si="166"/>
        <v>42642.448159722218</v>
      </c>
      <c r="R2636" s="7">
        <f t="shared" si="167"/>
        <v>39.44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12">
        <f t="shared" si="165"/>
        <v>42037.742604166669</v>
      </c>
      <c r="Q2637" s="11">
        <f t="shared" si="166"/>
        <v>42072.700937499998</v>
      </c>
      <c r="R2637" s="7">
        <f t="shared" si="167"/>
        <v>136.9047619047619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12">
        <f t="shared" si="165"/>
        <v>42636.406412037039</v>
      </c>
      <c r="Q2638" s="11">
        <f t="shared" si="166"/>
        <v>42658.833333333336</v>
      </c>
      <c r="R2638" s="7">
        <f t="shared" si="167"/>
        <v>37.46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12">
        <f t="shared" si="165"/>
        <v>42639.341145833336</v>
      </c>
      <c r="Q2639" s="11">
        <f t="shared" si="166"/>
        <v>42655.341145833336</v>
      </c>
      <c r="R2639" s="7">
        <f t="shared" si="167"/>
        <v>31.96153846153846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12">
        <f t="shared" si="165"/>
        <v>41989.70480324074</v>
      </c>
      <c r="Q2640" s="11">
        <f t="shared" si="166"/>
        <v>42019.70480324074</v>
      </c>
      <c r="R2640" s="7">
        <f t="shared" si="167"/>
        <v>25.214285714285715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12">
        <f t="shared" si="165"/>
        <v>42024.656805555554</v>
      </c>
      <c r="Q2641" s="11">
        <f t="shared" si="166"/>
        <v>42054.656805555554</v>
      </c>
      <c r="R2641" s="7">
        <f t="shared" si="167"/>
        <v>10.040816326530612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12">
        <f t="shared" si="165"/>
        <v>42102.952245370368</v>
      </c>
      <c r="Q2642" s="11">
        <f t="shared" si="166"/>
        <v>42162.952245370368</v>
      </c>
      <c r="R2642" s="7">
        <f t="shared" si="167"/>
        <v>45.94202898550725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12">
        <f t="shared" si="165"/>
        <v>41880.618784722217</v>
      </c>
      <c r="Q2643" s="11">
        <f t="shared" si="166"/>
        <v>41897.631249999999</v>
      </c>
      <c r="R2643" s="7">
        <f t="shared" si="167"/>
        <v>15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2">
        <f t="shared" si="165"/>
        <v>42536.03828703703</v>
      </c>
      <c r="Q2644" s="11">
        <f t="shared" si="166"/>
        <v>42566.081249999996</v>
      </c>
      <c r="R2644" s="7" t="e">
        <f t="shared" si="167"/>
        <v>#DIV/0!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12">
        <f t="shared" si="165"/>
        <v>42689.374016203707</v>
      </c>
      <c r="Q2645" s="11">
        <f t="shared" si="166"/>
        <v>42725.124305555553</v>
      </c>
      <c r="R2645" s="7">
        <f t="shared" si="167"/>
        <v>223.58248500999335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12">
        <f t="shared" si="165"/>
        <v>42774.583738425928</v>
      </c>
      <c r="Q2646" s="11">
        <f t="shared" si="166"/>
        <v>42804.583738425928</v>
      </c>
      <c r="R2646" s="7">
        <f t="shared" si="167"/>
        <v>39.480769230769234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12">
        <f t="shared" si="165"/>
        <v>41921.634293981479</v>
      </c>
      <c r="Q2647" s="11">
        <f t="shared" si="166"/>
        <v>41951.675960648143</v>
      </c>
      <c r="R2647" s="7">
        <f t="shared" si="167"/>
        <v>91.304347826086953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12">
        <f t="shared" si="165"/>
        <v>42226.10496527778</v>
      </c>
      <c r="Q2648" s="11">
        <f t="shared" si="166"/>
        <v>42256.10496527778</v>
      </c>
      <c r="R2648" s="7">
        <f t="shared" si="167"/>
        <v>78.666205607476627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12">
        <f t="shared" si="165"/>
        <v>42200.053460648145</v>
      </c>
      <c r="Q2649" s="11">
        <f t="shared" si="166"/>
        <v>42230.053460648145</v>
      </c>
      <c r="R2649" s="7">
        <f t="shared" si="167"/>
        <v>12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12">
        <f t="shared" si="165"/>
        <v>42408.506481481476</v>
      </c>
      <c r="Q2650" s="11">
        <f t="shared" si="166"/>
        <v>42438.506481481476</v>
      </c>
      <c r="R2650" s="7">
        <f t="shared" si="167"/>
        <v>17.666666666666668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12">
        <f t="shared" si="165"/>
        <v>42341.788668981484</v>
      </c>
      <c r="Q2651" s="11">
        <f t="shared" si="166"/>
        <v>42401.788668981484</v>
      </c>
      <c r="R2651" s="7">
        <f t="shared" si="167"/>
        <v>41.333333333333336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12">
        <f t="shared" si="165"/>
        <v>42695.416006944441</v>
      </c>
      <c r="Q2652" s="11">
        <f t="shared" si="166"/>
        <v>42725.416006944441</v>
      </c>
      <c r="R2652" s="7">
        <f t="shared" si="167"/>
        <v>71.599999999999994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12">
        <f t="shared" si="165"/>
        <v>42327.597326388888</v>
      </c>
      <c r="Q2653" s="11">
        <f t="shared" si="166"/>
        <v>42355.597326388888</v>
      </c>
      <c r="R2653" s="7">
        <f t="shared" si="167"/>
        <v>307.8235294117647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12">
        <f t="shared" si="165"/>
        <v>41952.950520833336</v>
      </c>
      <c r="Q2654" s="11">
        <f t="shared" si="166"/>
        <v>41982.950520833336</v>
      </c>
      <c r="R2654" s="7">
        <f t="shared" si="167"/>
        <v>80.454545454545453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12">
        <f t="shared" si="165"/>
        <v>41771.443599537037</v>
      </c>
      <c r="Q2655" s="11">
        <f t="shared" si="166"/>
        <v>41802.958333333328</v>
      </c>
      <c r="R2655" s="7">
        <f t="shared" si="167"/>
        <v>83.942857142857136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12">
        <f t="shared" si="165"/>
        <v>42055.392662037033</v>
      </c>
      <c r="Q2656" s="11">
        <f t="shared" si="166"/>
        <v>42115.350995370369</v>
      </c>
      <c r="R2656" s="7">
        <f t="shared" si="167"/>
        <v>8.5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12">
        <f t="shared" si="165"/>
        <v>42381.657951388886</v>
      </c>
      <c r="Q2657" s="11">
        <f t="shared" si="166"/>
        <v>42409.624999999993</v>
      </c>
      <c r="R2657" s="7">
        <f t="shared" si="167"/>
        <v>73.372093023255815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12">
        <f t="shared" si="165"/>
        <v>42767.480185185188</v>
      </c>
      <c r="Q2658" s="11">
        <f t="shared" si="166"/>
        <v>42806.583333333336</v>
      </c>
      <c r="R2658" s="7">
        <f t="shared" si="167"/>
        <v>112.86184210526316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12">
        <f t="shared" si="165"/>
        <v>42551.720520833333</v>
      </c>
      <c r="Q2659" s="11">
        <f t="shared" si="166"/>
        <v>42584.854166666664</v>
      </c>
      <c r="R2659" s="7">
        <f t="shared" si="167"/>
        <v>95.277627118644077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12">
        <f t="shared" si="165"/>
        <v>42551.675856481474</v>
      </c>
      <c r="Q2660" s="11">
        <f t="shared" si="166"/>
        <v>42581.675856481474</v>
      </c>
      <c r="R2660" s="7">
        <f t="shared" si="167"/>
        <v>22.75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12">
        <f t="shared" si="165"/>
        <v>42081.861226851848</v>
      </c>
      <c r="Q2661" s="11">
        <f t="shared" si="166"/>
        <v>42111.861226851848</v>
      </c>
      <c r="R2661" s="7">
        <f t="shared" si="167"/>
        <v>133.30000000000001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12">
        <f t="shared" si="165"/>
        <v>42272.504837962959</v>
      </c>
      <c r="Q2662" s="11">
        <f t="shared" si="166"/>
        <v>42332.546504629623</v>
      </c>
      <c r="R2662" s="7">
        <f t="shared" si="167"/>
        <v>3.8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12">
        <f t="shared" si="165"/>
        <v>41542.750115740739</v>
      </c>
      <c r="Q2663" s="11">
        <f t="shared" si="166"/>
        <v>41572.750115740739</v>
      </c>
      <c r="R2663" s="7">
        <f t="shared" si="167"/>
        <v>85.75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12">
        <f t="shared" si="165"/>
        <v>42207.538344907407</v>
      </c>
      <c r="Q2664" s="11">
        <f t="shared" si="166"/>
        <v>42237.538344907407</v>
      </c>
      <c r="R2664" s="7">
        <f t="shared" si="167"/>
        <v>267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12">
        <f t="shared" si="165"/>
        <v>42222.41443287037</v>
      </c>
      <c r="Q2665" s="11">
        <f t="shared" si="166"/>
        <v>42251.416666666664</v>
      </c>
      <c r="R2665" s="7">
        <f t="shared" si="167"/>
        <v>373.55803571428572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12">
        <f t="shared" si="165"/>
        <v>42312.817094907405</v>
      </c>
      <c r="Q2666" s="11">
        <f t="shared" si="166"/>
        <v>42347.082638888889</v>
      </c>
      <c r="R2666" s="7">
        <f t="shared" si="167"/>
        <v>174.03846153846155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12">
        <f t="shared" si="165"/>
        <v>42083.687199074069</v>
      </c>
      <c r="Q2667" s="11">
        <f t="shared" si="166"/>
        <v>42128.687199074069</v>
      </c>
      <c r="R2667" s="7">
        <f t="shared" si="167"/>
        <v>93.695652173913047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12">
        <f t="shared" si="165"/>
        <v>42235.55600694444</v>
      </c>
      <c r="Q2668" s="11">
        <f t="shared" si="166"/>
        <v>42272.666666666664</v>
      </c>
      <c r="R2668" s="7">
        <f t="shared" si="167"/>
        <v>77.327718446601949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12">
        <f t="shared" si="165"/>
        <v>42380.717777777776</v>
      </c>
      <c r="Q2669" s="11">
        <f t="shared" si="166"/>
        <v>42410.717777777776</v>
      </c>
      <c r="R2669" s="7">
        <f t="shared" si="167"/>
        <v>92.222222222222229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12">
        <f t="shared" si="165"/>
        <v>42275.380381944444</v>
      </c>
      <c r="Q2670" s="11">
        <f t="shared" si="166"/>
        <v>42317.397222222215</v>
      </c>
      <c r="R2670" s="7">
        <f t="shared" si="167"/>
        <v>60.964285714285715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12">
        <f t="shared" si="165"/>
        <v>42318.827499999992</v>
      </c>
      <c r="Q2671" s="11">
        <f t="shared" si="166"/>
        <v>42378.827499999992</v>
      </c>
      <c r="R2671" s="7">
        <f t="shared" si="167"/>
        <v>91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12">
        <f t="shared" si="165"/>
        <v>41820.812268518515</v>
      </c>
      <c r="Q2672" s="11">
        <f t="shared" si="166"/>
        <v>41848.812268518515</v>
      </c>
      <c r="R2672" s="7">
        <f t="shared" si="167"/>
        <v>41.583333333333336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12">
        <f t="shared" si="165"/>
        <v>41962.54069444444</v>
      </c>
      <c r="Q2673" s="11">
        <f t="shared" si="166"/>
        <v>41992.609722222223</v>
      </c>
      <c r="R2673" s="7">
        <f t="shared" si="167"/>
        <v>33.761904761904759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12">
        <f t="shared" si="165"/>
        <v>42344.675810185181</v>
      </c>
      <c r="Q2674" s="11">
        <f t="shared" si="166"/>
        <v>42366.041666666664</v>
      </c>
      <c r="R2674" s="7">
        <f t="shared" si="167"/>
        <v>70.61702127659575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12">
        <f t="shared" si="165"/>
        <v>41912.333321759259</v>
      </c>
      <c r="Q2675" s="11">
        <f t="shared" si="166"/>
        <v>41941.739583333328</v>
      </c>
      <c r="R2675" s="7">
        <f t="shared" si="167"/>
        <v>167.15151515151516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12">
        <f t="shared" si="165"/>
        <v>42529.424421296295</v>
      </c>
      <c r="Q2676" s="11">
        <f t="shared" si="166"/>
        <v>42555.999305555553</v>
      </c>
      <c r="R2676" s="7">
        <f t="shared" si="167"/>
        <v>128.61988304093566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12">
        <f t="shared" si="165"/>
        <v>41923.649178240739</v>
      </c>
      <c r="Q2677" s="11">
        <f t="shared" si="166"/>
        <v>41953.690844907404</v>
      </c>
      <c r="R2677" s="7">
        <f t="shared" si="167"/>
        <v>65.41379310344827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12">
        <f t="shared" si="165"/>
        <v>42482.416365740741</v>
      </c>
      <c r="Q2678" s="11">
        <f t="shared" si="166"/>
        <v>42512.416365740741</v>
      </c>
      <c r="R2678" s="7">
        <f t="shared" si="167"/>
        <v>117.55555555555556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12">
        <f t="shared" si="165"/>
        <v>41792.821099537039</v>
      </c>
      <c r="Q2679" s="11">
        <f t="shared" si="166"/>
        <v>41822.821099537039</v>
      </c>
      <c r="R2679" s="7">
        <f t="shared" si="167"/>
        <v>126.48148148148148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12">
        <f t="shared" si="165"/>
        <v>42241.589872685181</v>
      </c>
      <c r="Q2680" s="11">
        <f t="shared" si="166"/>
        <v>42271.589872685181</v>
      </c>
      <c r="R2680" s="7">
        <f t="shared" si="167"/>
        <v>550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12">
        <f t="shared" si="165"/>
        <v>42032.792754629627</v>
      </c>
      <c r="Q2681" s="11">
        <f t="shared" si="166"/>
        <v>42062.792754629627</v>
      </c>
      <c r="R2681" s="7">
        <f t="shared" si="167"/>
        <v>44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12">
        <f t="shared" si="165"/>
        <v>42436.003368055557</v>
      </c>
      <c r="Q2682" s="11">
        <f t="shared" si="166"/>
        <v>42465.961701388886</v>
      </c>
      <c r="R2682" s="7">
        <f t="shared" si="167"/>
        <v>69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12">
        <f t="shared" si="165"/>
        <v>41805.686921296292</v>
      </c>
      <c r="Q2683" s="11">
        <f t="shared" si="166"/>
        <v>41830.686921296292</v>
      </c>
      <c r="R2683" s="7">
        <f t="shared" si="167"/>
        <v>27.5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12">
        <f t="shared" si="165"/>
        <v>41932.663657407407</v>
      </c>
      <c r="Q2684" s="11">
        <f t="shared" si="166"/>
        <v>41965.040972222218</v>
      </c>
      <c r="R2684" s="7">
        <f t="shared" si="167"/>
        <v>84.9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12">
        <f t="shared" si="165"/>
        <v>42034.546759259254</v>
      </c>
      <c r="Q2685" s="11">
        <f t="shared" si="166"/>
        <v>42064.546759259254</v>
      </c>
      <c r="R2685" s="7">
        <f t="shared" si="167"/>
        <v>12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12">
        <f t="shared" si="165"/>
        <v>41820.706307870372</v>
      </c>
      <c r="Q2686" s="11">
        <f t="shared" si="166"/>
        <v>41860.706307870372</v>
      </c>
      <c r="R2686" s="7">
        <f t="shared" si="167"/>
        <v>200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12">
        <f t="shared" si="165"/>
        <v>42061.487615740734</v>
      </c>
      <c r="Q2687" s="11">
        <f t="shared" si="166"/>
        <v>42121.44594907407</v>
      </c>
      <c r="R2687" s="7">
        <f t="shared" si="167"/>
        <v>10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2">
        <f t="shared" si="165"/>
        <v>41892.766469907401</v>
      </c>
      <c r="Q2688" s="11">
        <f t="shared" si="166"/>
        <v>41912.766469907401</v>
      </c>
      <c r="R2688" s="7" t="e">
        <f t="shared" si="167"/>
        <v>#DIV/0!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2">
        <f t="shared" si="165"/>
        <v>42154.431921296295</v>
      </c>
      <c r="Q2689" s="11">
        <f t="shared" si="166"/>
        <v>42184.431921296295</v>
      </c>
      <c r="R2689" s="7" t="e">
        <f t="shared" si="167"/>
        <v>#DIV/0!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12">
        <f t="shared" si="165"/>
        <v>42027.910532407404</v>
      </c>
      <c r="Q2690" s="11">
        <f t="shared" si="166"/>
        <v>42058.916666666664</v>
      </c>
      <c r="R2690" s="7">
        <f t="shared" si="167"/>
        <v>5.2857142857142856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12">
        <f t="shared" ref="P2691:P2754" si="169">(J2691/86400)+25569+(-5/24)</f>
        <v>42551.75335648148</v>
      </c>
      <c r="Q2691" s="11">
        <f t="shared" ref="Q2691:Q2754" si="170">(I2691/86400)+25569+(-5/24)</f>
        <v>42581.75335648148</v>
      </c>
      <c r="R2691" s="7">
        <f t="shared" ref="R2691:R2754" si="171">E2691/L2691</f>
        <v>1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12">
        <f t="shared" si="169"/>
        <v>42112.89671296296</v>
      </c>
      <c r="Q2692" s="11">
        <f t="shared" si="170"/>
        <v>42157.89671296296</v>
      </c>
      <c r="R2692" s="7">
        <f t="shared" si="171"/>
        <v>72.762711864406782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12">
        <f t="shared" si="169"/>
        <v>42089.515706018516</v>
      </c>
      <c r="Q2693" s="11">
        <f t="shared" si="170"/>
        <v>42134.515706018516</v>
      </c>
      <c r="R2693" s="7">
        <f t="shared" si="171"/>
        <v>17.5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12">
        <f t="shared" si="169"/>
        <v>42058.125694444439</v>
      </c>
      <c r="Q2694" s="11">
        <f t="shared" si="170"/>
        <v>42088.084027777775</v>
      </c>
      <c r="R2694" s="7">
        <f t="shared" si="171"/>
        <v>25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12">
        <f t="shared" si="169"/>
        <v>41833.930162037032</v>
      </c>
      <c r="Q2695" s="11">
        <f t="shared" si="170"/>
        <v>41863.930162037032</v>
      </c>
      <c r="R2695" s="7">
        <f t="shared" si="171"/>
        <v>13.333333333333334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12">
        <f t="shared" si="169"/>
        <v>41877.932164351849</v>
      </c>
      <c r="Q2696" s="11">
        <f t="shared" si="170"/>
        <v>41907.932164351849</v>
      </c>
      <c r="R2696" s="7">
        <f t="shared" si="171"/>
        <v>1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12">
        <f t="shared" si="169"/>
        <v>42047.973587962959</v>
      </c>
      <c r="Q2697" s="11">
        <f t="shared" si="170"/>
        <v>42107.931921296295</v>
      </c>
      <c r="R2697" s="7">
        <f t="shared" si="171"/>
        <v>23.666666666666668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12">
        <f t="shared" si="169"/>
        <v>41964.636111111111</v>
      </c>
      <c r="Q2698" s="11">
        <f t="shared" si="170"/>
        <v>41998.636111111111</v>
      </c>
      <c r="R2698" s="7">
        <f t="shared" si="171"/>
        <v>89.21052631578948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12">
        <f t="shared" si="169"/>
        <v>42187.731747685182</v>
      </c>
      <c r="Q2699" s="11">
        <f t="shared" si="170"/>
        <v>42218.708333333336</v>
      </c>
      <c r="R2699" s="7">
        <f t="shared" si="171"/>
        <v>116.55769230769231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12">
        <f t="shared" si="169"/>
        <v>41787.689907407403</v>
      </c>
      <c r="Q2700" s="11">
        <f t="shared" si="170"/>
        <v>41817.689907407403</v>
      </c>
      <c r="R2700" s="7">
        <f t="shared" si="171"/>
        <v>13.005000000000001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2">
        <f t="shared" si="169"/>
        <v>41829.688229166662</v>
      </c>
      <c r="Q2701" s="11">
        <f t="shared" si="170"/>
        <v>41859.688229166662</v>
      </c>
      <c r="R2701" s="7" t="e">
        <f t="shared" si="171"/>
        <v>#DIV/0!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12">
        <f t="shared" si="169"/>
        <v>41870.666342592587</v>
      </c>
      <c r="Q2702" s="11">
        <f t="shared" si="170"/>
        <v>41900.666342592587</v>
      </c>
      <c r="R2702" s="7">
        <f t="shared" si="171"/>
        <v>17.5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12">
        <f t="shared" si="169"/>
        <v>42801.566365740735</v>
      </c>
      <c r="Q2703" s="11">
        <f t="shared" si="170"/>
        <v>42832.524699074071</v>
      </c>
      <c r="R2703" s="7">
        <f t="shared" si="171"/>
        <v>34.130434782608695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12">
        <f t="shared" si="169"/>
        <v>42800.593483796292</v>
      </c>
      <c r="Q2704" s="11">
        <f t="shared" si="170"/>
        <v>42830.551817129628</v>
      </c>
      <c r="R2704" s="7">
        <f t="shared" si="171"/>
        <v>132.34615384615384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12">
        <f t="shared" si="169"/>
        <v>42756.481828703698</v>
      </c>
      <c r="Q2705" s="11">
        <f t="shared" si="170"/>
        <v>42816.440162037034</v>
      </c>
      <c r="R2705" s="7">
        <f t="shared" si="171"/>
        <v>922.22222222222217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12">
        <f t="shared" si="169"/>
        <v>42787.654097222221</v>
      </c>
      <c r="Q2706" s="11">
        <f t="shared" si="170"/>
        <v>42830.61243055555</v>
      </c>
      <c r="R2706" s="7">
        <f t="shared" si="171"/>
        <v>163.57142857142858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12">
        <f t="shared" si="169"/>
        <v>42773.70784722222</v>
      </c>
      <c r="Q2707" s="11">
        <f t="shared" si="170"/>
        <v>42818.666180555556</v>
      </c>
      <c r="R2707" s="7">
        <f t="shared" si="171"/>
        <v>217.375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12">
        <f t="shared" si="169"/>
        <v>41899.086608796293</v>
      </c>
      <c r="Q2708" s="11">
        <f t="shared" si="170"/>
        <v>41928.082638888889</v>
      </c>
      <c r="R2708" s="7">
        <f t="shared" si="171"/>
        <v>149.44486692015209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12">
        <f t="shared" si="169"/>
        <v>41391.574571759258</v>
      </c>
      <c r="Q2709" s="11">
        <f t="shared" si="170"/>
        <v>41421.082638888889</v>
      </c>
      <c r="R2709" s="7">
        <f t="shared" si="171"/>
        <v>71.237487309644663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12">
        <f t="shared" si="169"/>
        <v>42512.489884259259</v>
      </c>
      <c r="Q2710" s="11">
        <f t="shared" si="170"/>
        <v>42572.489884259259</v>
      </c>
      <c r="R2710" s="7">
        <f t="shared" si="171"/>
        <v>44.464318398474738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12">
        <f t="shared" si="169"/>
        <v>42611.941446759258</v>
      </c>
      <c r="Q2711" s="11">
        <f t="shared" si="170"/>
        <v>42646.957638888889</v>
      </c>
      <c r="R2711" s="7">
        <f t="shared" si="171"/>
        <v>164.94480519480518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12">
        <f t="shared" si="169"/>
        <v>41828.021157407406</v>
      </c>
      <c r="Q2712" s="11">
        <f t="shared" si="170"/>
        <v>41859.875</v>
      </c>
      <c r="R2712" s="7">
        <f t="shared" si="171"/>
        <v>84.871516544117654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12">
        <f t="shared" si="169"/>
        <v>41780.536921296291</v>
      </c>
      <c r="Q2713" s="11">
        <f t="shared" si="170"/>
        <v>41810.709027777775</v>
      </c>
      <c r="R2713" s="7">
        <f t="shared" si="171"/>
        <v>53.945205479452056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12">
        <f t="shared" si="169"/>
        <v>41431.853703703702</v>
      </c>
      <c r="Q2714" s="11">
        <f t="shared" si="170"/>
        <v>41468.541666666664</v>
      </c>
      <c r="R2714" s="7">
        <f t="shared" si="171"/>
        <v>50.531468531468533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12">
        <f t="shared" si="169"/>
        <v>42322.445416666662</v>
      </c>
      <c r="Q2715" s="11">
        <f t="shared" si="170"/>
        <v>42362.445416666662</v>
      </c>
      <c r="R2715" s="7">
        <f t="shared" si="171"/>
        <v>108.00140845070422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12">
        <f t="shared" si="169"/>
        <v>42629.446712962956</v>
      </c>
      <c r="Q2716" s="11">
        <f t="shared" si="170"/>
        <v>42657.749999999993</v>
      </c>
      <c r="R2716" s="7">
        <f t="shared" si="171"/>
        <v>95.373770491803285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12">
        <f t="shared" si="169"/>
        <v>42387.190138888887</v>
      </c>
      <c r="Q2717" s="11">
        <f t="shared" si="170"/>
        <v>42421.190138888887</v>
      </c>
      <c r="R2717" s="7">
        <f t="shared" si="171"/>
        <v>57.631016333938291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12">
        <f t="shared" si="169"/>
        <v>42255.124918981477</v>
      </c>
      <c r="Q2718" s="11">
        <f t="shared" si="170"/>
        <v>42285.124918981477</v>
      </c>
      <c r="R2718" s="7">
        <f t="shared" si="171"/>
        <v>64.160481283422456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12">
        <f t="shared" si="169"/>
        <v>41934.706585648142</v>
      </c>
      <c r="Q2719" s="11">
        <f t="shared" si="170"/>
        <v>41979.748252314814</v>
      </c>
      <c r="R2719" s="7">
        <f t="shared" si="171"/>
        <v>92.387692307692305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12">
        <f t="shared" si="169"/>
        <v>42465.388252314813</v>
      </c>
      <c r="Q2720" s="11">
        <f t="shared" si="170"/>
        <v>42493.749999999993</v>
      </c>
      <c r="R2720" s="7">
        <f t="shared" si="171"/>
        <v>125.97972972972973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12">
        <f t="shared" si="169"/>
        <v>42417.822847222218</v>
      </c>
      <c r="Q2721" s="11">
        <f t="shared" si="170"/>
        <v>42477.781180555554</v>
      </c>
      <c r="R2721" s="7">
        <f t="shared" si="171"/>
        <v>94.637681159420296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12">
        <f t="shared" si="169"/>
        <v>42655.257557870369</v>
      </c>
      <c r="Q2722" s="11">
        <f t="shared" si="170"/>
        <v>42685.299224537033</v>
      </c>
      <c r="R2722" s="7">
        <f t="shared" si="171"/>
        <v>170.69942196531792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12">
        <f t="shared" si="169"/>
        <v>41493.335625</v>
      </c>
      <c r="Q2723" s="11">
        <f t="shared" si="170"/>
        <v>41523.583333333328</v>
      </c>
      <c r="R2723" s="7">
        <f t="shared" si="171"/>
        <v>40.762081784386616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12">
        <f t="shared" si="169"/>
        <v>42704.64876157407</v>
      </c>
      <c r="Q2724" s="11">
        <f t="shared" si="170"/>
        <v>42764.64876157407</v>
      </c>
      <c r="R2724" s="7">
        <f t="shared" si="171"/>
        <v>68.254054054054052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12">
        <f t="shared" si="169"/>
        <v>41944.630648148144</v>
      </c>
      <c r="Q2725" s="11">
        <f t="shared" si="170"/>
        <v>42004.672314814808</v>
      </c>
      <c r="R2725" s="7">
        <f t="shared" si="171"/>
        <v>95.48863636363636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12">
        <f t="shared" si="169"/>
        <v>42199.118738425925</v>
      </c>
      <c r="Q2726" s="11">
        <f t="shared" si="170"/>
        <v>42231.118738425925</v>
      </c>
      <c r="R2726" s="7">
        <f t="shared" si="171"/>
        <v>7.1902649656526005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12">
        <f t="shared" si="169"/>
        <v>42745.53628472222</v>
      </c>
      <c r="Q2727" s="11">
        <f t="shared" si="170"/>
        <v>42795.53628472222</v>
      </c>
      <c r="R2727" s="7">
        <f t="shared" si="171"/>
        <v>511.65486725663715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12">
        <f t="shared" si="169"/>
        <v>42452.371655092589</v>
      </c>
      <c r="Q2728" s="11">
        <f t="shared" si="170"/>
        <v>42482.371655092589</v>
      </c>
      <c r="R2728" s="7">
        <f t="shared" si="171"/>
        <v>261.74504950495049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12">
        <f t="shared" si="169"/>
        <v>42198.468321759261</v>
      </c>
      <c r="Q2729" s="11">
        <f t="shared" si="170"/>
        <v>42223.468321759261</v>
      </c>
      <c r="R2729" s="7">
        <f t="shared" si="171"/>
        <v>69.760961810466767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12">
        <f t="shared" si="169"/>
        <v>42333.391597222224</v>
      </c>
      <c r="Q2730" s="11">
        <f t="shared" si="170"/>
        <v>42368.391597222224</v>
      </c>
      <c r="R2730" s="7">
        <f t="shared" si="171"/>
        <v>77.229591836734699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12">
        <f t="shared" si="169"/>
        <v>42095.032372685186</v>
      </c>
      <c r="Q2731" s="11">
        <f t="shared" si="170"/>
        <v>42125.032372685186</v>
      </c>
      <c r="R2731" s="7">
        <f t="shared" si="171"/>
        <v>340.56521739130437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12">
        <f t="shared" si="169"/>
        <v>41351.333043981482</v>
      </c>
      <c r="Q2732" s="11">
        <f t="shared" si="170"/>
        <v>41386.333043981482</v>
      </c>
      <c r="R2732" s="7">
        <f t="shared" si="171"/>
        <v>67.417903225806455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12">
        <f t="shared" si="169"/>
        <v>41872.317384259259</v>
      </c>
      <c r="Q2733" s="11">
        <f t="shared" si="170"/>
        <v>41929.958333333328</v>
      </c>
      <c r="R2733" s="7">
        <f t="shared" si="171"/>
        <v>845.70270270270271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12">
        <f t="shared" si="169"/>
        <v>41389.599861111106</v>
      </c>
      <c r="Q2734" s="11">
        <f t="shared" si="170"/>
        <v>41421.791666666664</v>
      </c>
      <c r="R2734" s="7">
        <f t="shared" si="171"/>
        <v>97.191780821917803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12">
        <f t="shared" si="169"/>
        <v>42044.064513888887</v>
      </c>
      <c r="Q2735" s="11">
        <f t="shared" si="170"/>
        <v>42104.022847222215</v>
      </c>
      <c r="R2735" s="7">
        <f t="shared" si="171"/>
        <v>451.84033613445376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12">
        <f t="shared" si="169"/>
        <v>42626.460555555554</v>
      </c>
      <c r="Q2736" s="11">
        <f t="shared" si="170"/>
        <v>42656.707638888889</v>
      </c>
      <c r="R2736" s="7">
        <f t="shared" si="171"/>
        <v>138.66871165644173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12">
        <f t="shared" si="169"/>
        <v>41315.912615740737</v>
      </c>
      <c r="Q2737" s="11">
        <f t="shared" si="170"/>
        <v>41346.625</v>
      </c>
      <c r="R2737" s="7">
        <f t="shared" si="171"/>
        <v>21.640147492625371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12">
        <f t="shared" si="169"/>
        <v>41722.458020833328</v>
      </c>
      <c r="Q2738" s="11">
        <f t="shared" si="170"/>
        <v>41752.458020833328</v>
      </c>
      <c r="R2738" s="7">
        <f t="shared" si="171"/>
        <v>169.51724137931035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12">
        <f t="shared" si="169"/>
        <v>41611.709340277775</v>
      </c>
      <c r="Q2739" s="11">
        <f t="shared" si="170"/>
        <v>41654.583333333328</v>
      </c>
      <c r="R2739" s="7">
        <f t="shared" si="171"/>
        <v>161.88210526315791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12">
        <f t="shared" si="169"/>
        <v>42619.935231481482</v>
      </c>
      <c r="Q2740" s="11">
        <f t="shared" si="170"/>
        <v>42679.935231481482</v>
      </c>
      <c r="R2740" s="7">
        <f t="shared" si="171"/>
        <v>493.13333333333333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12">
        <f t="shared" si="169"/>
        <v>41719.679594907408</v>
      </c>
      <c r="Q2741" s="11">
        <f t="shared" si="170"/>
        <v>41764.679594907408</v>
      </c>
      <c r="R2741" s="7">
        <f t="shared" si="171"/>
        <v>22.120418848167539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12">
        <f t="shared" si="169"/>
        <v>42044.823518518511</v>
      </c>
      <c r="Q2742" s="11">
        <f t="shared" si="170"/>
        <v>42074.781851851854</v>
      </c>
      <c r="R2742" s="7">
        <f t="shared" si="171"/>
        <v>18.235294117647058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12">
        <f t="shared" si="169"/>
        <v>41911.449097222219</v>
      </c>
      <c r="Q2743" s="11">
        <f t="shared" si="170"/>
        <v>41931.879861111105</v>
      </c>
      <c r="R2743" s="7">
        <f t="shared" si="171"/>
        <v>8.75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12">
        <f t="shared" si="169"/>
        <v>41030.511423611111</v>
      </c>
      <c r="Q2744" s="11">
        <f t="shared" si="170"/>
        <v>41044.511423611111</v>
      </c>
      <c r="R2744" s="7">
        <f t="shared" si="171"/>
        <v>40.611111111111114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2">
        <f t="shared" si="169"/>
        <v>42632.120451388888</v>
      </c>
      <c r="Q2745" s="11">
        <f t="shared" si="170"/>
        <v>42662.120451388888</v>
      </c>
      <c r="R2745" s="7" t="e">
        <f t="shared" si="171"/>
        <v>#DIV/0!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12">
        <f t="shared" si="169"/>
        <v>40937.854143518518</v>
      </c>
      <c r="Q2746" s="11">
        <f t="shared" si="170"/>
        <v>40967.854143518518</v>
      </c>
      <c r="R2746" s="7">
        <f t="shared" si="171"/>
        <v>37.954545454545453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12">
        <f t="shared" si="169"/>
        <v>41044.779722222222</v>
      </c>
      <c r="Q2747" s="11">
        <f t="shared" si="170"/>
        <v>41104.779722222222</v>
      </c>
      <c r="R2747" s="7">
        <f t="shared" si="171"/>
        <v>35.734693877551024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12">
        <f t="shared" si="169"/>
        <v>41850.57304398148</v>
      </c>
      <c r="Q2748" s="11">
        <f t="shared" si="170"/>
        <v>41880.57304398148</v>
      </c>
      <c r="R2748" s="7">
        <f t="shared" si="171"/>
        <v>42.157894736842103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12">
        <f t="shared" si="169"/>
        <v>41044.439780092587</v>
      </c>
      <c r="Q2749" s="11">
        <f t="shared" si="170"/>
        <v>41075.923611111109</v>
      </c>
      <c r="R2749" s="7">
        <f t="shared" si="171"/>
        <v>35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12">
        <f t="shared" si="169"/>
        <v>42585.502337962964</v>
      </c>
      <c r="Q2750" s="11">
        <f t="shared" si="170"/>
        <v>42615.502337962964</v>
      </c>
      <c r="R2750" s="7">
        <f t="shared" si="171"/>
        <v>13.25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12">
        <f t="shared" si="169"/>
        <v>42068.59070601852</v>
      </c>
      <c r="Q2751" s="11">
        <f t="shared" si="170"/>
        <v>42098.549039351848</v>
      </c>
      <c r="R2751" s="7">
        <f t="shared" si="171"/>
        <v>55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2">
        <f t="shared" si="169"/>
        <v>41078.691493055558</v>
      </c>
      <c r="Q2752" s="11">
        <f t="shared" si="170"/>
        <v>41090.625</v>
      </c>
      <c r="R2752" s="7" t="e">
        <f t="shared" si="171"/>
        <v>#DIV/0!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2">
        <f t="shared" si="169"/>
        <v>41747.678726851846</v>
      </c>
      <c r="Q2753" s="11">
        <f t="shared" si="170"/>
        <v>41807.678726851846</v>
      </c>
      <c r="R2753" s="7" t="e">
        <f t="shared" si="171"/>
        <v>#DIV/0!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12">
        <f t="shared" si="169"/>
        <v>40855.556759259256</v>
      </c>
      <c r="Q2754" s="11">
        <f t="shared" si="170"/>
        <v>40895.556759259256</v>
      </c>
      <c r="R2754" s="7">
        <f t="shared" si="171"/>
        <v>39.285714285714285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12">
        <f t="shared" ref="P2755:P2818" si="173">(J2755/86400)+25569+(-5/24)</f>
        <v>41117.692395833328</v>
      </c>
      <c r="Q2755" s="11">
        <f t="shared" ref="Q2755:Q2818" si="174">(I2755/86400)+25569+(-5/24)</f>
        <v>41147.692395833328</v>
      </c>
      <c r="R2755" s="7">
        <f t="shared" ref="R2755:R2818" si="175">E2755/L2755</f>
        <v>47.5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2">
        <f t="shared" si="173"/>
        <v>41863.427673611106</v>
      </c>
      <c r="Q2756" s="11">
        <f t="shared" si="174"/>
        <v>41893.427673611106</v>
      </c>
      <c r="R2756" s="7" t="e">
        <f t="shared" si="175"/>
        <v>#DIV/0!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12">
        <f t="shared" si="173"/>
        <v>42072.582488425927</v>
      </c>
      <c r="Q2757" s="11">
        <f t="shared" si="174"/>
        <v>42102.582488425927</v>
      </c>
      <c r="R2757" s="7">
        <f t="shared" si="175"/>
        <v>17.333333333333332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12">
        <f t="shared" si="173"/>
        <v>41620.692141203697</v>
      </c>
      <c r="Q2758" s="11">
        <f t="shared" si="174"/>
        <v>41650.692141203697</v>
      </c>
      <c r="R2758" s="7">
        <f t="shared" si="175"/>
        <v>31.757575757575758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12">
        <f t="shared" si="173"/>
        <v>42573.448287037034</v>
      </c>
      <c r="Q2759" s="11">
        <f t="shared" si="174"/>
        <v>42588.448287037034</v>
      </c>
      <c r="R2759" s="7">
        <f t="shared" si="175"/>
        <v>5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12">
        <f t="shared" si="173"/>
        <v>42639.23359953703</v>
      </c>
      <c r="Q2760" s="11">
        <f t="shared" si="174"/>
        <v>42653.23359953703</v>
      </c>
      <c r="R2760" s="7">
        <f t="shared" si="175"/>
        <v>39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12">
        <f t="shared" si="173"/>
        <v>42524.158171296294</v>
      </c>
      <c r="Q2761" s="11">
        <f t="shared" si="174"/>
        <v>42567.158171296294</v>
      </c>
      <c r="R2761" s="7">
        <f t="shared" si="175"/>
        <v>52.5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2">
        <f t="shared" si="173"/>
        <v>41415.252986111111</v>
      </c>
      <c r="Q2762" s="11">
        <f t="shared" si="174"/>
        <v>41445.252986111111</v>
      </c>
      <c r="R2762" s="7" t="e">
        <f t="shared" si="175"/>
        <v>#DIV/0!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12">
        <f t="shared" si="173"/>
        <v>41246.85524305555</v>
      </c>
      <c r="Q2763" s="11">
        <f t="shared" si="174"/>
        <v>41276.85524305555</v>
      </c>
      <c r="R2763" s="7">
        <f t="shared" si="175"/>
        <v>9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12">
        <f t="shared" si="173"/>
        <v>40926.828645833331</v>
      </c>
      <c r="Q2764" s="11">
        <f t="shared" si="174"/>
        <v>40986.786979166667</v>
      </c>
      <c r="R2764" s="7">
        <f t="shared" si="175"/>
        <v>25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12">
        <f t="shared" si="173"/>
        <v>41373.371342592589</v>
      </c>
      <c r="Q2765" s="11">
        <f t="shared" si="174"/>
        <v>41418.371342592589</v>
      </c>
      <c r="R2765" s="7">
        <f t="shared" si="175"/>
        <v>30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12">
        <f t="shared" si="173"/>
        <v>41030.083692129629</v>
      </c>
      <c r="Q2766" s="11">
        <f t="shared" si="174"/>
        <v>41059.583333333328</v>
      </c>
      <c r="R2766" s="7">
        <f t="shared" si="175"/>
        <v>11.25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2">
        <f t="shared" si="173"/>
        <v>41194.370694444442</v>
      </c>
      <c r="Q2767" s="11">
        <f t="shared" si="174"/>
        <v>41210.370694444442</v>
      </c>
      <c r="R2767" s="7" t="e">
        <f t="shared" si="175"/>
        <v>#DIV/0!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12">
        <f t="shared" si="173"/>
        <v>40736.459699074076</v>
      </c>
      <c r="Q2768" s="11">
        <f t="shared" si="174"/>
        <v>40766.459699074076</v>
      </c>
      <c r="R2768" s="7">
        <f t="shared" si="175"/>
        <v>25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12">
        <f t="shared" si="173"/>
        <v>42172.750578703701</v>
      </c>
      <c r="Q2769" s="11">
        <f t="shared" si="174"/>
        <v>42232.750578703701</v>
      </c>
      <c r="R2769" s="7">
        <f t="shared" si="175"/>
        <v>11.333333333333334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12">
        <f t="shared" si="173"/>
        <v>40967.4065162037</v>
      </c>
      <c r="Q2770" s="11">
        <f t="shared" si="174"/>
        <v>40997.364849537036</v>
      </c>
      <c r="R2770" s="7">
        <f t="shared" si="175"/>
        <v>29.470588235294116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12">
        <f t="shared" si="173"/>
        <v>41745.617939814816</v>
      </c>
      <c r="Q2771" s="11">
        <f t="shared" si="174"/>
        <v>41795.617939814816</v>
      </c>
      <c r="R2771" s="7">
        <f t="shared" si="175"/>
        <v>1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12">
        <f t="shared" si="173"/>
        <v>41686.496874999997</v>
      </c>
      <c r="Q2772" s="11">
        <f t="shared" si="174"/>
        <v>41716.455208333333</v>
      </c>
      <c r="R2772" s="7">
        <f t="shared" si="175"/>
        <v>63.098484848484851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2">
        <f t="shared" si="173"/>
        <v>41257.323379629626</v>
      </c>
      <c r="Q2773" s="11">
        <f t="shared" si="174"/>
        <v>41306.5</v>
      </c>
      <c r="R2773" s="7" t="e">
        <f t="shared" si="175"/>
        <v>#DIV/0!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2">
        <f t="shared" si="173"/>
        <v>41537.660810185182</v>
      </c>
      <c r="Q2774" s="11">
        <f t="shared" si="174"/>
        <v>41552.660810185182</v>
      </c>
      <c r="R2774" s="7" t="e">
        <f t="shared" si="175"/>
        <v>#DIV/0!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12">
        <f t="shared" si="173"/>
        <v>42474.656493055554</v>
      </c>
      <c r="Q2775" s="11">
        <f t="shared" si="174"/>
        <v>42484.656493055554</v>
      </c>
      <c r="R2775" s="7">
        <f t="shared" si="175"/>
        <v>1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12">
        <f t="shared" si="173"/>
        <v>41310.918148148143</v>
      </c>
      <c r="Q2776" s="11">
        <f t="shared" si="174"/>
        <v>41340.918148148143</v>
      </c>
      <c r="R2776" s="7">
        <f t="shared" si="175"/>
        <v>43.846153846153847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12">
        <f t="shared" si="173"/>
        <v>40862.805023148147</v>
      </c>
      <c r="Q2777" s="11">
        <f t="shared" si="174"/>
        <v>40892.805023148147</v>
      </c>
      <c r="R2777" s="7">
        <f t="shared" si="175"/>
        <v>75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12">
        <f t="shared" si="173"/>
        <v>42136.088842592588</v>
      </c>
      <c r="Q2778" s="11">
        <f t="shared" si="174"/>
        <v>42167.088842592588</v>
      </c>
      <c r="R2778" s="7">
        <f t="shared" si="175"/>
        <v>45.972222222222221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12">
        <f t="shared" si="173"/>
        <v>42172.460694444446</v>
      </c>
      <c r="Q2779" s="11">
        <f t="shared" si="174"/>
        <v>42202.460694444446</v>
      </c>
      <c r="R2779" s="7">
        <f t="shared" si="175"/>
        <v>10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12">
        <f t="shared" si="173"/>
        <v>41846.769745370366</v>
      </c>
      <c r="Q2780" s="11">
        <f t="shared" si="174"/>
        <v>41876.769745370366</v>
      </c>
      <c r="R2780" s="7">
        <f t="shared" si="175"/>
        <v>93.666666666666671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12">
        <f t="shared" si="173"/>
        <v>42300.377557870372</v>
      </c>
      <c r="Q2781" s="11">
        <f t="shared" si="174"/>
        <v>42330.419224537036</v>
      </c>
      <c r="R2781" s="7">
        <f t="shared" si="175"/>
        <v>53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2">
        <f t="shared" si="173"/>
        <v>42774.239444444444</v>
      </c>
      <c r="Q2782" s="11">
        <f t="shared" si="174"/>
        <v>42804.239444444444</v>
      </c>
      <c r="R2782" s="7" t="e">
        <f t="shared" si="175"/>
        <v>#DIV/0!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12">
        <f t="shared" si="173"/>
        <v>42018.733263888884</v>
      </c>
      <c r="Q2783" s="11">
        <f t="shared" si="174"/>
        <v>42047.083333333336</v>
      </c>
      <c r="R2783" s="7">
        <f t="shared" si="175"/>
        <v>47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12">
        <f t="shared" si="173"/>
        <v>42026.716643518514</v>
      </c>
      <c r="Q2784" s="11">
        <f t="shared" si="174"/>
        <v>42051.999305555553</v>
      </c>
      <c r="R2784" s="7">
        <f t="shared" si="175"/>
        <v>66.666666666666671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12">
        <f t="shared" si="173"/>
        <v>42103.326921296299</v>
      </c>
      <c r="Q2785" s="11">
        <f t="shared" si="174"/>
        <v>42117.326921296299</v>
      </c>
      <c r="R2785" s="7">
        <f t="shared" si="175"/>
        <v>18.770491803278688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12">
        <f t="shared" si="173"/>
        <v>41920.579201388886</v>
      </c>
      <c r="Q2786" s="11">
        <f t="shared" si="174"/>
        <v>41941.579201388886</v>
      </c>
      <c r="R2786" s="7">
        <f t="shared" si="175"/>
        <v>66.111111111111114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12">
        <f t="shared" si="173"/>
        <v>42557.981099537035</v>
      </c>
      <c r="Q2787" s="11">
        <f t="shared" si="174"/>
        <v>42587.666666666664</v>
      </c>
      <c r="R2787" s="7">
        <f t="shared" si="175"/>
        <v>36.859154929577464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12">
        <f t="shared" si="173"/>
        <v>41815.360879629625</v>
      </c>
      <c r="Q2788" s="11">
        <f t="shared" si="174"/>
        <v>41829.360879629625</v>
      </c>
      <c r="R2788" s="7">
        <f t="shared" si="175"/>
        <v>39.810810810810814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12">
        <f t="shared" si="173"/>
        <v>41807.990185185183</v>
      </c>
      <c r="Q2789" s="11">
        <f t="shared" si="174"/>
        <v>41837.990185185183</v>
      </c>
      <c r="R2789" s="7">
        <f t="shared" si="175"/>
        <v>31.5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12">
        <f t="shared" si="173"/>
        <v>42550.49355324074</v>
      </c>
      <c r="Q2790" s="11">
        <f t="shared" si="174"/>
        <v>42580.49355324074</v>
      </c>
      <c r="R2790" s="7">
        <f t="shared" si="175"/>
        <v>102.5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12">
        <f t="shared" si="173"/>
        <v>42055.804791666662</v>
      </c>
      <c r="Q2791" s="11">
        <f t="shared" si="174"/>
        <v>42074.958333333336</v>
      </c>
      <c r="R2791" s="7">
        <f t="shared" si="175"/>
        <v>126.45833333333333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12">
        <f t="shared" si="173"/>
        <v>42016.730358796289</v>
      </c>
      <c r="Q2792" s="11">
        <f t="shared" si="174"/>
        <v>42046.730358796289</v>
      </c>
      <c r="R2792" s="7">
        <f t="shared" si="175"/>
        <v>47.878787878787875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12">
        <f t="shared" si="173"/>
        <v>42591.691655092589</v>
      </c>
      <c r="Q2793" s="11">
        <f t="shared" si="174"/>
        <v>42621.958333333336</v>
      </c>
      <c r="R2793" s="7">
        <f t="shared" si="175"/>
        <v>73.214285714285708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12">
        <f t="shared" si="173"/>
        <v>42183.022673611107</v>
      </c>
      <c r="Q2794" s="11">
        <f t="shared" si="174"/>
        <v>42228.022673611107</v>
      </c>
      <c r="R2794" s="7">
        <f t="shared" si="175"/>
        <v>89.666666666666671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12">
        <f t="shared" si="173"/>
        <v>42176.210706018515</v>
      </c>
      <c r="Q2795" s="11">
        <f t="shared" si="174"/>
        <v>42206.210706018515</v>
      </c>
      <c r="R2795" s="7">
        <f t="shared" si="175"/>
        <v>151.4623287671233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12">
        <f t="shared" si="173"/>
        <v>42416.48332175926</v>
      </c>
      <c r="Q2796" s="11">
        <f t="shared" si="174"/>
        <v>42432.583333333336</v>
      </c>
      <c r="R2796" s="7">
        <f t="shared" si="175"/>
        <v>25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12">
        <f t="shared" si="173"/>
        <v>41780.317604166667</v>
      </c>
      <c r="Q2797" s="11">
        <f t="shared" si="174"/>
        <v>41796.75</v>
      </c>
      <c r="R2797" s="7">
        <f t="shared" si="175"/>
        <v>36.5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12">
        <f t="shared" si="173"/>
        <v>41795.319768518515</v>
      </c>
      <c r="Q2798" s="11">
        <f t="shared" si="174"/>
        <v>41825.319768518515</v>
      </c>
      <c r="R2798" s="7">
        <f t="shared" si="175"/>
        <v>44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12">
        <f t="shared" si="173"/>
        <v>41798.731944444444</v>
      </c>
      <c r="Q2799" s="11">
        <f t="shared" si="174"/>
        <v>41828.731944444444</v>
      </c>
      <c r="R2799" s="7">
        <f t="shared" si="175"/>
        <v>87.357553191489373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12">
        <f t="shared" si="173"/>
        <v>42201.466678240737</v>
      </c>
      <c r="Q2800" s="11">
        <f t="shared" si="174"/>
        <v>42216.458333333336</v>
      </c>
      <c r="R2800" s="7">
        <f t="shared" si="175"/>
        <v>36.474820143884891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12">
        <f t="shared" si="173"/>
        <v>42507.05636574074</v>
      </c>
      <c r="Q2801" s="11">
        <f t="shared" si="174"/>
        <v>42538.458333333336</v>
      </c>
      <c r="R2801" s="7">
        <f t="shared" si="175"/>
        <v>44.859538461538463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12">
        <f t="shared" si="173"/>
        <v>41948.344513888886</v>
      </c>
      <c r="Q2802" s="11">
        <f t="shared" si="174"/>
        <v>42008.344513888886</v>
      </c>
      <c r="R2802" s="7">
        <f t="shared" si="175"/>
        <v>42.903225806451616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12">
        <f t="shared" si="173"/>
        <v>41900.034826388888</v>
      </c>
      <c r="Q2803" s="11">
        <f t="shared" si="174"/>
        <v>41922.25</v>
      </c>
      <c r="R2803" s="7">
        <f t="shared" si="175"/>
        <v>51.230769230769234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12">
        <f t="shared" si="173"/>
        <v>42192.438738425924</v>
      </c>
      <c r="Q2804" s="11">
        <f t="shared" si="174"/>
        <v>42222.438738425924</v>
      </c>
      <c r="R2804" s="7">
        <f t="shared" si="175"/>
        <v>33.944444444444443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12">
        <f t="shared" si="173"/>
        <v>42157.857361111113</v>
      </c>
      <c r="Q2805" s="11">
        <f t="shared" si="174"/>
        <v>42200.791666666664</v>
      </c>
      <c r="R2805" s="7">
        <f t="shared" si="175"/>
        <v>90.744680851063833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12">
        <f t="shared" si="173"/>
        <v>41881.245254629626</v>
      </c>
      <c r="Q2806" s="11">
        <f t="shared" si="174"/>
        <v>41911.245254629626</v>
      </c>
      <c r="R2806" s="7">
        <f t="shared" si="175"/>
        <v>50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12">
        <f t="shared" si="173"/>
        <v>42213.2971412037</v>
      </c>
      <c r="Q2807" s="11">
        <f t="shared" si="174"/>
        <v>42238.2971412037</v>
      </c>
      <c r="R2807" s="7">
        <f t="shared" si="175"/>
        <v>24.444444444444443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12">
        <f t="shared" si="173"/>
        <v>42185.058912037035</v>
      </c>
      <c r="Q2808" s="11">
        <f t="shared" si="174"/>
        <v>42221.249999999993</v>
      </c>
      <c r="R2808" s="7">
        <f t="shared" si="175"/>
        <v>44.25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12">
        <f t="shared" si="173"/>
        <v>42154.664791666662</v>
      </c>
      <c r="Q2809" s="11">
        <f t="shared" si="174"/>
        <v>42184.664791666662</v>
      </c>
      <c r="R2809" s="7">
        <f t="shared" si="175"/>
        <v>67.741935483870961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12">
        <f t="shared" si="173"/>
        <v>42208.638136574074</v>
      </c>
      <c r="Q2810" s="11">
        <f t="shared" si="174"/>
        <v>42238.638136574074</v>
      </c>
      <c r="R2810" s="7">
        <f t="shared" si="175"/>
        <v>65.376811594202906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12">
        <f t="shared" si="173"/>
        <v>42451.288483796299</v>
      </c>
      <c r="Q2811" s="11">
        <f t="shared" si="174"/>
        <v>42459.402083333327</v>
      </c>
      <c r="R2811" s="7">
        <f t="shared" si="175"/>
        <v>121.9047619047619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12">
        <f t="shared" si="173"/>
        <v>41758.931296296294</v>
      </c>
      <c r="Q2812" s="11">
        <f t="shared" si="174"/>
        <v>41790.957638888889</v>
      </c>
      <c r="R2812" s="7">
        <f t="shared" si="175"/>
        <v>47.456140350877192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12">
        <f t="shared" si="173"/>
        <v>42028.288229166668</v>
      </c>
      <c r="Q2813" s="11">
        <f t="shared" si="174"/>
        <v>42058.288229166668</v>
      </c>
      <c r="R2813" s="7">
        <f t="shared" si="175"/>
        <v>92.842592592592595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12">
        <f t="shared" si="173"/>
        <v>42054.535856481474</v>
      </c>
      <c r="Q2814" s="11">
        <f t="shared" si="174"/>
        <v>42099.958333333336</v>
      </c>
      <c r="R2814" s="7">
        <f t="shared" si="175"/>
        <v>68.253012048192772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12">
        <f t="shared" si="173"/>
        <v>42693.534270833326</v>
      </c>
      <c r="Q2815" s="11">
        <f t="shared" si="174"/>
        <v>42718.534270833326</v>
      </c>
      <c r="R2815" s="7">
        <f t="shared" si="175"/>
        <v>37.209583333333335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12">
        <f t="shared" si="173"/>
        <v>42103.191145833327</v>
      </c>
      <c r="Q2816" s="11">
        <f t="shared" si="174"/>
        <v>42133.191145833327</v>
      </c>
      <c r="R2816" s="7">
        <f t="shared" si="175"/>
        <v>25.25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12">
        <f t="shared" si="173"/>
        <v>42559.568391203698</v>
      </c>
      <c r="Q2817" s="11">
        <f t="shared" si="174"/>
        <v>42589.568391203698</v>
      </c>
      <c r="R2817" s="7">
        <f t="shared" si="175"/>
        <v>43.214285714285715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12">
        <f t="shared" si="173"/>
        <v>42188.259166666663</v>
      </c>
      <c r="Q2818" s="11">
        <f t="shared" si="174"/>
        <v>42218.458333333336</v>
      </c>
      <c r="R2818" s="7">
        <f t="shared" si="175"/>
        <v>25.130177514792898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12">
        <f t="shared" ref="P2819:P2882" si="177">(J2819/86400)+25569+(-5/24)</f>
        <v>42023.42664351852</v>
      </c>
      <c r="Q2819" s="11">
        <f t="shared" ref="Q2819:Q2882" si="178">(I2819/86400)+25569+(-5/24)</f>
        <v>42063.42664351852</v>
      </c>
      <c r="R2819" s="7">
        <f t="shared" ref="R2819:R2882" si="179">E2819/L2819</f>
        <v>23.636363636363637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12">
        <f t="shared" si="177"/>
        <v>42250.389884259253</v>
      </c>
      <c r="Q2820" s="11">
        <f t="shared" si="178"/>
        <v>42270.389884259253</v>
      </c>
      <c r="R2820" s="7">
        <f t="shared" si="179"/>
        <v>103.95098039215686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12">
        <f t="shared" si="177"/>
        <v>42139.317233796297</v>
      </c>
      <c r="Q2821" s="11">
        <f t="shared" si="178"/>
        <v>42169.317233796297</v>
      </c>
      <c r="R2821" s="7">
        <f t="shared" si="179"/>
        <v>50.384615384615387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12">
        <f t="shared" si="177"/>
        <v>42401.402650462966</v>
      </c>
      <c r="Q2822" s="11">
        <f t="shared" si="178"/>
        <v>42425.791666666664</v>
      </c>
      <c r="R2822" s="7">
        <f t="shared" si="179"/>
        <v>13.6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12">
        <f t="shared" si="177"/>
        <v>41875.714525462965</v>
      </c>
      <c r="Q2823" s="11">
        <f t="shared" si="178"/>
        <v>41905.714525462965</v>
      </c>
      <c r="R2823" s="7">
        <f t="shared" si="179"/>
        <v>28.571428571428573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12">
        <f t="shared" si="177"/>
        <v>42060.475601851846</v>
      </c>
      <c r="Q2824" s="11">
        <f t="shared" si="178"/>
        <v>42090.433935185181</v>
      </c>
      <c r="R2824" s="7">
        <f t="shared" si="179"/>
        <v>63.829787234042556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12">
        <f t="shared" si="177"/>
        <v>42066.803310185183</v>
      </c>
      <c r="Q2825" s="11">
        <f t="shared" si="178"/>
        <v>42094.749305555553</v>
      </c>
      <c r="R2825" s="7">
        <f t="shared" si="179"/>
        <v>8.8571428571428577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12">
        <f t="shared" si="177"/>
        <v>42136.0624537037</v>
      </c>
      <c r="Q2826" s="11">
        <f t="shared" si="178"/>
        <v>42167.863194444442</v>
      </c>
      <c r="R2826" s="7">
        <f t="shared" si="179"/>
        <v>50.666666666666664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12">
        <f t="shared" si="177"/>
        <v>42312.584328703706</v>
      </c>
      <c r="Q2827" s="11">
        <f t="shared" si="178"/>
        <v>42342.584328703706</v>
      </c>
      <c r="R2827" s="7">
        <f t="shared" si="179"/>
        <v>60.784313725490193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12">
        <f t="shared" si="177"/>
        <v>42170.826527777775</v>
      </c>
      <c r="Q2828" s="11">
        <f t="shared" si="178"/>
        <v>42195.083333333336</v>
      </c>
      <c r="R2828" s="7">
        <f t="shared" si="179"/>
        <v>113.42105263157895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12">
        <f t="shared" si="177"/>
        <v>42494.475300925922</v>
      </c>
      <c r="Q2829" s="11">
        <f t="shared" si="178"/>
        <v>42524.479166666664</v>
      </c>
      <c r="R2829" s="7">
        <f t="shared" si="179"/>
        <v>104.56521739130434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12">
        <f t="shared" si="177"/>
        <v>42254.056354166663</v>
      </c>
      <c r="Q2830" s="11">
        <f t="shared" si="178"/>
        <v>42279.749999999993</v>
      </c>
      <c r="R2830" s="7">
        <f t="shared" si="179"/>
        <v>98.30927835051547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12">
        <f t="shared" si="177"/>
        <v>42495.225902777776</v>
      </c>
      <c r="Q2831" s="11">
        <f t="shared" si="178"/>
        <v>42523.225902777776</v>
      </c>
      <c r="R2831" s="7">
        <f t="shared" si="179"/>
        <v>35.039473684210527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12">
        <f t="shared" si="177"/>
        <v>41758.631342592591</v>
      </c>
      <c r="Q2832" s="11">
        <f t="shared" si="178"/>
        <v>41770.957638888889</v>
      </c>
      <c r="R2832" s="7">
        <f t="shared" si="179"/>
        <v>272.72727272727275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12">
        <f t="shared" si="177"/>
        <v>42171.616550925923</v>
      </c>
      <c r="Q2833" s="11">
        <f t="shared" si="178"/>
        <v>42201.616550925923</v>
      </c>
      <c r="R2833" s="7">
        <f t="shared" si="179"/>
        <v>63.846153846153847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12">
        <f t="shared" si="177"/>
        <v>41938.501087962963</v>
      </c>
      <c r="Q2834" s="11">
        <f t="shared" si="178"/>
        <v>41966.708333333336</v>
      </c>
      <c r="R2834" s="7">
        <f t="shared" si="179"/>
        <v>30.189368421052631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12">
        <f t="shared" si="177"/>
        <v>42267.919363425921</v>
      </c>
      <c r="Q2835" s="11">
        <f t="shared" si="178"/>
        <v>42287.874999999993</v>
      </c>
      <c r="R2835" s="7">
        <f t="shared" si="179"/>
        <v>83.51428571428572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12">
        <f t="shared" si="177"/>
        <v>42019.751504629625</v>
      </c>
      <c r="Q2836" s="11">
        <f t="shared" si="178"/>
        <v>42034.751504629625</v>
      </c>
      <c r="R2836" s="7">
        <f t="shared" si="179"/>
        <v>64.761904761904759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12">
        <f t="shared" si="177"/>
        <v>42313.495567129627</v>
      </c>
      <c r="Q2837" s="11">
        <f t="shared" si="178"/>
        <v>42342.791666666664</v>
      </c>
      <c r="R2837" s="7">
        <f t="shared" si="179"/>
        <v>20.118172043010752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12">
        <f t="shared" si="177"/>
        <v>42746.053449074076</v>
      </c>
      <c r="Q2838" s="11">
        <f t="shared" si="178"/>
        <v>42783.999305555553</v>
      </c>
      <c r="R2838" s="7">
        <f t="shared" si="179"/>
        <v>44.090909090909093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12">
        <f t="shared" si="177"/>
        <v>42307.700046296297</v>
      </c>
      <c r="Q2839" s="11">
        <f t="shared" si="178"/>
        <v>42347.741712962961</v>
      </c>
      <c r="R2839" s="7">
        <f t="shared" si="179"/>
        <v>40.476190476190474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12">
        <f t="shared" si="177"/>
        <v>41842.399259259255</v>
      </c>
      <c r="Q2840" s="11">
        <f t="shared" si="178"/>
        <v>41864.708333333328</v>
      </c>
      <c r="R2840" s="7">
        <f t="shared" si="179"/>
        <v>44.537037037037038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12">
        <f t="shared" si="177"/>
        <v>41853.031874999993</v>
      </c>
      <c r="Q2841" s="11">
        <f t="shared" si="178"/>
        <v>41875.999305555553</v>
      </c>
      <c r="R2841" s="7">
        <f t="shared" si="179"/>
        <v>125.80645161290323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12">
        <f t="shared" si="177"/>
        <v>42059.827303240738</v>
      </c>
      <c r="Q2842" s="11">
        <f t="shared" si="178"/>
        <v>42081.499999999993</v>
      </c>
      <c r="R2842" s="7">
        <f t="shared" si="179"/>
        <v>19.696969696969695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12">
        <f t="shared" si="177"/>
        <v>42291.531215277777</v>
      </c>
      <c r="Q2843" s="11">
        <f t="shared" si="178"/>
        <v>42351.572881944441</v>
      </c>
      <c r="R2843" s="7">
        <f t="shared" si="179"/>
        <v>10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2">
        <f t="shared" si="177"/>
        <v>41784.744155092594</v>
      </c>
      <c r="Q2844" s="11">
        <f t="shared" si="178"/>
        <v>41811.25</v>
      </c>
      <c r="R2844" s="7" t="e">
        <f t="shared" si="179"/>
        <v>#DIV/0!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2">
        <f t="shared" si="177"/>
        <v>42492.529513888883</v>
      </c>
      <c r="Q2845" s="11">
        <f t="shared" si="178"/>
        <v>42533.958333333336</v>
      </c>
      <c r="R2845" s="7" t="e">
        <f t="shared" si="179"/>
        <v>#DIV/0!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12">
        <f t="shared" si="177"/>
        <v>42709.337731481479</v>
      </c>
      <c r="Q2846" s="11">
        <f t="shared" si="178"/>
        <v>42739.337731481479</v>
      </c>
      <c r="R2846" s="7">
        <f t="shared" si="179"/>
        <v>30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12">
        <f t="shared" si="177"/>
        <v>42102.808252314811</v>
      </c>
      <c r="Q2847" s="11">
        <f t="shared" si="178"/>
        <v>42162.808252314811</v>
      </c>
      <c r="R2847" s="7">
        <f t="shared" si="179"/>
        <v>60.666666666666664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2">
        <f t="shared" si="177"/>
        <v>42108.483726851853</v>
      </c>
      <c r="Q2848" s="11">
        <f t="shared" si="178"/>
        <v>42153.483726851853</v>
      </c>
      <c r="R2848" s="7" t="e">
        <f t="shared" si="179"/>
        <v>#DIV/0!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2">
        <f t="shared" si="177"/>
        <v>42453.597974537035</v>
      </c>
      <c r="Q2849" s="11">
        <f t="shared" si="178"/>
        <v>42513.597974537035</v>
      </c>
      <c r="R2849" s="7" t="e">
        <f t="shared" si="179"/>
        <v>#DIV/0!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12">
        <f t="shared" si="177"/>
        <v>42123.440497685187</v>
      </c>
      <c r="Q2850" s="11">
        <f t="shared" si="178"/>
        <v>42153.440497685187</v>
      </c>
      <c r="R2850" s="7">
        <f t="shared" si="179"/>
        <v>23.333333333333332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12">
        <f t="shared" si="177"/>
        <v>42453.219907407409</v>
      </c>
      <c r="Q2851" s="11">
        <f t="shared" si="178"/>
        <v>42483.219907407409</v>
      </c>
      <c r="R2851" s="7">
        <f t="shared" si="179"/>
        <v>5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12">
        <f t="shared" si="177"/>
        <v>41857.798738425925</v>
      </c>
      <c r="Q2852" s="11">
        <f t="shared" si="178"/>
        <v>41887.798738425925</v>
      </c>
      <c r="R2852" s="7">
        <f t="shared" si="179"/>
        <v>23.923076923076923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2">
        <f t="shared" si="177"/>
        <v>42389.794317129628</v>
      </c>
      <c r="Q2853" s="11">
        <f t="shared" si="178"/>
        <v>42398.761805555558</v>
      </c>
      <c r="R2853" s="7" t="e">
        <f t="shared" si="179"/>
        <v>#DIV/0!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12">
        <f t="shared" si="177"/>
        <v>41780.836840277778</v>
      </c>
      <c r="Q2854" s="11">
        <f t="shared" si="178"/>
        <v>41810.836840277778</v>
      </c>
      <c r="R2854" s="7">
        <f t="shared" si="179"/>
        <v>15.833333333333334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2">
        <f t="shared" si="177"/>
        <v>41835.98260416666</v>
      </c>
      <c r="Q2855" s="11">
        <f t="shared" si="178"/>
        <v>41895.98260416666</v>
      </c>
      <c r="R2855" s="7" t="e">
        <f t="shared" si="179"/>
        <v>#DIV/0!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12">
        <f t="shared" si="177"/>
        <v>42111.508321759255</v>
      </c>
      <c r="Q2856" s="11">
        <f t="shared" si="178"/>
        <v>42131.508321759255</v>
      </c>
      <c r="R2856" s="7">
        <f t="shared" si="179"/>
        <v>29.785714285714285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12">
        <f t="shared" si="177"/>
        <v>42369.799432870372</v>
      </c>
      <c r="Q2857" s="11">
        <f t="shared" si="178"/>
        <v>42398.773611111108</v>
      </c>
      <c r="R2857" s="7">
        <f t="shared" si="179"/>
        <v>60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12">
        <f t="shared" si="177"/>
        <v>42164.829247685186</v>
      </c>
      <c r="Q2858" s="11">
        <f t="shared" si="178"/>
        <v>42224.69027777778</v>
      </c>
      <c r="R2858" s="7">
        <f t="shared" si="179"/>
        <v>24.333333333333332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12">
        <f t="shared" si="177"/>
        <v>42726.711747685178</v>
      </c>
      <c r="Q2859" s="11">
        <f t="shared" si="178"/>
        <v>42786.541666666664</v>
      </c>
      <c r="R2859" s="7">
        <f t="shared" si="179"/>
        <v>500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2">
        <f t="shared" si="177"/>
        <v>41954.336747685178</v>
      </c>
      <c r="Q2860" s="11">
        <f t="shared" si="178"/>
        <v>41978.269444444442</v>
      </c>
      <c r="R2860" s="7" t="e">
        <f t="shared" si="179"/>
        <v>#DIV/0!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12">
        <f t="shared" si="177"/>
        <v>42233.153981481482</v>
      </c>
      <c r="Q2861" s="11">
        <f t="shared" si="178"/>
        <v>42293.153981481482</v>
      </c>
      <c r="R2861" s="7">
        <f t="shared" si="179"/>
        <v>35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12">
        <f t="shared" si="177"/>
        <v>42480.592314814814</v>
      </c>
      <c r="Q2862" s="11">
        <f t="shared" si="178"/>
        <v>42540.592314814814</v>
      </c>
      <c r="R2862" s="7">
        <f t="shared" si="179"/>
        <v>29.555555555555557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12">
        <f t="shared" si="177"/>
        <v>42257.3825</v>
      </c>
      <c r="Q2863" s="11">
        <f t="shared" si="178"/>
        <v>42271.3825</v>
      </c>
      <c r="R2863" s="7">
        <f t="shared" si="179"/>
        <v>26.666666666666668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12">
        <f t="shared" si="177"/>
        <v>41784.581354166665</v>
      </c>
      <c r="Q2864" s="11">
        <f t="shared" si="178"/>
        <v>41814.581354166665</v>
      </c>
      <c r="R2864" s="7">
        <f t="shared" si="179"/>
        <v>18.333333333333332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12">
        <f t="shared" si="177"/>
        <v>41831.46670138889</v>
      </c>
      <c r="Q2865" s="11">
        <f t="shared" si="178"/>
        <v>41891.46670138889</v>
      </c>
      <c r="R2865" s="7">
        <f t="shared" si="179"/>
        <v>20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12">
        <f t="shared" si="177"/>
        <v>42172.405173611107</v>
      </c>
      <c r="Q2866" s="11">
        <f t="shared" si="178"/>
        <v>42202.345833333333</v>
      </c>
      <c r="R2866" s="7">
        <f t="shared" si="179"/>
        <v>13.333333333333334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2">
        <f t="shared" si="177"/>
        <v>41949.905775462961</v>
      </c>
      <c r="Q2867" s="11">
        <f t="shared" si="178"/>
        <v>42009.905775462961</v>
      </c>
      <c r="R2867" s="7" t="e">
        <f t="shared" si="179"/>
        <v>#DIV/0!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12">
        <f t="shared" si="177"/>
        <v>42627.746770833335</v>
      </c>
      <c r="Q2868" s="11">
        <f t="shared" si="178"/>
        <v>42657.708333333336</v>
      </c>
      <c r="R2868" s="7">
        <f t="shared" si="179"/>
        <v>22.5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12">
        <f t="shared" si="177"/>
        <v>42530.986944444441</v>
      </c>
      <c r="Q2869" s="11">
        <f t="shared" si="178"/>
        <v>42554.958333333336</v>
      </c>
      <c r="R2869" s="7">
        <f t="shared" si="179"/>
        <v>50.4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12">
        <f t="shared" si="177"/>
        <v>42618.618680555555</v>
      </c>
      <c r="Q2870" s="11">
        <f t="shared" si="178"/>
        <v>42648.618680555555</v>
      </c>
      <c r="R2870" s="7">
        <f t="shared" si="179"/>
        <v>105.02933333333334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12">
        <f t="shared" si="177"/>
        <v>42540.385196759256</v>
      </c>
      <c r="Q2871" s="11">
        <f t="shared" si="178"/>
        <v>42570.385196759256</v>
      </c>
      <c r="R2871" s="7">
        <f t="shared" si="179"/>
        <v>35.4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12">
        <f t="shared" si="177"/>
        <v>41745.981076388889</v>
      </c>
      <c r="Q2872" s="11">
        <f t="shared" si="178"/>
        <v>41775.981076388889</v>
      </c>
      <c r="R2872" s="7">
        <f t="shared" si="179"/>
        <v>83.333333333333329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12">
        <f t="shared" si="177"/>
        <v>41974.530243055553</v>
      </c>
      <c r="Q2873" s="11">
        <f t="shared" si="178"/>
        <v>41994.530243055553</v>
      </c>
      <c r="R2873" s="7">
        <f t="shared" si="179"/>
        <v>35.92307692307692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2">
        <f t="shared" si="177"/>
        <v>42114.907847222225</v>
      </c>
      <c r="Q2874" s="11">
        <f t="shared" si="178"/>
        <v>42174.907847222225</v>
      </c>
      <c r="R2874" s="7" t="e">
        <f t="shared" si="179"/>
        <v>#DIV/0!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12">
        <f t="shared" si="177"/>
        <v>42002.609155092585</v>
      </c>
      <c r="Q2875" s="11">
        <f t="shared" si="178"/>
        <v>42032.609155092585</v>
      </c>
      <c r="R2875" s="7">
        <f t="shared" si="179"/>
        <v>119.125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12">
        <f t="shared" si="177"/>
        <v>42722.636412037034</v>
      </c>
      <c r="Q2876" s="11">
        <f t="shared" si="178"/>
        <v>42752.636412037034</v>
      </c>
      <c r="R2876" s="7">
        <f t="shared" si="179"/>
        <v>90.333333333333329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12">
        <f t="shared" si="177"/>
        <v>42464.920057870368</v>
      </c>
      <c r="Q2877" s="11">
        <f t="shared" si="178"/>
        <v>42494.920057870368</v>
      </c>
      <c r="R2877" s="7">
        <f t="shared" si="179"/>
        <v>2.3333333333333335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2">
        <f t="shared" si="177"/>
        <v>42171.535636574066</v>
      </c>
      <c r="Q2878" s="11">
        <f t="shared" si="178"/>
        <v>42201.535636574066</v>
      </c>
      <c r="R2878" s="7" t="e">
        <f t="shared" si="179"/>
        <v>#DIV/0!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12">
        <f t="shared" si="177"/>
        <v>42672.746805555558</v>
      </c>
      <c r="Q2879" s="11">
        <f t="shared" si="178"/>
        <v>42704.499999999993</v>
      </c>
      <c r="R2879" s="7">
        <f t="shared" si="179"/>
        <v>108.33333333333333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12">
        <f t="shared" si="177"/>
        <v>42128.407349537032</v>
      </c>
      <c r="Q2880" s="11">
        <f t="shared" si="178"/>
        <v>42188.407349537032</v>
      </c>
      <c r="R2880" s="7">
        <f t="shared" si="179"/>
        <v>15.75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12">
        <f t="shared" si="177"/>
        <v>42359.516909722217</v>
      </c>
      <c r="Q2881" s="11">
        <f t="shared" si="178"/>
        <v>42389.516909722217</v>
      </c>
      <c r="R2881" s="7">
        <f t="shared" si="179"/>
        <v>29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12">
        <f t="shared" si="177"/>
        <v>42192.69736111111</v>
      </c>
      <c r="Q2882" s="11">
        <f t="shared" si="178"/>
        <v>42236.503472222219</v>
      </c>
      <c r="R2882" s="7">
        <f t="shared" si="179"/>
        <v>96.551724137931032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12">
        <f t="shared" ref="P2883:P2946" si="181">(J2883/86400)+25569+(-5/24)</f>
        <v>41916.389305555553</v>
      </c>
      <c r="Q2883" s="11">
        <f t="shared" ref="Q2883:Q2946" si="182">(I2883/86400)+25569+(-5/24)</f>
        <v>41976.430972222217</v>
      </c>
      <c r="R2883" s="7" t="e">
        <f t="shared" ref="R2883:R2946" si="183">E2883/L2883</f>
        <v>#DIV/0!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12">
        <f t="shared" si="181"/>
        <v>42461.387939814813</v>
      </c>
      <c r="Q2884" s="11">
        <f t="shared" si="182"/>
        <v>42491.387939814813</v>
      </c>
      <c r="R2884" s="7">
        <f t="shared" si="183"/>
        <v>63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12">
        <f t="shared" si="181"/>
        <v>42370.694872685184</v>
      </c>
      <c r="Q2885" s="11">
        <f t="shared" si="182"/>
        <v>42405.999305555553</v>
      </c>
      <c r="R2885" s="7">
        <f t="shared" si="183"/>
        <v>381.6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12">
        <f t="shared" si="181"/>
        <v>41948.518923611111</v>
      </c>
      <c r="Q2886" s="11">
        <f t="shared" si="182"/>
        <v>41978.518923611111</v>
      </c>
      <c r="R2886" s="7">
        <f t="shared" si="183"/>
        <v>46.25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12">
        <f t="shared" si="181"/>
        <v>42046.868067129624</v>
      </c>
      <c r="Q2887" s="11">
        <f t="shared" si="182"/>
        <v>42076.82640046296</v>
      </c>
      <c r="R2887" s="7">
        <f t="shared" si="183"/>
        <v>26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12">
        <f t="shared" si="181"/>
        <v>42261.424583333333</v>
      </c>
      <c r="Q2888" s="11">
        <f t="shared" si="182"/>
        <v>42265.957638888889</v>
      </c>
      <c r="R2888" s="7">
        <f t="shared" si="183"/>
        <v>10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12">
        <f t="shared" si="181"/>
        <v>41985.219027777777</v>
      </c>
      <c r="Q2889" s="11">
        <f t="shared" si="182"/>
        <v>42015.219027777777</v>
      </c>
      <c r="R2889" s="7">
        <f t="shared" si="183"/>
        <v>5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2">
        <f t="shared" si="181"/>
        <v>41922.326851851853</v>
      </c>
      <c r="Q2890" s="11">
        <f t="shared" si="182"/>
        <v>41929.999305555553</v>
      </c>
      <c r="R2890" s="7" t="e">
        <f t="shared" si="183"/>
        <v>#DIV/0!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12">
        <f t="shared" si="181"/>
        <v>41850.654918981476</v>
      </c>
      <c r="Q2891" s="11">
        <f t="shared" si="182"/>
        <v>41880.654918981476</v>
      </c>
      <c r="R2891" s="7">
        <f t="shared" si="183"/>
        <v>81.571428571428569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12">
        <f t="shared" si="181"/>
        <v>41831.534629629627</v>
      </c>
      <c r="Q2892" s="11">
        <f t="shared" si="182"/>
        <v>41859.916666666664</v>
      </c>
      <c r="R2892" s="7">
        <f t="shared" si="183"/>
        <v>7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12">
        <f t="shared" si="181"/>
        <v>42415.675092592595</v>
      </c>
      <c r="Q2893" s="11">
        <f t="shared" si="182"/>
        <v>42475.633425925924</v>
      </c>
      <c r="R2893" s="7">
        <f t="shared" si="183"/>
        <v>27.3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12">
        <f t="shared" si="181"/>
        <v>41869.505833333329</v>
      </c>
      <c r="Q2894" s="11">
        <f t="shared" si="182"/>
        <v>41876.666666666664</v>
      </c>
      <c r="R2894" s="7">
        <f t="shared" si="183"/>
        <v>29.411764705882351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12">
        <f t="shared" si="181"/>
        <v>41953.564756944441</v>
      </c>
      <c r="Q2895" s="11">
        <f t="shared" si="182"/>
        <v>42012.874999999993</v>
      </c>
      <c r="R2895" s="7">
        <f t="shared" si="183"/>
        <v>12.5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2">
        <f t="shared" si="181"/>
        <v>42037.777951388889</v>
      </c>
      <c r="Q2896" s="11">
        <f t="shared" si="182"/>
        <v>42097.736284722218</v>
      </c>
      <c r="R2896" s="7" t="e">
        <f t="shared" si="183"/>
        <v>#DIV/0!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12">
        <f t="shared" si="181"/>
        <v>41811.347129629627</v>
      </c>
      <c r="Q2897" s="11">
        <f t="shared" si="182"/>
        <v>41812.666666666664</v>
      </c>
      <c r="R2897" s="7">
        <f t="shared" si="183"/>
        <v>5.75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12">
        <f t="shared" si="181"/>
        <v>42701.700474537036</v>
      </c>
      <c r="Q2898" s="11">
        <f t="shared" si="182"/>
        <v>42716.041666666664</v>
      </c>
      <c r="R2898" s="7">
        <f t="shared" si="183"/>
        <v>52.083333333333336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12">
        <f t="shared" si="181"/>
        <v>42258.438171296293</v>
      </c>
      <c r="Q2899" s="11">
        <f t="shared" si="182"/>
        <v>42288.436863425923</v>
      </c>
      <c r="R2899" s="7">
        <f t="shared" si="183"/>
        <v>183.33333333333334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12">
        <f t="shared" si="181"/>
        <v>42278.456631944442</v>
      </c>
      <c r="Q2900" s="11">
        <f t="shared" si="182"/>
        <v>42308.456631944442</v>
      </c>
      <c r="R2900" s="7">
        <f t="shared" si="183"/>
        <v>26.333333333333332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2">
        <f t="shared" si="181"/>
        <v>42514.869884259257</v>
      </c>
      <c r="Q2901" s="11">
        <f t="shared" si="182"/>
        <v>42574.869884259257</v>
      </c>
      <c r="R2901" s="7" t="e">
        <f t="shared" si="183"/>
        <v>#DIV/0!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12">
        <f t="shared" si="181"/>
        <v>41830.025833333333</v>
      </c>
      <c r="Q2902" s="11">
        <f t="shared" si="182"/>
        <v>41860.025833333333</v>
      </c>
      <c r="R2902" s="7">
        <f t="shared" si="183"/>
        <v>486.42857142857144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12">
        <f t="shared" si="181"/>
        <v>41982.696053240739</v>
      </c>
      <c r="Q2903" s="11">
        <f t="shared" si="182"/>
        <v>42042.696053240739</v>
      </c>
      <c r="R2903" s="7">
        <f t="shared" si="183"/>
        <v>3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12">
        <f t="shared" si="181"/>
        <v>42210.231435185182</v>
      </c>
      <c r="Q2904" s="11">
        <f t="shared" si="182"/>
        <v>42240.231435185182</v>
      </c>
      <c r="R2904" s="7">
        <f t="shared" si="183"/>
        <v>25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12">
        <f t="shared" si="181"/>
        <v>42195.95854166666</v>
      </c>
      <c r="Q2905" s="11">
        <f t="shared" si="182"/>
        <v>42255.95854166666</v>
      </c>
      <c r="R2905" s="7">
        <f t="shared" si="183"/>
        <v>9.75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12">
        <f t="shared" si="181"/>
        <v>41940.759618055556</v>
      </c>
      <c r="Q2906" s="11">
        <f t="shared" si="182"/>
        <v>41952.291666666664</v>
      </c>
      <c r="R2906" s="7">
        <f t="shared" si="183"/>
        <v>18.75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12">
        <f t="shared" si="181"/>
        <v>42605.848530092589</v>
      </c>
      <c r="Q2907" s="11">
        <f t="shared" si="182"/>
        <v>42619.848530092589</v>
      </c>
      <c r="R2907" s="7">
        <f t="shared" si="183"/>
        <v>36.588235294117645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12">
        <f t="shared" si="181"/>
        <v>42199.440578703703</v>
      </c>
      <c r="Q2908" s="11">
        <f t="shared" si="182"/>
        <v>42216.833333333336</v>
      </c>
      <c r="R2908" s="7">
        <f t="shared" si="183"/>
        <v>80.714285714285708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12">
        <f t="shared" si="181"/>
        <v>42444.669409722221</v>
      </c>
      <c r="Q2909" s="11">
        <f t="shared" si="182"/>
        <v>42504.669409722221</v>
      </c>
      <c r="R2909" s="7">
        <f t="shared" si="183"/>
        <v>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12">
        <f t="shared" si="181"/>
        <v>42499.523368055554</v>
      </c>
      <c r="Q2910" s="11">
        <f t="shared" si="182"/>
        <v>42529.523368055554</v>
      </c>
      <c r="R2910" s="7">
        <f t="shared" si="183"/>
        <v>52.8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12">
        <f t="shared" si="181"/>
        <v>41929.057881944442</v>
      </c>
      <c r="Q2911" s="11">
        <f t="shared" si="182"/>
        <v>41968.615277777775</v>
      </c>
      <c r="R2911" s="7">
        <f t="shared" si="183"/>
        <v>20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12">
        <f t="shared" si="181"/>
        <v>42107.632951388885</v>
      </c>
      <c r="Q2912" s="11">
        <f t="shared" si="182"/>
        <v>42167.632951388885</v>
      </c>
      <c r="R2912" s="7">
        <f t="shared" si="183"/>
        <v>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12">
        <f t="shared" si="181"/>
        <v>42142.560486111113</v>
      </c>
      <c r="Q2913" s="11">
        <f t="shared" si="182"/>
        <v>42182.560486111113</v>
      </c>
      <c r="R2913" s="7">
        <f t="shared" si="183"/>
        <v>46.928571428571431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12">
        <f t="shared" si="181"/>
        <v>42353.923310185179</v>
      </c>
      <c r="Q2914" s="11">
        <f t="shared" si="182"/>
        <v>42383.923310185179</v>
      </c>
      <c r="R2914" s="7">
        <f t="shared" si="183"/>
        <v>78.07692307692308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12">
        <f t="shared" si="181"/>
        <v>41828.714571759258</v>
      </c>
      <c r="Q2915" s="11">
        <f t="shared" si="182"/>
        <v>41888.714571759258</v>
      </c>
      <c r="R2915" s="7">
        <f t="shared" si="183"/>
        <v>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12">
        <f t="shared" si="181"/>
        <v>42017.699004629627</v>
      </c>
      <c r="Q2916" s="11">
        <f t="shared" si="182"/>
        <v>42077.657337962963</v>
      </c>
      <c r="R2916" s="7">
        <f t="shared" si="183"/>
        <v>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12">
        <f t="shared" si="181"/>
        <v>42415.189699074072</v>
      </c>
      <c r="Q2917" s="11">
        <f t="shared" si="182"/>
        <v>42445.1480324074</v>
      </c>
      <c r="R2917" s="7">
        <f t="shared" si="183"/>
        <v>203.66666666666666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12">
        <f t="shared" si="181"/>
        <v>41755.268391203703</v>
      </c>
      <c r="Q2918" s="11">
        <f t="shared" si="182"/>
        <v>41778.268391203703</v>
      </c>
      <c r="R2918" s="7">
        <f t="shared" si="183"/>
        <v>20.714285714285715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12">
        <f t="shared" si="181"/>
        <v>42245.026006944441</v>
      </c>
      <c r="Q2919" s="11">
        <f t="shared" si="182"/>
        <v>42263.026006944441</v>
      </c>
      <c r="R2919" s="7">
        <f t="shared" si="183"/>
        <v>48.555555555555557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12">
        <f t="shared" si="181"/>
        <v>42278.421377314815</v>
      </c>
      <c r="Q2920" s="11">
        <f t="shared" si="182"/>
        <v>42306.421377314815</v>
      </c>
      <c r="R2920" s="7">
        <f t="shared" si="183"/>
        <v>68.099999999999994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12">
        <f t="shared" si="181"/>
        <v>41826.411215277774</v>
      </c>
      <c r="Q2921" s="11">
        <f t="shared" si="182"/>
        <v>41856.411215277774</v>
      </c>
      <c r="R2921" s="7">
        <f t="shared" si="183"/>
        <v>8.5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12">
        <f t="shared" si="181"/>
        <v>42058.584143518521</v>
      </c>
      <c r="Q2922" s="11">
        <f t="shared" si="182"/>
        <v>42088.54247685185</v>
      </c>
      <c r="R2922" s="7">
        <f t="shared" si="183"/>
        <v>51.615384615384613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12">
        <f t="shared" si="181"/>
        <v>41877.678287037037</v>
      </c>
      <c r="Q2923" s="11">
        <f t="shared" si="182"/>
        <v>41907.678287037037</v>
      </c>
      <c r="R2923" s="7">
        <f t="shared" si="183"/>
        <v>43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12">
        <f t="shared" si="181"/>
        <v>42097.665821759256</v>
      </c>
      <c r="Q2924" s="11">
        <f t="shared" si="182"/>
        <v>42142.665821759256</v>
      </c>
      <c r="R2924" s="7">
        <f t="shared" si="183"/>
        <v>83.333333333333329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12">
        <f t="shared" si="181"/>
        <v>42012.944201388884</v>
      </c>
      <c r="Q2925" s="11">
        <f t="shared" si="182"/>
        <v>42027.916666666664</v>
      </c>
      <c r="R2925" s="7">
        <f t="shared" si="183"/>
        <v>30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12">
        <f t="shared" si="181"/>
        <v>42103.348495370366</v>
      </c>
      <c r="Q2926" s="11">
        <f t="shared" si="182"/>
        <v>42132.957638888889</v>
      </c>
      <c r="R2926" s="7">
        <f t="shared" si="183"/>
        <v>175.51020408163265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12">
        <f t="shared" si="181"/>
        <v>41863.375787037039</v>
      </c>
      <c r="Q2927" s="11">
        <f t="shared" si="182"/>
        <v>41893.375787037039</v>
      </c>
      <c r="R2927" s="7">
        <f t="shared" si="183"/>
        <v>231.66175879396985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12">
        <f t="shared" si="181"/>
        <v>42044.557627314811</v>
      </c>
      <c r="Q2928" s="11">
        <f t="shared" si="182"/>
        <v>42058.557627314811</v>
      </c>
      <c r="R2928" s="7">
        <f t="shared" si="183"/>
        <v>75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12">
        <f t="shared" si="181"/>
        <v>41806.460983796293</v>
      </c>
      <c r="Q2929" s="11">
        <f t="shared" si="182"/>
        <v>41835</v>
      </c>
      <c r="R2929" s="7">
        <f t="shared" si="183"/>
        <v>112.14285714285714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12">
        <f t="shared" si="181"/>
        <v>42403.789884259262</v>
      </c>
      <c r="Q2930" s="11">
        <f t="shared" si="182"/>
        <v>42433.789884259262</v>
      </c>
      <c r="R2930" s="7">
        <f t="shared" si="183"/>
        <v>41.666666666666664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12">
        <f t="shared" si="181"/>
        <v>41754.355995370366</v>
      </c>
      <c r="Q2931" s="11">
        <f t="shared" si="182"/>
        <v>41784.355995370366</v>
      </c>
      <c r="R2931" s="7">
        <f t="shared" si="183"/>
        <v>255.17343750000001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12">
        <f t="shared" si="181"/>
        <v>42101.375740740739</v>
      </c>
      <c r="Q2932" s="11">
        <f t="shared" si="182"/>
        <v>42131.375740740739</v>
      </c>
      <c r="R2932" s="7">
        <f t="shared" si="183"/>
        <v>162.7741935483871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12">
        <f t="shared" si="181"/>
        <v>41872.082905092589</v>
      </c>
      <c r="Q2933" s="11">
        <f t="shared" si="182"/>
        <v>41897.047222222223</v>
      </c>
      <c r="R2933" s="7">
        <f t="shared" si="183"/>
        <v>88.333333333333329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12">
        <f t="shared" si="181"/>
        <v>42024.956446759257</v>
      </c>
      <c r="Q2934" s="11">
        <f t="shared" si="182"/>
        <v>42056.249999999993</v>
      </c>
      <c r="R2934" s="7">
        <f t="shared" si="183"/>
        <v>85.736842105263165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12">
        <f t="shared" si="181"/>
        <v>42495.748298611106</v>
      </c>
      <c r="Q2935" s="11">
        <f t="shared" si="182"/>
        <v>42525.748298611106</v>
      </c>
      <c r="R2935" s="7">
        <f t="shared" si="183"/>
        <v>47.574074074074076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12">
        <f t="shared" si="181"/>
        <v>41775.427824074075</v>
      </c>
      <c r="Q2936" s="11">
        <f t="shared" si="182"/>
        <v>41805.427824074075</v>
      </c>
      <c r="R2936" s="7">
        <f t="shared" si="183"/>
        <v>72.972972972972968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12">
        <f t="shared" si="181"/>
        <v>42553.375092592592</v>
      </c>
      <c r="Q2937" s="11">
        <f t="shared" si="182"/>
        <v>42611.499999999993</v>
      </c>
      <c r="R2937" s="7">
        <f t="shared" si="183"/>
        <v>90.538461538461533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12">
        <f t="shared" si="181"/>
        <v>41912.442395833328</v>
      </c>
      <c r="Q2938" s="11">
        <f t="shared" si="182"/>
        <v>41924.999305555553</v>
      </c>
      <c r="R2938" s="7">
        <f t="shared" si="183"/>
        <v>37.647058823529413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12">
        <f t="shared" si="181"/>
        <v>41803.248993055553</v>
      </c>
      <c r="Q2939" s="11">
        <f t="shared" si="182"/>
        <v>41833.248993055553</v>
      </c>
      <c r="R2939" s="7">
        <f t="shared" si="183"/>
        <v>36.363636363636367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12">
        <f t="shared" si="181"/>
        <v>42004.495532407404</v>
      </c>
      <c r="Q2940" s="11">
        <f t="shared" si="182"/>
        <v>42034.495532407404</v>
      </c>
      <c r="R2940" s="7">
        <f t="shared" si="183"/>
        <v>126.71875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12">
        <f t="shared" si="181"/>
        <v>41845.60083333333</v>
      </c>
      <c r="Q2941" s="11">
        <f t="shared" si="182"/>
        <v>41878.833333333328</v>
      </c>
      <c r="R2941" s="7">
        <f t="shared" si="183"/>
        <v>329.2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12">
        <f t="shared" si="181"/>
        <v>41982.565023148149</v>
      </c>
      <c r="Q2942" s="11">
        <f t="shared" si="182"/>
        <v>42022.565023148149</v>
      </c>
      <c r="R2942" s="7">
        <f t="shared" si="183"/>
        <v>81.242424242424249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12">
        <f t="shared" si="181"/>
        <v>42034.751793981479</v>
      </c>
      <c r="Q2943" s="11">
        <f t="shared" si="182"/>
        <v>42064.751793981479</v>
      </c>
      <c r="R2943" s="7">
        <f t="shared" si="183"/>
        <v>1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12">
        <f t="shared" si="181"/>
        <v>42334.595590277771</v>
      </c>
      <c r="Q2944" s="11">
        <f t="shared" si="182"/>
        <v>42354.637499999997</v>
      </c>
      <c r="R2944" s="7">
        <f t="shared" si="183"/>
        <v>202.22772277227722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2">
        <f t="shared" si="181"/>
        <v>42076.921064814807</v>
      </c>
      <c r="Q2945" s="11">
        <f t="shared" si="182"/>
        <v>42106.921064814807</v>
      </c>
      <c r="R2945" s="7" t="e">
        <f t="shared" si="183"/>
        <v>#DIV/0!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12">
        <f t="shared" si="181"/>
        <v>42132.705995370365</v>
      </c>
      <c r="Q2946" s="11">
        <f t="shared" si="182"/>
        <v>42162.705995370365</v>
      </c>
      <c r="R2946" s="7">
        <f t="shared" si="183"/>
        <v>100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12">
        <f t="shared" ref="P2947:P3010" si="185">(J2947/86400)+25569+(-5/24)</f>
        <v>42117.931250000001</v>
      </c>
      <c r="Q2947" s="11">
        <f t="shared" ref="Q2947:Q3010" si="186">(I2947/86400)+25569+(-5/24)</f>
        <v>42147.931250000001</v>
      </c>
      <c r="R2947" s="7" t="e">
        <f t="shared" ref="R2947:R3010" si="187">E2947/L2947</f>
        <v>#DIV/0!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12">
        <f t="shared" si="185"/>
        <v>42567.322824074072</v>
      </c>
      <c r="Q2948" s="11">
        <f t="shared" si="186"/>
        <v>42597.322824074072</v>
      </c>
      <c r="R2948" s="7">
        <f t="shared" si="187"/>
        <v>1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12">
        <f t="shared" si="185"/>
        <v>42649.353784722225</v>
      </c>
      <c r="Q2949" s="11">
        <f t="shared" si="186"/>
        <v>42698.507638888885</v>
      </c>
      <c r="R2949" s="7">
        <f t="shared" si="187"/>
        <v>82.461538461538467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12">
        <f t="shared" si="185"/>
        <v>42097.440891203696</v>
      </c>
      <c r="Q2950" s="11">
        <f t="shared" si="186"/>
        <v>42157.440891203696</v>
      </c>
      <c r="R2950" s="7">
        <f t="shared" si="187"/>
        <v>2.6666666666666665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12">
        <f t="shared" si="185"/>
        <v>42297.61478009259</v>
      </c>
      <c r="Q2951" s="11">
        <f t="shared" si="186"/>
        <v>42327.656446759262</v>
      </c>
      <c r="R2951" s="7">
        <f t="shared" si="187"/>
        <v>12.5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2">
        <f t="shared" si="185"/>
        <v>42362.156851851854</v>
      </c>
      <c r="Q2952" s="11">
        <f t="shared" si="186"/>
        <v>42392.156851851854</v>
      </c>
      <c r="R2952" s="7" t="e">
        <f t="shared" si="187"/>
        <v>#DIV/0!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12">
        <f t="shared" si="185"/>
        <v>41872.594594907401</v>
      </c>
      <c r="Q2953" s="11">
        <f t="shared" si="186"/>
        <v>41917.594594907401</v>
      </c>
      <c r="R2953" s="7">
        <f t="shared" si="187"/>
        <v>18.896551724137932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12">
        <f t="shared" si="185"/>
        <v>42628.481932870367</v>
      </c>
      <c r="Q2954" s="11">
        <f t="shared" si="186"/>
        <v>42659.958333333336</v>
      </c>
      <c r="R2954" s="7">
        <f t="shared" si="187"/>
        <v>200.625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12">
        <f t="shared" si="185"/>
        <v>42255.583576388883</v>
      </c>
      <c r="Q2955" s="11">
        <f t="shared" si="186"/>
        <v>42285.583576388883</v>
      </c>
      <c r="R2955" s="7">
        <f t="shared" si="187"/>
        <v>201.66666666666666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2">
        <f t="shared" si="185"/>
        <v>42790.375034722216</v>
      </c>
      <c r="Q2956" s="11">
        <f t="shared" si="186"/>
        <v>42810.333368055552</v>
      </c>
      <c r="R2956" s="7" t="e">
        <f t="shared" si="187"/>
        <v>#DIV/0!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12">
        <f t="shared" si="185"/>
        <v>42141.532974537033</v>
      </c>
      <c r="Q2957" s="11">
        <f t="shared" si="186"/>
        <v>42171.532974537033</v>
      </c>
      <c r="R2957" s="7">
        <f t="shared" si="187"/>
        <v>65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12">
        <f t="shared" si="185"/>
        <v>42464.750578703701</v>
      </c>
      <c r="Q2958" s="11">
        <f t="shared" si="186"/>
        <v>42494.750578703701</v>
      </c>
      <c r="R2958" s="7">
        <f t="shared" si="187"/>
        <v>66.099999999999994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12">
        <f t="shared" si="185"/>
        <v>42030.80291666666</v>
      </c>
      <c r="Q2959" s="11">
        <f t="shared" si="186"/>
        <v>42090.761249999996</v>
      </c>
      <c r="R2959" s="7">
        <f t="shared" si="187"/>
        <v>93.333333333333329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2">
        <f t="shared" si="185"/>
        <v>42438.570798611108</v>
      </c>
      <c r="Q2960" s="11">
        <f t="shared" si="186"/>
        <v>42498.529131944444</v>
      </c>
      <c r="R2960" s="7" t="e">
        <f t="shared" si="187"/>
        <v>#DIV/0!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2">
        <f t="shared" si="185"/>
        <v>42497.800057870372</v>
      </c>
      <c r="Q2961" s="11">
        <f t="shared" si="186"/>
        <v>42527.800057870372</v>
      </c>
      <c r="R2961" s="7" t="e">
        <f t="shared" si="187"/>
        <v>#DIV/0!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2">
        <f t="shared" si="185"/>
        <v>41863.54887731481</v>
      </c>
      <c r="Q2962" s="11">
        <f t="shared" si="186"/>
        <v>41893.54887731481</v>
      </c>
      <c r="R2962" s="7" t="e">
        <f t="shared" si="187"/>
        <v>#DIV/0!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12">
        <f t="shared" si="185"/>
        <v>42061.004155092589</v>
      </c>
      <c r="Q2963" s="11">
        <f t="shared" si="186"/>
        <v>42088.958333333336</v>
      </c>
      <c r="R2963" s="7">
        <f t="shared" si="187"/>
        <v>50.75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12">
        <f t="shared" si="185"/>
        <v>42036.035949074074</v>
      </c>
      <c r="Q2964" s="11">
        <f t="shared" si="186"/>
        <v>42064.082638888889</v>
      </c>
      <c r="R2964" s="7">
        <f t="shared" si="187"/>
        <v>60.9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12">
        <f t="shared" si="185"/>
        <v>42157.26185185185</v>
      </c>
      <c r="Q2965" s="11">
        <f t="shared" si="186"/>
        <v>42187.26185185185</v>
      </c>
      <c r="R2965" s="7">
        <f t="shared" si="187"/>
        <v>109.03061224489795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12">
        <f t="shared" si="185"/>
        <v>41827.701608796291</v>
      </c>
      <c r="Q2966" s="11">
        <f t="shared" si="186"/>
        <v>41857.688888888886</v>
      </c>
      <c r="R2966" s="7">
        <f t="shared" si="187"/>
        <v>25.692295918367346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12">
        <f t="shared" si="185"/>
        <v>42162.521215277775</v>
      </c>
      <c r="Q2967" s="11">
        <f t="shared" si="186"/>
        <v>42192.521215277775</v>
      </c>
      <c r="R2967" s="7">
        <f t="shared" si="187"/>
        <v>41.92307692307692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12">
        <f t="shared" si="185"/>
        <v>42233.530231481483</v>
      </c>
      <c r="Q2968" s="11">
        <f t="shared" si="186"/>
        <v>42263.530231481483</v>
      </c>
      <c r="R2968" s="7">
        <f t="shared" si="187"/>
        <v>88.7734375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12">
        <f t="shared" si="185"/>
        <v>42041.989490740736</v>
      </c>
      <c r="Q2969" s="11">
        <f t="shared" si="186"/>
        <v>42071.947824074072</v>
      </c>
      <c r="R2969" s="7">
        <f t="shared" si="187"/>
        <v>80.225352112676063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12">
        <f t="shared" si="185"/>
        <v>42585.315509259257</v>
      </c>
      <c r="Q2970" s="11">
        <f t="shared" si="186"/>
        <v>42598.957638888889</v>
      </c>
      <c r="R2970" s="7">
        <f t="shared" si="187"/>
        <v>78.936170212765958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12">
        <f t="shared" si="185"/>
        <v>42097.578159722216</v>
      </c>
      <c r="Q2971" s="11">
        <f t="shared" si="186"/>
        <v>42127.743750000001</v>
      </c>
      <c r="R2971" s="7">
        <f t="shared" si="187"/>
        <v>95.588235294117652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12">
        <f t="shared" si="185"/>
        <v>41808.461238425924</v>
      </c>
      <c r="Q2972" s="11">
        <f t="shared" si="186"/>
        <v>41838.461238425924</v>
      </c>
      <c r="R2972" s="7">
        <f t="shared" si="187"/>
        <v>69.890109890109883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12">
        <f t="shared" si="185"/>
        <v>41852.449976851851</v>
      </c>
      <c r="Q2973" s="11">
        <f t="shared" si="186"/>
        <v>41882.449976851851</v>
      </c>
      <c r="R2973" s="7">
        <f t="shared" si="187"/>
        <v>74.534883720930239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12">
        <f t="shared" si="185"/>
        <v>42693.90185185185</v>
      </c>
      <c r="Q2974" s="11">
        <f t="shared" si="186"/>
        <v>42708.833333333336</v>
      </c>
      <c r="R2974" s="7">
        <f t="shared" si="187"/>
        <v>123.94117647058823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12">
        <f t="shared" si="185"/>
        <v>42341.610046296293</v>
      </c>
      <c r="Q2975" s="11">
        <f t="shared" si="186"/>
        <v>42369.958333333336</v>
      </c>
      <c r="R2975" s="7">
        <f t="shared" si="187"/>
        <v>264.84848484848487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12">
        <f t="shared" si="185"/>
        <v>41879.852673611109</v>
      </c>
      <c r="Q2976" s="11">
        <f t="shared" si="186"/>
        <v>41907.857638888883</v>
      </c>
      <c r="R2976" s="7">
        <f t="shared" si="187"/>
        <v>58.620689655172413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12">
        <f t="shared" si="185"/>
        <v>41941.475532407407</v>
      </c>
      <c r="Q2977" s="11">
        <f t="shared" si="186"/>
        <v>41969.916666666664</v>
      </c>
      <c r="R2977" s="7">
        <f t="shared" si="187"/>
        <v>70.884955752212392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12">
        <f t="shared" si="185"/>
        <v>42425.522337962961</v>
      </c>
      <c r="Q2978" s="11">
        <f t="shared" si="186"/>
        <v>42442.291666666664</v>
      </c>
      <c r="R2978" s="7">
        <f t="shared" si="187"/>
        <v>8.5714285714285712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12">
        <f t="shared" si="185"/>
        <v>42026.672847222224</v>
      </c>
      <c r="Q2979" s="11">
        <f t="shared" si="186"/>
        <v>42085.884722222218</v>
      </c>
      <c r="R2979" s="7">
        <f t="shared" si="187"/>
        <v>113.56666666666666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12">
        <f t="shared" si="185"/>
        <v>41922.432256944441</v>
      </c>
      <c r="Q2980" s="11">
        <f t="shared" si="186"/>
        <v>41932.040972222218</v>
      </c>
      <c r="R2980" s="7">
        <f t="shared" si="187"/>
        <v>60.6875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12">
        <f t="shared" si="185"/>
        <v>41993.616006944438</v>
      </c>
      <c r="Q2981" s="11">
        <f t="shared" si="186"/>
        <v>42010.041666666664</v>
      </c>
      <c r="R2981" s="7">
        <f t="shared" si="187"/>
        <v>110.21739130434783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12">
        <f t="shared" si="185"/>
        <v>42219.70752314815</v>
      </c>
      <c r="Q2982" s="11">
        <f t="shared" si="186"/>
        <v>42239.874999999993</v>
      </c>
      <c r="R2982" s="7">
        <f t="shared" si="187"/>
        <v>136.45833333333334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12">
        <f t="shared" si="185"/>
        <v>42225.351342592585</v>
      </c>
      <c r="Q2983" s="11">
        <f t="shared" si="186"/>
        <v>42270.351342592585</v>
      </c>
      <c r="R2983" s="7">
        <f t="shared" si="187"/>
        <v>53.164948453608247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12">
        <f t="shared" si="185"/>
        <v>42381.478506944441</v>
      </c>
      <c r="Q2984" s="11">
        <f t="shared" si="186"/>
        <v>42411.478506944441</v>
      </c>
      <c r="R2984" s="7">
        <f t="shared" si="187"/>
        <v>86.491525423728817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12">
        <f t="shared" si="185"/>
        <v>41894.424027777779</v>
      </c>
      <c r="Q2985" s="11">
        <f t="shared" si="186"/>
        <v>41954.465694444443</v>
      </c>
      <c r="R2985" s="7">
        <f t="shared" si="187"/>
        <v>155.23827397260274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12">
        <f t="shared" si="185"/>
        <v>42576.070381944439</v>
      </c>
      <c r="Q2986" s="11">
        <f t="shared" si="186"/>
        <v>42606.070381944439</v>
      </c>
      <c r="R2986" s="7">
        <f t="shared" si="187"/>
        <v>115.08256880733946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12">
        <f t="shared" si="185"/>
        <v>42654.765370370369</v>
      </c>
      <c r="Q2987" s="11">
        <f t="shared" si="186"/>
        <v>42673.958333333336</v>
      </c>
      <c r="R2987" s="7">
        <f t="shared" si="187"/>
        <v>109.5945945945946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12">
        <f t="shared" si="185"/>
        <v>42431.29173611111</v>
      </c>
      <c r="Q2988" s="11">
        <f t="shared" si="186"/>
        <v>42491.250069444439</v>
      </c>
      <c r="R2988" s="7">
        <f t="shared" si="187"/>
        <v>45.214285714285715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12">
        <f t="shared" si="185"/>
        <v>42627.098969907405</v>
      </c>
      <c r="Q2989" s="11">
        <f t="shared" si="186"/>
        <v>42655.791666666664</v>
      </c>
      <c r="R2989" s="7">
        <f t="shared" si="187"/>
        <v>104.15169811320754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12">
        <f t="shared" si="185"/>
        <v>42511.153715277775</v>
      </c>
      <c r="Q2990" s="11">
        <f t="shared" si="186"/>
        <v>42541.153715277775</v>
      </c>
      <c r="R2990" s="7">
        <f t="shared" si="187"/>
        <v>35.714285714285715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12">
        <f t="shared" si="185"/>
        <v>42336.812060185184</v>
      </c>
      <c r="Q2991" s="11">
        <f t="shared" si="186"/>
        <v>42358.999305555553</v>
      </c>
      <c r="R2991" s="7">
        <f t="shared" si="187"/>
        <v>96.997252747252745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12">
        <f t="shared" si="185"/>
        <v>42341.365972222215</v>
      </c>
      <c r="Q2992" s="11">
        <f t="shared" si="186"/>
        <v>42376.365972222215</v>
      </c>
      <c r="R2992" s="7">
        <f t="shared" si="187"/>
        <v>370.37037037037038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12">
        <f t="shared" si="185"/>
        <v>42740.628819444442</v>
      </c>
      <c r="Q2993" s="11">
        <f t="shared" si="186"/>
        <v>42762.628819444442</v>
      </c>
      <c r="R2993" s="7">
        <f t="shared" si="187"/>
        <v>94.408602150537632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12">
        <f t="shared" si="185"/>
        <v>42622.559143518512</v>
      </c>
      <c r="Q2994" s="11">
        <f t="shared" si="186"/>
        <v>42652.559143518512</v>
      </c>
      <c r="R2994" s="7">
        <f t="shared" si="187"/>
        <v>48.984375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12">
        <f t="shared" si="185"/>
        <v>42390.63040509259</v>
      </c>
      <c r="Q2995" s="11">
        <f t="shared" si="186"/>
        <v>42420.63040509259</v>
      </c>
      <c r="R2995" s="7">
        <f t="shared" si="187"/>
        <v>45.590909090909093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12">
        <f t="shared" si="185"/>
        <v>41885.270509259259</v>
      </c>
      <c r="Q2996" s="11">
        <f t="shared" si="186"/>
        <v>41915.270509259259</v>
      </c>
      <c r="R2996" s="7">
        <f t="shared" si="187"/>
        <v>23.275254237288134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12">
        <f t="shared" si="185"/>
        <v>42724.456840277773</v>
      </c>
      <c r="Q2997" s="11">
        <f t="shared" si="186"/>
        <v>42754.456840277773</v>
      </c>
      <c r="R2997" s="7">
        <f t="shared" si="187"/>
        <v>63.2289156626506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12">
        <f t="shared" si="185"/>
        <v>42090.704166666663</v>
      </c>
      <c r="Q2998" s="11">
        <f t="shared" si="186"/>
        <v>42150.704166666663</v>
      </c>
      <c r="R2998" s="7">
        <f t="shared" si="187"/>
        <v>153.5204081632653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12">
        <f t="shared" si="185"/>
        <v>42775.525381944441</v>
      </c>
      <c r="Q2999" s="11">
        <f t="shared" si="186"/>
        <v>42792.999305555553</v>
      </c>
      <c r="R2999" s="7">
        <f t="shared" si="187"/>
        <v>90.2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12">
        <f t="shared" si="185"/>
        <v>41777.985289351847</v>
      </c>
      <c r="Q3000" s="11">
        <f t="shared" si="186"/>
        <v>41805.975694444445</v>
      </c>
      <c r="R3000" s="7">
        <f t="shared" si="187"/>
        <v>118.97113163972287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12">
        <f t="shared" si="185"/>
        <v>42780.531944444439</v>
      </c>
      <c r="Q3001" s="11">
        <f t="shared" si="186"/>
        <v>42794.874999999993</v>
      </c>
      <c r="R3001" s="7">
        <f t="shared" si="187"/>
        <v>80.25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12">
        <f t="shared" si="185"/>
        <v>42752.61886574074</v>
      </c>
      <c r="Q3002" s="11">
        <f t="shared" si="186"/>
        <v>42766.541666666664</v>
      </c>
      <c r="R3002" s="7">
        <f t="shared" si="187"/>
        <v>62.5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12">
        <f t="shared" si="185"/>
        <v>42534.687291666669</v>
      </c>
      <c r="Q3003" s="11">
        <f t="shared" si="186"/>
        <v>42564.687291666669</v>
      </c>
      <c r="R3003" s="7">
        <f t="shared" si="187"/>
        <v>131.37719999999999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12">
        <f t="shared" si="185"/>
        <v>41239.627916666665</v>
      </c>
      <c r="Q3004" s="11">
        <f t="shared" si="186"/>
        <v>41269.627916666665</v>
      </c>
      <c r="R3004" s="7">
        <f t="shared" si="187"/>
        <v>73.032980769230775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12">
        <f t="shared" si="185"/>
        <v>42398.640925925924</v>
      </c>
      <c r="Q3005" s="11">
        <f t="shared" si="186"/>
        <v>42430.040972222218</v>
      </c>
      <c r="R3005" s="7">
        <f t="shared" si="187"/>
        <v>178.52941176470588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12">
        <f t="shared" si="185"/>
        <v>41928.672731481478</v>
      </c>
      <c r="Q3006" s="11">
        <f t="shared" si="186"/>
        <v>41958.714398148142</v>
      </c>
      <c r="R3006" s="7">
        <f t="shared" si="187"/>
        <v>162.90974729241879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12">
        <f t="shared" si="185"/>
        <v>41888.466493055552</v>
      </c>
      <c r="Q3007" s="11">
        <f t="shared" si="186"/>
        <v>41918.466493055552</v>
      </c>
      <c r="R3007" s="7">
        <f t="shared" si="187"/>
        <v>108.24237288135593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12">
        <f t="shared" si="185"/>
        <v>41957.54850694444</v>
      </c>
      <c r="Q3008" s="11">
        <f t="shared" si="186"/>
        <v>41987.54850694444</v>
      </c>
      <c r="R3008" s="7">
        <f t="shared" si="187"/>
        <v>88.865979381443296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12">
        <f t="shared" si="185"/>
        <v>42098.007905092592</v>
      </c>
      <c r="Q3009" s="11">
        <f t="shared" si="186"/>
        <v>42119.007905092592</v>
      </c>
      <c r="R3009" s="7">
        <f t="shared" si="187"/>
        <v>54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12">
        <f t="shared" si="185"/>
        <v>42360.003692129627</v>
      </c>
      <c r="Q3010" s="11">
        <f t="shared" si="186"/>
        <v>42390.003692129627</v>
      </c>
      <c r="R3010" s="7">
        <f t="shared" si="187"/>
        <v>116.73076923076923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12">
        <f t="shared" ref="P3011:P3074" si="189">(J3011/86400)+25569+(-5/24)</f>
        <v>41939.361574074072</v>
      </c>
      <c r="Q3011" s="11">
        <f t="shared" ref="Q3011:Q3074" si="190">(I3011/86400)+25569+(-5/24)</f>
        <v>41969.403240740743</v>
      </c>
      <c r="R3011" s="7">
        <f t="shared" ref="R3011:R3074" si="191">E3011/L3011</f>
        <v>233.8984375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12">
        <f t="shared" si="189"/>
        <v>41996.624062499999</v>
      </c>
      <c r="Q3012" s="11">
        <f t="shared" si="190"/>
        <v>42056.624062499999</v>
      </c>
      <c r="R3012" s="7">
        <f t="shared" si="191"/>
        <v>158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12">
        <f t="shared" si="189"/>
        <v>42334.260601851849</v>
      </c>
      <c r="Q3013" s="11">
        <f t="shared" si="190"/>
        <v>42361.749305555553</v>
      </c>
      <c r="R3013" s="7">
        <f t="shared" si="191"/>
        <v>14.84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12">
        <f t="shared" si="189"/>
        <v>42024.494560185187</v>
      </c>
      <c r="Q3014" s="11">
        <f t="shared" si="190"/>
        <v>42045.494560185187</v>
      </c>
      <c r="R3014" s="7">
        <f t="shared" si="191"/>
        <v>85.181818181818187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12">
        <f t="shared" si="189"/>
        <v>42146.627881944441</v>
      </c>
      <c r="Q3015" s="11">
        <f t="shared" si="190"/>
        <v>42176.627881944441</v>
      </c>
      <c r="R3015" s="7">
        <f t="shared" si="191"/>
        <v>146.69158878504672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12">
        <f t="shared" si="189"/>
        <v>41919.915277777771</v>
      </c>
      <c r="Q3016" s="11">
        <f t="shared" si="190"/>
        <v>41948</v>
      </c>
      <c r="R3016" s="7">
        <f t="shared" si="191"/>
        <v>50.764811490125673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12">
        <f t="shared" si="189"/>
        <v>41785.518958333334</v>
      </c>
      <c r="Q3017" s="11">
        <f t="shared" si="190"/>
        <v>41800.958333333328</v>
      </c>
      <c r="R3017" s="7">
        <f t="shared" si="191"/>
        <v>87.7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12">
        <f t="shared" si="189"/>
        <v>41778.339722222219</v>
      </c>
      <c r="Q3018" s="11">
        <f t="shared" si="190"/>
        <v>41838.339722222219</v>
      </c>
      <c r="R3018" s="7">
        <f t="shared" si="191"/>
        <v>242.27777777777777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12">
        <f t="shared" si="189"/>
        <v>41841.641701388886</v>
      </c>
      <c r="Q3019" s="11">
        <f t="shared" si="190"/>
        <v>41871.641701388886</v>
      </c>
      <c r="R3019" s="7">
        <f t="shared" si="191"/>
        <v>146.44654088050314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12">
        <f t="shared" si="189"/>
        <v>42163.09</v>
      </c>
      <c r="Q3020" s="11">
        <f t="shared" si="190"/>
        <v>42205.708333333336</v>
      </c>
      <c r="R3020" s="7">
        <f t="shared" si="191"/>
        <v>103.17073170731707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12">
        <f t="shared" si="189"/>
        <v>41758.625231481477</v>
      </c>
      <c r="Q3021" s="11">
        <f t="shared" si="190"/>
        <v>41785.916666666664</v>
      </c>
      <c r="R3021" s="7">
        <f t="shared" si="191"/>
        <v>80.464601769911511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12">
        <f t="shared" si="189"/>
        <v>42170.638113425921</v>
      </c>
      <c r="Q3022" s="11">
        <f t="shared" si="190"/>
        <v>42230.638113425921</v>
      </c>
      <c r="R3022" s="7">
        <f t="shared" si="191"/>
        <v>234.66666666666666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12">
        <f t="shared" si="189"/>
        <v>42660.410520833328</v>
      </c>
      <c r="Q3023" s="11">
        <f t="shared" si="190"/>
        <v>42696.040972222218</v>
      </c>
      <c r="R3023" s="7">
        <f t="shared" si="191"/>
        <v>50.689320388349515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12">
        <f t="shared" si="189"/>
        <v>42564.745474537034</v>
      </c>
      <c r="Q3024" s="11">
        <f t="shared" si="190"/>
        <v>42609.745474537034</v>
      </c>
      <c r="R3024" s="7">
        <f t="shared" si="191"/>
        <v>162.70967741935485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12">
        <f t="shared" si="189"/>
        <v>42121.467430555553</v>
      </c>
      <c r="Q3025" s="11">
        <f t="shared" si="190"/>
        <v>42166.467430555553</v>
      </c>
      <c r="R3025" s="7">
        <f t="shared" si="191"/>
        <v>120.16666666666667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12">
        <f t="shared" si="189"/>
        <v>41158.785590277774</v>
      </c>
      <c r="Q3026" s="11">
        <f t="shared" si="190"/>
        <v>41188.785590277774</v>
      </c>
      <c r="R3026" s="7">
        <f t="shared" si="191"/>
        <v>67.697802197802204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12">
        <f t="shared" si="189"/>
        <v>41761.301076388889</v>
      </c>
      <c r="Q3027" s="11">
        <f t="shared" si="190"/>
        <v>41789.458333333328</v>
      </c>
      <c r="R3027" s="7">
        <f t="shared" si="191"/>
        <v>52.103448275862071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12">
        <f t="shared" si="189"/>
        <v>42783.251064814809</v>
      </c>
      <c r="Q3028" s="11">
        <f t="shared" si="190"/>
        <v>42797.251064814809</v>
      </c>
      <c r="R3028" s="7">
        <f t="shared" si="191"/>
        <v>51.6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12">
        <f t="shared" si="189"/>
        <v>42053.49596064815</v>
      </c>
      <c r="Q3029" s="11">
        <f t="shared" si="190"/>
        <v>42083.454293981478</v>
      </c>
      <c r="R3029" s="7">
        <f t="shared" si="191"/>
        <v>164.3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12">
        <f t="shared" si="189"/>
        <v>42567.055844907409</v>
      </c>
      <c r="Q3030" s="11">
        <f t="shared" si="190"/>
        <v>42597.055844907409</v>
      </c>
      <c r="R3030" s="7">
        <f t="shared" si="191"/>
        <v>84.858585858585855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12">
        <f t="shared" si="189"/>
        <v>41932.500543981478</v>
      </c>
      <c r="Q3031" s="11">
        <f t="shared" si="190"/>
        <v>41960.982638888883</v>
      </c>
      <c r="R3031" s="7">
        <f t="shared" si="191"/>
        <v>94.548850574712645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12">
        <f t="shared" si="189"/>
        <v>42233.5390162037</v>
      </c>
      <c r="Q3032" s="11">
        <f t="shared" si="190"/>
        <v>42263.5390162037</v>
      </c>
      <c r="R3032" s="7">
        <f t="shared" si="191"/>
        <v>45.536585365853661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12">
        <f t="shared" si="189"/>
        <v>42597.674155092587</v>
      </c>
      <c r="Q3033" s="11">
        <f t="shared" si="190"/>
        <v>42657.674155092587</v>
      </c>
      <c r="R3033" s="7">
        <f t="shared" si="191"/>
        <v>51.724137931034484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12">
        <f t="shared" si="189"/>
        <v>42227.836331018516</v>
      </c>
      <c r="Q3034" s="11">
        <f t="shared" si="190"/>
        <v>42257.836331018516</v>
      </c>
      <c r="R3034" s="7">
        <f t="shared" si="191"/>
        <v>50.88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12">
        <f t="shared" si="189"/>
        <v>42569.901909722219</v>
      </c>
      <c r="Q3035" s="11">
        <f t="shared" si="190"/>
        <v>42599.901909722219</v>
      </c>
      <c r="R3035" s="7">
        <f t="shared" si="191"/>
        <v>191.13043478260869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12">
        <f t="shared" si="189"/>
        <v>42644.327025462961</v>
      </c>
      <c r="Q3036" s="11">
        <f t="shared" si="190"/>
        <v>42674.957638888889</v>
      </c>
      <c r="R3036" s="7">
        <f t="shared" si="191"/>
        <v>89.314285714285717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12">
        <f t="shared" si="189"/>
        <v>41368.351956018516</v>
      </c>
      <c r="Q3037" s="11">
        <f t="shared" si="190"/>
        <v>41398.351956018516</v>
      </c>
      <c r="R3037" s="7">
        <f t="shared" si="191"/>
        <v>88.588631921824103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12">
        <f t="shared" si="189"/>
        <v>41466.576898148145</v>
      </c>
      <c r="Q3038" s="11">
        <f t="shared" si="190"/>
        <v>41502.290972222218</v>
      </c>
      <c r="R3038" s="7">
        <f t="shared" si="191"/>
        <v>96.300911854103347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12">
        <f t="shared" si="189"/>
        <v>40378.684872685182</v>
      </c>
      <c r="Q3039" s="11">
        <f t="shared" si="190"/>
        <v>40452.999305555553</v>
      </c>
      <c r="R3039" s="7">
        <f t="shared" si="191"/>
        <v>33.3125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12">
        <f t="shared" si="189"/>
        <v>42373.043946759259</v>
      </c>
      <c r="Q3040" s="11">
        <f t="shared" si="190"/>
        <v>42433.043946759259</v>
      </c>
      <c r="R3040" s="7">
        <f t="shared" si="191"/>
        <v>37.222222222222221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12">
        <f t="shared" si="189"/>
        <v>41610.586087962962</v>
      </c>
      <c r="Q3041" s="11">
        <f t="shared" si="190"/>
        <v>41637.124305555553</v>
      </c>
      <c r="R3041" s="7">
        <f t="shared" si="191"/>
        <v>92.130423728813554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12">
        <f t="shared" si="189"/>
        <v>42177.583576388883</v>
      </c>
      <c r="Q3042" s="11">
        <f t="shared" si="190"/>
        <v>42181.749999999993</v>
      </c>
      <c r="R3042" s="7">
        <f t="shared" si="191"/>
        <v>76.785714285714292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12">
        <f t="shared" si="189"/>
        <v>42359.660277777781</v>
      </c>
      <c r="Q3043" s="11">
        <f t="shared" si="190"/>
        <v>42389.660277777781</v>
      </c>
      <c r="R3043" s="7">
        <f t="shared" si="191"/>
        <v>96.526315789473685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12">
        <f t="shared" si="189"/>
        <v>42253.479710648149</v>
      </c>
      <c r="Q3044" s="11">
        <f t="shared" si="190"/>
        <v>42283.479710648149</v>
      </c>
      <c r="R3044" s="7">
        <f t="shared" si="191"/>
        <v>51.891891891891895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12">
        <f t="shared" si="189"/>
        <v>42082.862256944441</v>
      </c>
      <c r="Q3045" s="11">
        <f t="shared" si="190"/>
        <v>42109.909722222219</v>
      </c>
      <c r="R3045" s="7">
        <f t="shared" si="191"/>
        <v>128.9140625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12">
        <f t="shared" si="189"/>
        <v>42387.518495370365</v>
      </c>
      <c r="Q3046" s="11">
        <f t="shared" si="190"/>
        <v>42402.518495370365</v>
      </c>
      <c r="R3046" s="7">
        <f t="shared" si="191"/>
        <v>84.108974358974365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12">
        <f t="shared" si="189"/>
        <v>41842.947395833333</v>
      </c>
      <c r="Q3047" s="11">
        <f t="shared" si="190"/>
        <v>41872.947395833333</v>
      </c>
      <c r="R3047" s="7">
        <f t="shared" si="191"/>
        <v>82.941562500000003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12">
        <f t="shared" si="189"/>
        <v>41862.59474537037</v>
      </c>
      <c r="Q3048" s="11">
        <f t="shared" si="190"/>
        <v>41891.994444444441</v>
      </c>
      <c r="R3048" s="7">
        <f t="shared" si="191"/>
        <v>259.94827586206895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12">
        <f t="shared" si="189"/>
        <v>42443.780717592592</v>
      </c>
      <c r="Q3049" s="11">
        <f t="shared" si="190"/>
        <v>42487.344444444439</v>
      </c>
      <c r="R3049" s="7">
        <f t="shared" si="191"/>
        <v>37.25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12">
        <f t="shared" si="189"/>
        <v>41975.692847222221</v>
      </c>
      <c r="Q3050" s="11">
        <f t="shared" si="190"/>
        <v>42004.681944444441</v>
      </c>
      <c r="R3050" s="7">
        <f t="shared" si="191"/>
        <v>177.02127659574469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12">
        <f t="shared" si="189"/>
        <v>42138.806192129625</v>
      </c>
      <c r="Q3051" s="11">
        <f t="shared" si="190"/>
        <v>42168.806192129625</v>
      </c>
      <c r="R3051" s="7">
        <f t="shared" si="191"/>
        <v>74.074074074074076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12">
        <f t="shared" si="189"/>
        <v>42464.960185185184</v>
      </c>
      <c r="Q3052" s="11">
        <f t="shared" si="190"/>
        <v>42494.960185185184</v>
      </c>
      <c r="R3052" s="7">
        <f t="shared" si="191"/>
        <v>70.666666666666671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12">
        <f t="shared" si="189"/>
        <v>42744.207696759258</v>
      </c>
      <c r="Q3053" s="11">
        <f t="shared" si="190"/>
        <v>42774.207696759258</v>
      </c>
      <c r="R3053" s="7">
        <f t="shared" si="191"/>
        <v>23.62857142857143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12">
        <f t="shared" si="189"/>
        <v>42122.461736111109</v>
      </c>
      <c r="Q3054" s="11">
        <f t="shared" si="190"/>
        <v>42152.457638888889</v>
      </c>
      <c r="R3054" s="7">
        <f t="shared" si="191"/>
        <v>37.5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12">
        <f t="shared" si="189"/>
        <v>41862.553391203699</v>
      </c>
      <c r="Q3055" s="11">
        <f t="shared" si="190"/>
        <v>41913.957638888889</v>
      </c>
      <c r="R3055" s="7">
        <f t="shared" si="191"/>
        <v>13.333333333333334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2">
        <f t="shared" si="189"/>
        <v>42027.624467592592</v>
      </c>
      <c r="Q3056" s="11">
        <f t="shared" si="190"/>
        <v>42064.836111111108</v>
      </c>
      <c r="R3056" s="7" t="e">
        <f t="shared" si="191"/>
        <v>#DIV/0!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12">
        <f t="shared" si="189"/>
        <v>41953.749884259254</v>
      </c>
      <c r="Q3057" s="11">
        <f t="shared" si="190"/>
        <v>42013.749884259254</v>
      </c>
      <c r="R3057" s="7">
        <f t="shared" si="191"/>
        <v>1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2">
        <f t="shared" si="189"/>
        <v>41851.428055555552</v>
      </c>
      <c r="Q3058" s="11">
        <f t="shared" si="190"/>
        <v>41911.428055555552</v>
      </c>
      <c r="R3058" s="7" t="e">
        <f t="shared" si="191"/>
        <v>#DIV/0!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2">
        <f t="shared" si="189"/>
        <v>42433.442256944443</v>
      </c>
      <c r="Q3059" s="11">
        <f t="shared" si="190"/>
        <v>42463.400590277779</v>
      </c>
      <c r="R3059" s="7" t="e">
        <f t="shared" si="191"/>
        <v>#DIV/0!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12">
        <f t="shared" si="189"/>
        <v>42460.165972222218</v>
      </c>
      <c r="Q3060" s="11">
        <f t="shared" si="190"/>
        <v>42510.165972222218</v>
      </c>
      <c r="R3060" s="7">
        <f t="shared" si="191"/>
        <v>1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12">
        <f t="shared" si="189"/>
        <v>41829.727384259255</v>
      </c>
      <c r="Q3061" s="11">
        <f t="shared" si="190"/>
        <v>41859.727384259255</v>
      </c>
      <c r="R3061" s="7">
        <f t="shared" si="191"/>
        <v>41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12">
        <f t="shared" si="189"/>
        <v>42245.066365740735</v>
      </c>
      <c r="Q3062" s="11">
        <f t="shared" si="190"/>
        <v>42275.066365740735</v>
      </c>
      <c r="R3062" s="7">
        <f t="shared" si="191"/>
        <v>55.833333333333336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2">
        <f t="shared" si="189"/>
        <v>41834.575787037036</v>
      </c>
      <c r="Q3063" s="11">
        <f t="shared" si="190"/>
        <v>41864.575787037036</v>
      </c>
      <c r="R3063" s="7" t="e">
        <f t="shared" si="191"/>
        <v>#DIV/0!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12">
        <f t="shared" si="189"/>
        <v>42248.3274537037</v>
      </c>
      <c r="Q3064" s="11">
        <f t="shared" si="190"/>
        <v>42277.541666666664</v>
      </c>
      <c r="R3064" s="7">
        <f t="shared" si="191"/>
        <v>99.761194029850742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12">
        <f t="shared" si="189"/>
        <v>42630.714560185188</v>
      </c>
      <c r="Q3065" s="11">
        <f t="shared" si="190"/>
        <v>42665.714560185188</v>
      </c>
      <c r="R3065" s="7">
        <f t="shared" si="191"/>
        <v>25.521739130434781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12">
        <f t="shared" si="189"/>
        <v>42298.9218287037</v>
      </c>
      <c r="Q3066" s="11">
        <f t="shared" si="190"/>
        <v>42330.082638888889</v>
      </c>
      <c r="R3066" s="7">
        <f t="shared" si="191"/>
        <v>117.65277777777777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12">
        <f t="shared" si="189"/>
        <v>41824.846898148149</v>
      </c>
      <c r="Q3067" s="11">
        <f t="shared" si="190"/>
        <v>41849.846898148149</v>
      </c>
      <c r="R3067" s="7">
        <f t="shared" si="191"/>
        <v>5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12">
        <f t="shared" si="189"/>
        <v>42531.020104166666</v>
      </c>
      <c r="Q3068" s="11">
        <f t="shared" si="190"/>
        <v>42561.020104166666</v>
      </c>
      <c r="R3068" s="7">
        <f t="shared" si="191"/>
        <v>2796.6666666666665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12">
        <f t="shared" si="189"/>
        <v>42226.730081018519</v>
      </c>
      <c r="Q3069" s="11">
        <f t="shared" si="190"/>
        <v>42256.730081018519</v>
      </c>
      <c r="R3069" s="7">
        <f t="shared" si="191"/>
        <v>200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12">
        <f t="shared" si="189"/>
        <v>42263.483240740738</v>
      </c>
      <c r="Q3070" s="11">
        <f t="shared" si="190"/>
        <v>42293.483240740738</v>
      </c>
      <c r="R3070" s="7">
        <f t="shared" si="191"/>
        <v>87.5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12">
        <f t="shared" si="189"/>
        <v>41957.625393518516</v>
      </c>
      <c r="Q3071" s="11">
        <f t="shared" si="190"/>
        <v>41987.625393518516</v>
      </c>
      <c r="R3071" s="7">
        <f t="shared" si="191"/>
        <v>20.142857142857142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12">
        <f t="shared" si="189"/>
        <v>42690.525104166663</v>
      </c>
      <c r="Q3072" s="11">
        <f t="shared" si="190"/>
        <v>42711.525104166663</v>
      </c>
      <c r="R3072" s="7">
        <f t="shared" si="191"/>
        <v>20.875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12">
        <f t="shared" si="189"/>
        <v>42097.524085648147</v>
      </c>
      <c r="Q3073" s="11">
        <f t="shared" si="190"/>
        <v>42115.040972222218</v>
      </c>
      <c r="R3073" s="7">
        <f t="shared" si="191"/>
        <v>61.307692307692307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12">
        <f t="shared" si="189"/>
        <v>42658.482199074067</v>
      </c>
      <c r="Q3074" s="11">
        <f t="shared" si="190"/>
        <v>42672.865277777775</v>
      </c>
      <c r="R3074" s="7">
        <f t="shared" si="191"/>
        <v>1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12">
        <f t="shared" ref="P3075:P3138" si="193">(J3075/86400)+25569+(-5/24)</f>
        <v>42111.475694444445</v>
      </c>
      <c r="Q3075" s="11">
        <f t="shared" ref="Q3075:Q3138" si="194">(I3075/86400)+25569+(-5/24)</f>
        <v>42169.59652777778</v>
      </c>
      <c r="R3075" s="7">
        <f t="shared" ref="R3075:R3138" si="195">E3075/L3075</f>
        <v>92.142857142857139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12">
        <f t="shared" si="193"/>
        <v>42409.362951388888</v>
      </c>
      <c r="Q3076" s="11">
        <f t="shared" si="194"/>
        <v>42439.362951388888</v>
      </c>
      <c r="R3076" s="7">
        <f t="shared" si="195"/>
        <v>7.333333333333333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12">
        <f t="shared" si="193"/>
        <v>42550.89398148148</v>
      </c>
      <c r="Q3077" s="11">
        <f t="shared" si="194"/>
        <v>42600.89398148148</v>
      </c>
      <c r="R3077" s="7">
        <f t="shared" si="195"/>
        <v>64.8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12">
        <f t="shared" si="193"/>
        <v>42226.443553240737</v>
      </c>
      <c r="Q3078" s="11">
        <f t="shared" si="194"/>
        <v>42286.443553240737</v>
      </c>
      <c r="R3078" s="7">
        <f t="shared" si="195"/>
        <v>30.12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12">
        <f t="shared" si="193"/>
        <v>42766.74858796296</v>
      </c>
      <c r="Q3079" s="11">
        <f t="shared" si="194"/>
        <v>42796.74858796296</v>
      </c>
      <c r="R3079" s="7">
        <f t="shared" si="195"/>
        <v>52.5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12">
        <f t="shared" si="193"/>
        <v>42030.930497685178</v>
      </c>
      <c r="Q3080" s="11">
        <f t="shared" si="194"/>
        <v>42060.930497685178</v>
      </c>
      <c r="R3080" s="7">
        <f t="shared" si="195"/>
        <v>23.666666666666668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12">
        <f t="shared" si="193"/>
        <v>42055.50503472222</v>
      </c>
      <c r="Q3081" s="11">
        <f t="shared" si="194"/>
        <v>42085.463368055549</v>
      </c>
      <c r="R3081" s="7">
        <f t="shared" si="195"/>
        <v>415.77777777777777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12">
        <f t="shared" si="193"/>
        <v>41939.8199537037</v>
      </c>
      <c r="Q3082" s="11">
        <f t="shared" si="194"/>
        <v>41999.861620370364</v>
      </c>
      <c r="R3082" s="7">
        <f t="shared" si="195"/>
        <v>53.714285714285715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12">
        <f t="shared" si="193"/>
        <v>42236.973275462959</v>
      </c>
      <c r="Q3083" s="11">
        <f t="shared" si="194"/>
        <v>42266.973275462959</v>
      </c>
      <c r="R3083" s="7">
        <f t="shared" si="195"/>
        <v>420.6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2">
        <f t="shared" si="193"/>
        <v>42293.714652777773</v>
      </c>
      <c r="Q3084" s="11">
        <f t="shared" si="194"/>
        <v>42323.756319444445</v>
      </c>
      <c r="R3084" s="7" t="e">
        <f t="shared" si="195"/>
        <v>#DIV/0!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12">
        <f t="shared" si="193"/>
        <v>41853.355069444442</v>
      </c>
      <c r="Q3085" s="11">
        <f t="shared" si="194"/>
        <v>41883</v>
      </c>
      <c r="R3085" s="7">
        <f t="shared" si="195"/>
        <v>18.666666666666668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12">
        <f t="shared" si="193"/>
        <v>42100.515405092585</v>
      </c>
      <c r="Q3086" s="11">
        <f t="shared" si="194"/>
        <v>42129.574999999997</v>
      </c>
      <c r="R3086" s="7">
        <f t="shared" si="195"/>
        <v>78.333333333333329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12">
        <f t="shared" si="193"/>
        <v>42246.675451388888</v>
      </c>
      <c r="Q3087" s="11">
        <f t="shared" si="194"/>
        <v>42276.675451388888</v>
      </c>
      <c r="R3087" s="7">
        <f t="shared" si="195"/>
        <v>67.777777777777771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12">
        <f t="shared" si="193"/>
        <v>42173.462488425925</v>
      </c>
      <c r="Q3088" s="11">
        <f t="shared" si="194"/>
        <v>42233.462488425925</v>
      </c>
      <c r="R3088" s="7">
        <f t="shared" si="195"/>
        <v>16.666666666666668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12">
        <f t="shared" si="193"/>
        <v>42664.942013888889</v>
      </c>
      <c r="Q3089" s="11">
        <f t="shared" si="194"/>
        <v>42724.983680555553</v>
      </c>
      <c r="R3089" s="7">
        <f t="shared" si="195"/>
        <v>62.5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12">
        <f t="shared" si="193"/>
        <v>41981.363969907405</v>
      </c>
      <c r="Q3090" s="11">
        <f t="shared" si="194"/>
        <v>42012.361805555549</v>
      </c>
      <c r="R3090" s="7">
        <f t="shared" si="195"/>
        <v>42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12">
        <f t="shared" si="193"/>
        <v>42528.334293981483</v>
      </c>
      <c r="Q3091" s="11">
        <f t="shared" si="194"/>
        <v>42559.874305555553</v>
      </c>
      <c r="R3091" s="7">
        <f t="shared" si="195"/>
        <v>130.0888888888889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12">
        <f t="shared" si="193"/>
        <v>42065.610474537032</v>
      </c>
      <c r="Q3092" s="11">
        <f t="shared" si="194"/>
        <v>42125.568807870368</v>
      </c>
      <c r="R3092" s="7">
        <f t="shared" si="195"/>
        <v>1270.2222222222222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12">
        <f t="shared" si="193"/>
        <v>42566.740081018514</v>
      </c>
      <c r="Q3093" s="11">
        <f t="shared" si="194"/>
        <v>42596.740081018514</v>
      </c>
      <c r="R3093" s="7">
        <f t="shared" si="195"/>
        <v>88.444444444444443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12">
        <f t="shared" si="193"/>
        <v>42255.41101851852</v>
      </c>
      <c r="Q3094" s="11">
        <f t="shared" si="194"/>
        <v>42292.708333333336</v>
      </c>
      <c r="R3094" s="7">
        <f t="shared" si="195"/>
        <v>56.342380952380957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12">
        <f t="shared" si="193"/>
        <v>41760.700706018521</v>
      </c>
      <c r="Q3095" s="11">
        <f t="shared" si="194"/>
        <v>41790.957638888889</v>
      </c>
      <c r="R3095" s="7">
        <f t="shared" si="195"/>
        <v>53.529411764705884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12">
        <f t="shared" si="193"/>
        <v>42207.587453703702</v>
      </c>
      <c r="Q3096" s="11">
        <f t="shared" si="194"/>
        <v>42267.587453703702</v>
      </c>
      <c r="R3096" s="7">
        <f t="shared" si="195"/>
        <v>25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12">
        <f t="shared" si="193"/>
        <v>42522.81689814815</v>
      </c>
      <c r="Q3097" s="11">
        <f t="shared" si="194"/>
        <v>42582.81689814815</v>
      </c>
      <c r="R3097" s="7">
        <f t="shared" si="195"/>
        <v>50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12">
        <f t="shared" si="193"/>
        <v>42114.617199074077</v>
      </c>
      <c r="Q3098" s="11">
        <f t="shared" si="194"/>
        <v>42144.617199074077</v>
      </c>
      <c r="R3098" s="7">
        <f t="shared" si="195"/>
        <v>56.785714285714285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12">
        <f t="shared" si="193"/>
        <v>42629.29515046296</v>
      </c>
      <c r="Q3099" s="11">
        <f t="shared" si="194"/>
        <v>42650.374999999993</v>
      </c>
      <c r="R3099" s="7">
        <f t="shared" si="195"/>
        <v>40.833333333333336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12">
        <f t="shared" si="193"/>
        <v>42359.58390046296</v>
      </c>
      <c r="Q3100" s="11">
        <f t="shared" si="194"/>
        <v>42407.803472222215</v>
      </c>
      <c r="R3100" s="7">
        <f t="shared" si="195"/>
        <v>65.111111111111114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12">
        <f t="shared" si="193"/>
        <v>42381.981377314813</v>
      </c>
      <c r="Q3101" s="11">
        <f t="shared" si="194"/>
        <v>42411.981377314813</v>
      </c>
      <c r="R3101" s="7">
        <f t="shared" si="195"/>
        <v>55.6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12">
        <f t="shared" si="193"/>
        <v>41902.4140625</v>
      </c>
      <c r="Q3102" s="11">
        <f t="shared" si="194"/>
        <v>41932.4140625</v>
      </c>
      <c r="R3102" s="7">
        <f t="shared" si="195"/>
        <v>140.53846153846155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12">
        <f t="shared" si="193"/>
        <v>42171.175196759257</v>
      </c>
      <c r="Q3103" s="11">
        <f t="shared" si="194"/>
        <v>42201.12222222222</v>
      </c>
      <c r="R3103" s="7">
        <f t="shared" si="195"/>
        <v>25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12">
        <f t="shared" si="193"/>
        <v>42555.132152777776</v>
      </c>
      <c r="Q3104" s="11">
        <f t="shared" si="194"/>
        <v>42605.132152777776</v>
      </c>
      <c r="R3104" s="7">
        <f t="shared" si="195"/>
        <v>69.533333333333331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12">
        <f t="shared" si="193"/>
        <v>42106.94798611111</v>
      </c>
      <c r="Q3105" s="11">
        <f t="shared" si="194"/>
        <v>42166.94798611111</v>
      </c>
      <c r="R3105" s="7">
        <f t="shared" si="195"/>
        <v>5.5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12">
        <f t="shared" si="193"/>
        <v>42006.70035879629</v>
      </c>
      <c r="Q3106" s="11">
        <f t="shared" si="194"/>
        <v>42037.874999999993</v>
      </c>
      <c r="R3106" s="7">
        <f t="shared" si="195"/>
        <v>237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12">
        <f t="shared" si="193"/>
        <v>41876.510601851849</v>
      </c>
      <c r="Q3107" s="11">
        <f t="shared" si="194"/>
        <v>41931</v>
      </c>
      <c r="R3107" s="7">
        <f t="shared" si="195"/>
        <v>79.870967741935488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12">
        <f t="shared" si="193"/>
        <v>42241.220787037033</v>
      </c>
      <c r="Q3108" s="11">
        <f t="shared" si="194"/>
        <v>42263.708333333336</v>
      </c>
      <c r="R3108" s="7">
        <f t="shared" si="195"/>
        <v>10.25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12">
        <f t="shared" si="193"/>
        <v>42128.605914351851</v>
      </c>
      <c r="Q3109" s="11">
        <f t="shared" si="194"/>
        <v>42135.605914351851</v>
      </c>
      <c r="R3109" s="7">
        <f t="shared" si="195"/>
        <v>272.58620689655174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12">
        <f t="shared" si="193"/>
        <v>42062.47215277778</v>
      </c>
      <c r="Q3110" s="11">
        <f t="shared" si="194"/>
        <v>42122.430486111109</v>
      </c>
      <c r="R3110" s="7">
        <f t="shared" si="195"/>
        <v>13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12">
        <f t="shared" si="193"/>
        <v>41843.916782407403</v>
      </c>
      <c r="Q3111" s="11">
        <f t="shared" si="194"/>
        <v>41878.916782407403</v>
      </c>
      <c r="R3111" s="7">
        <f t="shared" si="195"/>
        <v>58.184210526315788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12">
        <f t="shared" si="193"/>
        <v>42744.823136574072</v>
      </c>
      <c r="Q3112" s="11">
        <f t="shared" si="194"/>
        <v>42784.823136574072</v>
      </c>
      <c r="R3112" s="7">
        <f t="shared" si="195"/>
        <v>10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12">
        <f t="shared" si="193"/>
        <v>41885.386805555558</v>
      </c>
      <c r="Q3113" s="11">
        <f t="shared" si="194"/>
        <v>41916.386805555558</v>
      </c>
      <c r="R3113" s="7">
        <f t="shared" si="195"/>
        <v>70.10526315789474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12">
        <f t="shared" si="193"/>
        <v>42614.913587962961</v>
      </c>
      <c r="Q3114" s="11">
        <f t="shared" si="194"/>
        <v>42674.913587962961</v>
      </c>
      <c r="R3114" s="7">
        <f t="shared" si="195"/>
        <v>57.888888888888886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12">
        <f t="shared" si="193"/>
        <v>42081.522939814815</v>
      </c>
      <c r="Q3115" s="11">
        <f t="shared" si="194"/>
        <v>42111.522939814815</v>
      </c>
      <c r="R3115" s="7">
        <f t="shared" si="195"/>
        <v>125.27027027027027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2">
        <f t="shared" si="193"/>
        <v>41843.42418981481</v>
      </c>
      <c r="Q3116" s="11">
        <f t="shared" si="194"/>
        <v>41903.42418981481</v>
      </c>
      <c r="R3116" s="7" t="e">
        <f t="shared" si="195"/>
        <v>#DIV/0!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12">
        <f t="shared" si="193"/>
        <v>42496.238738425927</v>
      </c>
      <c r="Q3117" s="11">
        <f t="shared" si="194"/>
        <v>42526.238738425927</v>
      </c>
      <c r="R3117" s="7">
        <f t="shared" si="195"/>
        <v>300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12">
        <f t="shared" si="193"/>
        <v>42081.30700231481</v>
      </c>
      <c r="Q3118" s="11">
        <f t="shared" si="194"/>
        <v>42095.30700231481</v>
      </c>
      <c r="R3118" s="7">
        <f t="shared" si="195"/>
        <v>43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12">
        <f t="shared" si="193"/>
        <v>42509.166203703702</v>
      </c>
      <c r="Q3119" s="11">
        <f t="shared" si="194"/>
        <v>42517.341666666667</v>
      </c>
      <c r="R3119" s="7">
        <f t="shared" si="195"/>
        <v>1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12">
        <f t="shared" si="193"/>
        <v>42534.441238425927</v>
      </c>
      <c r="Q3120" s="11">
        <f t="shared" si="194"/>
        <v>42553.441238425927</v>
      </c>
      <c r="R3120" s="7">
        <f t="shared" si="195"/>
        <v>775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12">
        <f t="shared" si="193"/>
        <v>42059.837175925924</v>
      </c>
      <c r="Q3121" s="11">
        <f t="shared" si="194"/>
        <v>42089.795509259253</v>
      </c>
      <c r="R3121" s="7">
        <f t="shared" si="195"/>
        <v>5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12">
        <f t="shared" si="193"/>
        <v>42435.733749999992</v>
      </c>
      <c r="Q3122" s="11">
        <f t="shared" si="194"/>
        <v>42495.692083333335</v>
      </c>
      <c r="R3122" s="7">
        <f t="shared" si="195"/>
        <v>12.8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12">
        <f t="shared" si="193"/>
        <v>41848.471469907403</v>
      </c>
      <c r="Q3123" s="11">
        <f t="shared" si="194"/>
        <v>41908.471469907403</v>
      </c>
      <c r="R3123" s="7">
        <f t="shared" si="195"/>
        <v>10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12">
        <f t="shared" si="193"/>
        <v>42678.723749999997</v>
      </c>
      <c r="Q3124" s="11">
        <f t="shared" si="194"/>
        <v>42683.765416666669</v>
      </c>
      <c r="R3124" s="7">
        <f t="shared" si="195"/>
        <v>58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12">
        <f t="shared" si="193"/>
        <v>42530.784699074073</v>
      </c>
      <c r="Q3125" s="11">
        <f t="shared" si="194"/>
        <v>42560.784699074073</v>
      </c>
      <c r="R3125" s="7">
        <f t="shared" si="195"/>
        <v>244.80459770114942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12">
        <f t="shared" si="193"/>
        <v>41977.571770833332</v>
      </c>
      <c r="Q3126" s="11">
        <f t="shared" si="194"/>
        <v>42037.571770833332</v>
      </c>
      <c r="R3126" s="7">
        <f t="shared" si="195"/>
        <v>6.5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2">
        <f t="shared" si="193"/>
        <v>42345.998518518514</v>
      </c>
      <c r="Q3127" s="11">
        <f t="shared" si="194"/>
        <v>42375.998518518514</v>
      </c>
      <c r="R3127" s="7" t="e">
        <f t="shared" si="195"/>
        <v>#DIV/0!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12">
        <f t="shared" si="193"/>
        <v>42426.809745370367</v>
      </c>
      <c r="Q3128" s="11">
        <f t="shared" si="194"/>
        <v>42456.768078703702</v>
      </c>
      <c r="R3128" s="7">
        <f t="shared" si="195"/>
        <v>61.176470588235297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2">
        <f t="shared" si="193"/>
        <v>42034.648483796293</v>
      </c>
      <c r="Q3129" s="11">
        <f t="shared" si="194"/>
        <v>42064.648483796293</v>
      </c>
      <c r="R3129" s="7" t="e">
        <f t="shared" si="195"/>
        <v>#DIV/0!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12">
        <f t="shared" si="193"/>
        <v>42780.617372685178</v>
      </c>
      <c r="Q3130" s="11">
        <f t="shared" si="194"/>
        <v>42810.575706018521</v>
      </c>
      <c r="R3130" s="7">
        <f t="shared" si="195"/>
        <v>139.23931623931625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12">
        <f t="shared" si="193"/>
        <v>42803.634479166663</v>
      </c>
      <c r="Q3131" s="11">
        <f t="shared" si="194"/>
        <v>42843.592812499999</v>
      </c>
      <c r="R3131" s="7">
        <f t="shared" si="195"/>
        <v>10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12">
        <f t="shared" si="193"/>
        <v>42808.431898148141</v>
      </c>
      <c r="Q3132" s="11">
        <f t="shared" si="194"/>
        <v>42838.999305555553</v>
      </c>
      <c r="R3132" s="7">
        <f t="shared" si="195"/>
        <v>93.75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12">
        <f t="shared" si="193"/>
        <v>42803.370891203704</v>
      </c>
      <c r="Q3133" s="11">
        <f t="shared" si="194"/>
        <v>42833.329224537032</v>
      </c>
      <c r="R3133" s="7">
        <f t="shared" si="195"/>
        <v>53.75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12">
        <f t="shared" si="193"/>
        <v>42786.141898148147</v>
      </c>
      <c r="Q3134" s="11">
        <f t="shared" si="194"/>
        <v>42846.100231481476</v>
      </c>
      <c r="R3134" s="7">
        <f t="shared" si="195"/>
        <v>10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12">
        <f t="shared" si="193"/>
        <v>42788.356874999998</v>
      </c>
      <c r="Q3135" s="11">
        <f t="shared" si="194"/>
        <v>42818.315208333333</v>
      </c>
      <c r="R3135" s="7">
        <f t="shared" si="195"/>
        <v>33.75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12">
        <f t="shared" si="193"/>
        <v>42800.511793981474</v>
      </c>
      <c r="Q3136" s="11">
        <f t="shared" si="194"/>
        <v>42821.470127314817</v>
      </c>
      <c r="R3136" s="7">
        <f t="shared" si="195"/>
        <v>18.75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12">
        <f t="shared" si="193"/>
        <v>42806.943530092591</v>
      </c>
      <c r="Q3137" s="11">
        <f t="shared" si="194"/>
        <v>42828.943530092591</v>
      </c>
      <c r="R3137" s="7">
        <f t="shared" si="195"/>
        <v>23.142857142857142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12">
        <f t="shared" si="193"/>
        <v>42789.25409722222</v>
      </c>
      <c r="Q3138" s="11">
        <f t="shared" si="194"/>
        <v>42825.749305555553</v>
      </c>
      <c r="R3138" s="7">
        <f t="shared" si="195"/>
        <v>29.045454545454547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12">
        <f t="shared" ref="P3139:P3202" si="197">(J3139/86400)+25569+(-5/24)</f>
        <v>42807.676724537036</v>
      </c>
      <c r="Q3139" s="11">
        <f t="shared" ref="Q3139:Q3202" si="198">(I3139/86400)+25569+(-5/24)</f>
        <v>42858.591666666667</v>
      </c>
      <c r="R3139" s="7">
        <f t="shared" ref="R3139:R3202" si="199">E3139/L3139</f>
        <v>50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2">
        <f t="shared" si="197"/>
        <v>42809.437581018516</v>
      </c>
      <c r="Q3140" s="11">
        <f t="shared" si="198"/>
        <v>42828.437581018516</v>
      </c>
      <c r="R3140" s="7" t="e">
        <f t="shared" si="199"/>
        <v>#DIV/0!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12">
        <f t="shared" si="197"/>
        <v>42785.062037037038</v>
      </c>
      <c r="Q3141" s="11">
        <f t="shared" si="198"/>
        <v>42818.981249999997</v>
      </c>
      <c r="R3141" s="7">
        <f t="shared" si="199"/>
        <v>450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12">
        <f t="shared" si="197"/>
        <v>42802.510451388887</v>
      </c>
      <c r="Q3142" s="11">
        <f t="shared" si="198"/>
        <v>42832.468784722216</v>
      </c>
      <c r="R3142" s="7">
        <f t="shared" si="199"/>
        <v>24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12">
        <f t="shared" si="197"/>
        <v>42800.544999999998</v>
      </c>
      <c r="Q3143" s="11">
        <f t="shared" si="198"/>
        <v>42841.624999999993</v>
      </c>
      <c r="R3143" s="7">
        <f t="shared" si="199"/>
        <v>32.25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12">
        <f t="shared" si="197"/>
        <v>42783.304849537039</v>
      </c>
      <c r="Q3144" s="11">
        <f t="shared" si="198"/>
        <v>42813.263182870367</v>
      </c>
      <c r="R3144" s="7">
        <f t="shared" si="199"/>
        <v>15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2">
        <f t="shared" si="197"/>
        <v>42808.149953703702</v>
      </c>
      <c r="Q3145" s="11">
        <f t="shared" si="198"/>
        <v>42834.149953703702</v>
      </c>
      <c r="R3145" s="7" t="e">
        <f t="shared" si="199"/>
        <v>#DIV/0!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12">
        <f t="shared" si="197"/>
        <v>42796.329942129632</v>
      </c>
      <c r="Q3146" s="11">
        <f t="shared" si="198"/>
        <v>42813.041666666664</v>
      </c>
      <c r="R3146" s="7">
        <f t="shared" si="199"/>
        <v>251.33333333333334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2">
        <f t="shared" si="197"/>
        <v>42761.832569444443</v>
      </c>
      <c r="Q3147" s="11">
        <f t="shared" si="198"/>
        <v>42821.790902777771</v>
      </c>
      <c r="R3147" s="7" t="e">
        <f t="shared" si="199"/>
        <v>#DIV/0!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12">
        <f t="shared" si="197"/>
        <v>42796.474143518521</v>
      </c>
      <c r="Q3148" s="11">
        <f t="shared" si="198"/>
        <v>42841.432476851849</v>
      </c>
      <c r="R3148" s="7">
        <f t="shared" si="199"/>
        <v>437.5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12">
        <f t="shared" si="197"/>
        <v>41909.761053240734</v>
      </c>
      <c r="Q3149" s="11">
        <f t="shared" si="198"/>
        <v>41949.802719907406</v>
      </c>
      <c r="R3149" s="7">
        <f t="shared" si="199"/>
        <v>110.35211267605634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12">
        <f t="shared" si="197"/>
        <v>41891.456990740735</v>
      </c>
      <c r="Q3150" s="11">
        <f t="shared" si="198"/>
        <v>41912.958333333328</v>
      </c>
      <c r="R3150" s="7">
        <f t="shared" si="199"/>
        <v>41.421052631578945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12">
        <f t="shared" si="197"/>
        <v>41225.809027777774</v>
      </c>
      <c r="Q3151" s="11">
        <f t="shared" si="198"/>
        <v>41249.875</v>
      </c>
      <c r="R3151" s="7">
        <f t="shared" si="199"/>
        <v>52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12">
        <f t="shared" si="197"/>
        <v>40478.055590277778</v>
      </c>
      <c r="Q3152" s="11">
        <f t="shared" si="198"/>
        <v>40567.958333333328</v>
      </c>
      <c r="R3152" s="7">
        <f t="shared" si="199"/>
        <v>33.990384615384613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12">
        <f t="shared" si="197"/>
        <v>41862.631643518514</v>
      </c>
      <c r="Q3153" s="11">
        <f t="shared" si="198"/>
        <v>41892.631643518514</v>
      </c>
      <c r="R3153" s="7">
        <f t="shared" si="199"/>
        <v>103.35294117647059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12">
        <f t="shared" si="197"/>
        <v>41550.659340277773</v>
      </c>
      <c r="Q3154" s="11">
        <f t="shared" si="198"/>
        <v>41580.659340277773</v>
      </c>
      <c r="R3154" s="7">
        <f t="shared" si="199"/>
        <v>34.791044776119406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12">
        <f t="shared" si="197"/>
        <v>40632.946030092593</v>
      </c>
      <c r="Q3155" s="11">
        <f t="shared" si="198"/>
        <v>40663.999305555553</v>
      </c>
      <c r="R3155" s="7">
        <f t="shared" si="199"/>
        <v>41.773858921161825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12">
        <f t="shared" si="197"/>
        <v>40970.667337962957</v>
      </c>
      <c r="Q3156" s="11">
        <f t="shared" si="198"/>
        <v>41000.625671296293</v>
      </c>
      <c r="R3156" s="7">
        <f t="shared" si="199"/>
        <v>64.268292682926827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12">
        <f t="shared" si="197"/>
        <v>41233.290798611109</v>
      </c>
      <c r="Q3157" s="11">
        <f t="shared" si="198"/>
        <v>41263.290798611109</v>
      </c>
      <c r="R3157" s="7">
        <f t="shared" si="199"/>
        <v>31.209370860927152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12">
        <f t="shared" si="197"/>
        <v>41026.744722222218</v>
      </c>
      <c r="Q3158" s="11">
        <f t="shared" si="198"/>
        <v>41061.744722222218</v>
      </c>
      <c r="R3158" s="7">
        <f t="shared" si="199"/>
        <v>62.921348314606739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12">
        <f t="shared" si="197"/>
        <v>41829.579918981479</v>
      </c>
      <c r="Q3159" s="11">
        <f t="shared" si="198"/>
        <v>41839</v>
      </c>
      <c r="R3159" s="7">
        <f t="shared" si="199"/>
        <v>98.536585365853654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12">
        <f t="shared" si="197"/>
        <v>41447.631388888891</v>
      </c>
      <c r="Q3160" s="11">
        <f t="shared" si="198"/>
        <v>41477.631388888891</v>
      </c>
      <c r="R3160" s="7">
        <f t="shared" si="199"/>
        <v>82.608695652173907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12">
        <f t="shared" si="197"/>
        <v>40883.858344907407</v>
      </c>
      <c r="Q3161" s="11">
        <f t="shared" si="198"/>
        <v>40926.75</v>
      </c>
      <c r="R3161" s="7">
        <f t="shared" si="199"/>
        <v>38.504230769230773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12">
        <f t="shared" si="197"/>
        <v>41841.056562499994</v>
      </c>
      <c r="Q3162" s="11">
        <f t="shared" si="198"/>
        <v>41863.999305555553</v>
      </c>
      <c r="R3162" s="7">
        <f t="shared" si="199"/>
        <v>80.15789473684211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12">
        <f t="shared" si="197"/>
        <v>41897.327800925923</v>
      </c>
      <c r="Q3163" s="11">
        <f t="shared" si="198"/>
        <v>41927.327800925923</v>
      </c>
      <c r="R3163" s="7">
        <f t="shared" si="199"/>
        <v>28.405405405405407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12">
        <f t="shared" si="197"/>
        <v>41799.47756944444</v>
      </c>
      <c r="Q3164" s="11">
        <f t="shared" si="198"/>
        <v>41826.875</v>
      </c>
      <c r="R3164" s="7">
        <f t="shared" si="199"/>
        <v>80.730158730158735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12">
        <f t="shared" si="197"/>
        <v>41775.545428240737</v>
      </c>
      <c r="Q3165" s="11">
        <f t="shared" si="198"/>
        <v>41805.545428240737</v>
      </c>
      <c r="R3165" s="7">
        <f t="shared" si="199"/>
        <v>200.69444444444446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12">
        <f t="shared" si="197"/>
        <v>41766.597395833327</v>
      </c>
      <c r="Q3166" s="11">
        <f t="shared" si="198"/>
        <v>41799.597395833327</v>
      </c>
      <c r="R3166" s="7">
        <f t="shared" si="199"/>
        <v>37.591549295774648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12">
        <f t="shared" si="197"/>
        <v>40643.950925925921</v>
      </c>
      <c r="Q3167" s="11">
        <f t="shared" si="198"/>
        <v>40665.957638888889</v>
      </c>
      <c r="R3167" s="7">
        <f t="shared" si="199"/>
        <v>58.095238095238095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12">
        <f t="shared" si="197"/>
        <v>41940.483252314814</v>
      </c>
      <c r="Q3168" s="11">
        <f t="shared" si="198"/>
        <v>41969.124305555553</v>
      </c>
      <c r="R3168" s="7">
        <f t="shared" si="199"/>
        <v>60.300892473118282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12">
        <f t="shared" si="197"/>
        <v>41838.967372685183</v>
      </c>
      <c r="Q3169" s="11">
        <f t="shared" si="198"/>
        <v>41852.967372685183</v>
      </c>
      <c r="R3169" s="7">
        <f t="shared" si="199"/>
        <v>63.363636363636367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12">
        <f t="shared" si="197"/>
        <v>41771.897604166668</v>
      </c>
      <c r="Q3170" s="11">
        <f t="shared" si="198"/>
        <v>41803.708333333328</v>
      </c>
      <c r="R3170" s="7">
        <f t="shared" si="199"/>
        <v>50.901639344262293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12">
        <f t="shared" si="197"/>
        <v>41591.529641203699</v>
      </c>
      <c r="Q3171" s="11">
        <f t="shared" si="198"/>
        <v>41620.999305555553</v>
      </c>
      <c r="R3171" s="7">
        <f t="shared" si="199"/>
        <v>100.5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12">
        <f t="shared" si="197"/>
        <v>41788.872037037036</v>
      </c>
      <c r="Q3172" s="11">
        <f t="shared" si="198"/>
        <v>41821.958333333328</v>
      </c>
      <c r="R3172" s="7">
        <f t="shared" si="199"/>
        <v>31.619718309859156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12">
        <f t="shared" si="197"/>
        <v>42466.399976851848</v>
      </c>
      <c r="Q3173" s="11">
        <f t="shared" si="198"/>
        <v>42496.399976851848</v>
      </c>
      <c r="R3173" s="7">
        <f t="shared" si="199"/>
        <v>65.102564102564102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12">
        <f t="shared" si="197"/>
        <v>40923.521620370368</v>
      </c>
      <c r="Q3174" s="11">
        <f t="shared" si="198"/>
        <v>40953.521620370368</v>
      </c>
      <c r="R3174" s="7">
        <f t="shared" si="199"/>
        <v>79.310344827586206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12">
        <f t="shared" si="197"/>
        <v>41878.670046296298</v>
      </c>
      <c r="Q3175" s="11">
        <f t="shared" si="198"/>
        <v>41908.670046296298</v>
      </c>
      <c r="R3175" s="7">
        <f t="shared" si="199"/>
        <v>139.18918918918919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12">
        <f t="shared" si="197"/>
        <v>41862.656342592592</v>
      </c>
      <c r="Q3176" s="11">
        <f t="shared" si="198"/>
        <v>41876.656342592592</v>
      </c>
      <c r="R3176" s="7">
        <f t="shared" si="199"/>
        <v>131.91304347826087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12">
        <f t="shared" si="197"/>
        <v>40531.678553240738</v>
      </c>
      <c r="Q3177" s="11">
        <f t="shared" si="198"/>
        <v>40591.678553240738</v>
      </c>
      <c r="R3177" s="7">
        <f t="shared" si="199"/>
        <v>91.3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12">
        <f t="shared" si="197"/>
        <v>41477.722581018512</v>
      </c>
      <c r="Q3178" s="11">
        <f t="shared" si="198"/>
        <v>41504.416666666664</v>
      </c>
      <c r="R3178" s="7">
        <f t="shared" si="199"/>
        <v>39.672727272727272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12">
        <f t="shared" si="197"/>
        <v>41781.458437499998</v>
      </c>
      <c r="Q3179" s="11">
        <f t="shared" si="198"/>
        <v>41811.458437499998</v>
      </c>
      <c r="R3179" s="7">
        <f t="shared" si="199"/>
        <v>57.549019607843135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12">
        <f t="shared" si="197"/>
        <v>41806.396701388883</v>
      </c>
      <c r="Q3180" s="11">
        <f t="shared" si="198"/>
        <v>41836.396701388883</v>
      </c>
      <c r="R3180" s="7">
        <f t="shared" si="199"/>
        <v>33.025641025641029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12">
        <f t="shared" si="197"/>
        <v>41375.49387731481</v>
      </c>
      <c r="Q3181" s="11">
        <f t="shared" si="198"/>
        <v>41400.49387731481</v>
      </c>
      <c r="R3181" s="7">
        <f t="shared" si="199"/>
        <v>77.335806451612896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12">
        <f t="shared" si="197"/>
        <v>41780.204270833332</v>
      </c>
      <c r="Q3182" s="11">
        <f t="shared" si="198"/>
        <v>41810.204270833332</v>
      </c>
      <c r="R3182" s="7">
        <f t="shared" si="199"/>
        <v>31.933333333333334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12">
        <f t="shared" si="197"/>
        <v>41779.101701388885</v>
      </c>
      <c r="Q3183" s="11">
        <f t="shared" si="198"/>
        <v>41805.458333333328</v>
      </c>
      <c r="R3183" s="7">
        <f t="shared" si="199"/>
        <v>36.333333333333336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12">
        <f t="shared" si="197"/>
        <v>40883.740983796291</v>
      </c>
      <c r="Q3184" s="11">
        <f t="shared" si="198"/>
        <v>40939.5</v>
      </c>
      <c r="R3184" s="7">
        <f t="shared" si="199"/>
        <v>46.768211920529801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12">
        <f t="shared" si="197"/>
        <v>41491.586446759255</v>
      </c>
      <c r="Q3185" s="11">
        <f t="shared" si="198"/>
        <v>41509.586446759255</v>
      </c>
      <c r="R3185" s="7">
        <f t="shared" si="199"/>
        <v>40.073529411764703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12">
        <f t="shared" si="197"/>
        <v>41791.785081018512</v>
      </c>
      <c r="Q3186" s="11">
        <f t="shared" si="198"/>
        <v>41821.785081018512</v>
      </c>
      <c r="R3186" s="7">
        <f t="shared" si="199"/>
        <v>100.21739130434783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12">
        <f t="shared" si="197"/>
        <v>41829.768993055557</v>
      </c>
      <c r="Q3187" s="11">
        <f t="shared" si="198"/>
        <v>41836.768993055557</v>
      </c>
      <c r="R3187" s="7">
        <f t="shared" si="199"/>
        <v>41.666666666666664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12">
        <f t="shared" si="197"/>
        <v>41868.715717592589</v>
      </c>
      <c r="Q3188" s="11">
        <f t="shared" si="198"/>
        <v>41898.666666666664</v>
      </c>
      <c r="R3188" s="7">
        <f t="shared" si="199"/>
        <v>46.714285714285715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12">
        <f t="shared" si="197"/>
        <v>41835.458020833328</v>
      </c>
      <c r="Q3189" s="11">
        <f t="shared" si="198"/>
        <v>41855.458020833328</v>
      </c>
      <c r="R3189" s="7">
        <f t="shared" si="199"/>
        <v>71.491803278688522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12">
        <f t="shared" si="197"/>
        <v>42144.207199074073</v>
      </c>
      <c r="Q3190" s="11">
        <f t="shared" si="198"/>
        <v>42165.207199074073</v>
      </c>
      <c r="R3190" s="7">
        <f t="shared" si="199"/>
        <v>14.444444444444445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12">
        <f t="shared" si="197"/>
        <v>42118.138101851851</v>
      </c>
      <c r="Q3191" s="11">
        <f t="shared" si="198"/>
        <v>42148.138101851851</v>
      </c>
      <c r="R3191" s="7">
        <f t="shared" si="199"/>
        <v>356.84210526315792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2">
        <f t="shared" si="197"/>
        <v>42682.942997685182</v>
      </c>
      <c r="Q3192" s="11">
        <f t="shared" si="198"/>
        <v>42712.984664351847</v>
      </c>
      <c r="R3192" s="7" t="e">
        <f t="shared" si="199"/>
        <v>#DIV/0!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12">
        <f t="shared" si="197"/>
        <v>42538.547094907401</v>
      </c>
      <c r="Q3193" s="11">
        <f t="shared" si="198"/>
        <v>42598.547094907401</v>
      </c>
      <c r="R3193" s="7">
        <f t="shared" si="199"/>
        <v>37.75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12">
        <f t="shared" si="197"/>
        <v>42018.732164351844</v>
      </c>
      <c r="Q3194" s="11">
        <f t="shared" si="198"/>
        <v>42063.708333333336</v>
      </c>
      <c r="R3194" s="7">
        <f t="shared" si="199"/>
        <v>12.75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12">
        <f t="shared" si="197"/>
        <v>42010.759907407402</v>
      </c>
      <c r="Q3195" s="11">
        <f t="shared" si="198"/>
        <v>42055.759907407402</v>
      </c>
      <c r="R3195" s="7">
        <f t="shared" si="199"/>
        <v>24.458333333333332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2">
        <f t="shared" si="197"/>
        <v>42181.854143518511</v>
      </c>
      <c r="Q3196" s="11">
        <f t="shared" si="198"/>
        <v>42211.854143518511</v>
      </c>
      <c r="R3196" s="7" t="e">
        <f t="shared" si="199"/>
        <v>#DIV/0!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12">
        <f t="shared" si="197"/>
        <v>42017.385902777773</v>
      </c>
      <c r="Q3197" s="11">
        <f t="shared" si="198"/>
        <v>42047.385902777773</v>
      </c>
      <c r="R3197" s="7">
        <f t="shared" si="199"/>
        <v>53.07692307692308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12">
        <f t="shared" si="197"/>
        <v>42157.389756944445</v>
      </c>
      <c r="Q3198" s="11">
        <f t="shared" si="198"/>
        <v>42217.374999999993</v>
      </c>
      <c r="R3198" s="7">
        <f t="shared" si="199"/>
        <v>300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12">
        <f t="shared" si="197"/>
        <v>42009.28493055555</v>
      </c>
      <c r="Q3199" s="11">
        <f t="shared" si="198"/>
        <v>42039.28493055555</v>
      </c>
      <c r="R3199" s="7">
        <f t="shared" si="199"/>
        <v>286.25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12">
        <f t="shared" si="197"/>
        <v>42013.216168981475</v>
      </c>
      <c r="Q3200" s="11">
        <f t="shared" si="198"/>
        <v>42051.216168981475</v>
      </c>
      <c r="R3200" s="7">
        <f t="shared" si="199"/>
        <v>36.666666666666664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12">
        <f t="shared" si="197"/>
        <v>41858.553449074076</v>
      </c>
      <c r="Q3201" s="11">
        <f t="shared" si="198"/>
        <v>41888.666666666664</v>
      </c>
      <c r="R3201" s="7">
        <f t="shared" si="199"/>
        <v>49.20754716981132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12">
        <f t="shared" si="197"/>
        <v>42460.112280092588</v>
      </c>
      <c r="Q3202" s="11">
        <f t="shared" si="198"/>
        <v>42490.023611111108</v>
      </c>
      <c r="R3202" s="7">
        <f t="shared" si="199"/>
        <v>1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12">
        <f t="shared" ref="P3203:P3266" si="201">(J3203/86400)+25569+(-5/24)</f>
        <v>41861.558761574073</v>
      </c>
      <c r="Q3203" s="11">
        <f t="shared" ref="Q3203:Q3266" si="202">(I3203/86400)+25569+(-5/24)</f>
        <v>41882.558761574073</v>
      </c>
      <c r="R3203" s="7">
        <f t="shared" ref="R3203:R3266" si="203">E3203/L3203</f>
        <v>12.5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12">
        <f t="shared" si="201"/>
        <v>42293.645208333335</v>
      </c>
      <c r="Q3204" s="11">
        <f t="shared" si="202"/>
        <v>42352.040972222218</v>
      </c>
      <c r="R3204" s="7">
        <f t="shared" si="203"/>
        <v>109.04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12">
        <f t="shared" si="201"/>
        <v>42242.780347222222</v>
      </c>
      <c r="Q3205" s="11">
        <f t="shared" si="202"/>
        <v>42272.780347222222</v>
      </c>
      <c r="R3205" s="7">
        <f t="shared" si="203"/>
        <v>41.666666666666664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2">
        <f t="shared" si="201"/>
        <v>42172.477766203701</v>
      </c>
      <c r="Q3206" s="11">
        <f t="shared" si="202"/>
        <v>42202.468055555553</v>
      </c>
      <c r="R3206" s="7" t="e">
        <f t="shared" si="203"/>
        <v>#DIV/0!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12">
        <f t="shared" si="201"/>
        <v>42095.166342592587</v>
      </c>
      <c r="Q3207" s="11">
        <f t="shared" si="202"/>
        <v>42125.166342592587</v>
      </c>
      <c r="R3207" s="7">
        <f t="shared" si="203"/>
        <v>22.75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2">
        <f t="shared" si="201"/>
        <v>42236.067719907405</v>
      </c>
      <c r="Q3208" s="11">
        <f t="shared" si="202"/>
        <v>42266.067719907405</v>
      </c>
      <c r="R3208" s="7" t="e">
        <f t="shared" si="203"/>
        <v>#DIV/0!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12">
        <f t="shared" si="201"/>
        <v>42057.069525462961</v>
      </c>
      <c r="Q3209" s="11">
        <f t="shared" si="202"/>
        <v>42117.027858796289</v>
      </c>
      <c r="R3209" s="7">
        <f t="shared" si="203"/>
        <v>70.833333333333329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12">
        <f t="shared" si="201"/>
        <v>41827.396724537037</v>
      </c>
      <c r="Q3210" s="11">
        <f t="shared" si="202"/>
        <v>41848.396724537037</v>
      </c>
      <c r="R3210" s="7">
        <f t="shared" si="203"/>
        <v>63.109756097560975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12">
        <f t="shared" si="201"/>
        <v>41778.42891203703</v>
      </c>
      <c r="Q3211" s="11">
        <f t="shared" si="202"/>
        <v>41810.75</v>
      </c>
      <c r="R3211" s="7">
        <f t="shared" si="203"/>
        <v>50.157964601769912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12">
        <f t="shared" si="201"/>
        <v>41013.728229166663</v>
      </c>
      <c r="Q3212" s="11">
        <f t="shared" si="202"/>
        <v>41060.957638888889</v>
      </c>
      <c r="R3212" s="7">
        <f t="shared" si="203"/>
        <v>62.883333333333333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12">
        <f t="shared" si="201"/>
        <v>41834.378240740734</v>
      </c>
      <c r="Q3213" s="11">
        <f t="shared" si="202"/>
        <v>41865.875</v>
      </c>
      <c r="R3213" s="7">
        <f t="shared" si="203"/>
        <v>85.531055900621112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12">
        <f t="shared" si="201"/>
        <v>41829.587395833332</v>
      </c>
      <c r="Q3214" s="11">
        <f t="shared" si="202"/>
        <v>41859.587395833332</v>
      </c>
      <c r="R3214" s="7">
        <f t="shared" si="203"/>
        <v>53.723404255319146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12">
        <f t="shared" si="201"/>
        <v>42171.555081018516</v>
      </c>
      <c r="Q3215" s="11">
        <f t="shared" si="202"/>
        <v>42211.555081018516</v>
      </c>
      <c r="R3215" s="7">
        <f t="shared" si="203"/>
        <v>127.80851063829788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12">
        <f t="shared" si="201"/>
        <v>42337.584178240737</v>
      </c>
      <c r="Q3216" s="11">
        <f t="shared" si="202"/>
        <v>42374.788194444445</v>
      </c>
      <c r="R3216" s="7">
        <f t="shared" si="203"/>
        <v>106.57391304347826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12">
        <f t="shared" si="201"/>
        <v>42219.456840277773</v>
      </c>
      <c r="Q3217" s="11">
        <f t="shared" si="202"/>
        <v>42256.957638888889</v>
      </c>
      <c r="R3217" s="7">
        <f t="shared" si="203"/>
        <v>262.11194029850748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12">
        <f t="shared" si="201"/>
        <v>42165.254293981481</v>
      </c>
      <c r="Q3218" s="11">
        <f t="shared" si="202"/>
        <v>42196.395833333336</v>
      </c>
      <c r="R3218" s="7">
        <f t="shared" si="203"/>
        <v>57.171428571428571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12">
        <f t="shared" si="201"/>
        <v>42648.337777777771</v>
      </c>
      <c r="Q3219" s="11">
        <f t="shared" si="202"/>
        <v>42678.337777777771</v>
      </c>
      <c r="R3219" s="7">
        <f t="shared" si="203"/>
        <v>50.20192307692308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12">
        <f t="shared" si="201"/>
        <v>41970.793819444443</v>
      </c>
      <c r="Q3220" s="11">
        <f t="shared" si="202"/>
        <v>42003.791666666664</v>
      </c>
      <c r="R3220" s="7">
        <f t="shared" si="203"/>
        <v>66.586956521739125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12">
        <f t="shared" si="201"/>
        <v>42050.77484953704</v>
      </c>
      <c r="Q3221" s="11">
        <f t="shared" si="202"/>
        <v>42085.733182870368</v>
      </c>
      <c r="R3221" s="7">
        <f t="shared" si="203"/>
        <v>168.25210084033614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12">
        <f t="shared" si="201"/>
        <v>42772.625046296293</v>
      </c>
      <c r="Q3222" s="11">
        <f t="shared" si="202"/>
        <v>42806.666666666664</v>
      </c>
      <c r="R3222" s="7">
        <f t="shared" si="203"/>
        <v>256.37288135593218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12">
        <f t="shared" si="201"/>
        <v>42155.488460648143</v>
      </c>
      <c r="Q3223" s="11">
        <f t="shared" si="202"/>
        <v>42190.488460648143</v>
      </c>
      <c r="R3223" s="7">
        <f t="shared" si="203"/>
        <v>36.610619469026545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12">
        <f t="shared" si="201"/>
        <v>42270.373807870368</v>
      </c>
      <c r="Q3224" s="11">
        <f t="shared" si="202"/>
        <v>42301.686805555553</v>
      </c>
      <c r="R3224" s="7">
        <f t="shared" si="203"/>
        <v>37.142857142857146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12">
        <f t="shared" si="201"/>
        <v>42206.627037037033</v>
      </c>
      <c r="Q3225" s="11">
        <f t="shared" si="202"/>
        <v>42236.627037037033</v>
      </c>
      <c r="R3225" s="7">
        <f t="shared" si="203"/>
        <v>45.878378378378379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12">
        <f t="shared" si="201"/>
        <v>42697.642511574071</v>
      </c>
      <c r="Q3226" s="11">
        <f t="shared" si="202"/>
        <v>42744.999999999993</v>
      </c>
      <c r="R3226" s="7">
        <f t="shared" si="203"/>
        <v>141.71296296296296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12">
        <f t="shared" si="201"/>
        <v>42503.351134259261</v>
      </c>
      <c r="Q3227" s="11">
        <f t="shared" si="202"/>
        <v>42524.666666666664</v>
      </c>
      <c r="R3227" s="7">
        <f t="shared" si="203"/>
        <v>52.487179487179489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12">
        <f t="shared" si="201"/>
        <v>42277.375138888885</v>
      </c>
      <c r="Q3228" s="11">
        <f t="shared" si="202"/>
        <v>42307.375138888885</v>
      </c>
      <c r="R3228" s="7">
        <f t="shared" si="203"/>
        <v>59.523809523809526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12">
        <f t="shared" si="201"/>
        <v>42722.674027777779</v>
      </c>
      <c r="Q3229" s="11">
        <f t="shared" si="202"/>
        <v>42752.674027777779</v>
      </c>
      <c r="R3229" s="7">
        <f t="shared" si="203"/>
        <v>50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12">
        <f t="shared" si="201"/>
        <v>42323.500972222224</v>
      </c>
      <c r="Q3230" s="11">
        <f t="shared" si="202"/>
        <v>42354.999305555553</v>
      </c>
      <c r="R3230" s="7">
        <f t="shared" si="203"/>
        <v>193.62162162162161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12">
        <f t="shared" si="201"/>
        <v>41933.083310185182</v>
      </c>
      <c r="Q3231" s="11">
        <f t="shared" si="202"/>
        <v>41963.124976851854</v>
      </c>
      <c r="R3231" s="7">
        <f t="shared" si="203"/>
        <v>106.79702970297029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12">
        <f t="shared" si="201"/>
        <v>41897.959791666661</v>
      </c>
      <c r="Q3232" s="11">
        <f t="shared" si="202"/>
        <v>41912.957638888889</v>
      </c>
      <c r="R3232" s="7">
        <f t="shared" si="203"/>
        <v>77.21621621621621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12">
        <f t="shared" si="201"/>
        <v>42446.735497685186</v>
      </c>
      <c r="Q3233" s="11">
        <f t="shared" si="202"/>
        <v>42476.735497685186</v>
      </c>
      <c r="R3233" s="7">
        <f t="shared" si="203"/>
        <v>57.5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12">
        <f t="shared" si="201"/>
        <v>42463.605520833335</v>
      </c>
      <c r="Q3234" s="11">
        <f t="shared" si="202"/>
        <v>42493.957638888889</v>
      </c>
      <c r="R3234" s="7">
        <f t="shared" si="203"/>
        <v>50.46153846153846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12">
        <f t="shared" si="201"/>
        <v>42766.596701388888</v>
      </c>
      <c r="Q3235" s="11">
        <f t="shared" si="202"/>
        <v>42796.596701388888</v>
      </c>
      <c r="R3235" s="7">
        <f t="shared" si="203"/>
        <v>97.377049180327873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12">
        <f t="shared" si="201"/>
        <v>42734.581111111103</v>
      </c>
      <c r="Q3236" s="11">
        <f t="shared" si="202"/>
        <v>42767.771527777775</v>
      </c>
      <c r="R3236" s="7">
        <f t="shared" si="203"/>
        <v>34.91921739130435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12">
        <f t="shared" si="201"/>
        <v>42522.139479166661</v>
      </c>
      <c r="Q3237" s="11">
        <f t="shared" si="202"/>
        <v>42552.139479166661</v>
      </c>
      <c r="R3237" s="7">
        <f t="shared" si="203"/>
        <v>85.530386740331494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12">
        <f t="shared" si="201"/>
        <v>42702.708715277775</v>
      </c>
      <c r="Q3238" s="11">
        <f t="shared" si="202"/>
        <v>42732.708715277775</v>
      </c>
      <c r="R3238" s="7">
        <f t="shared" si="203"/>
        <v>182.90909090909091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12">
        <f t="shared" si="201"/>
        <v>42252.266018518516</v>
      </c>
      <c r="Q3239" s="11">
        <f t="shared" si="202"/>
        <v>42275.957638888889</v>
      </c>
      <c r="R3239" s="7">
        <f t="shared" si="203"/>
        <v>131.13620817843866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12">
        <f t="shared" si="201"/>
        <v>42156.302060185182</v>
      </c>
      <c r="Q3240" s="11">
        <f t="shared" si="202"/>
        <v>42186.302060185182</v>
      </c>
      <c r="R3240" s="7">
        <f t="shared" si="203"/>
        <v>39.810126582278478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12">
        <f t="shared" si="201"/>
        <v>42277.880706018514</v>
      </c>
      <c r="Q3241" s="11">
        <f t="shared" si="202"/>
        <v>42302.790972222218</v>
      </c>
      <c r="R3241" s="7">
        <f t="shared" si="203"/>
        <v>59.701730769230764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12">
        <f t="shared" si="201"/>
        <v>42754.485509259255</v>
      </c>
      <c r="Q3242" s="11">
        <f t="shared" si="202"/>
        <v>42782.749999999993</v>
      </c>
      <c r="R3242" s="7">
        <f t="shared" si="203"/>
        <v>88.735294117647058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12">
        <f t="shared" si="201"/>
        <v>41893.116550925923</v>
      </c>
      <c r="Q3243" s="11">
        <f t="shared" si="202"/>
        <v>41926.082638888889</v>
      </c>
      <c r="R3243" s="7">
        <f t="shared" si="203"/>
        <v>58.688622754491021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12">
        <f t="shared" si="201"/>
        <v>41871.547361111108</v>
      </c>
      <c r="Q3244" s="11">
        <f t="shared" si="202"/>
        <v>41901.547361111108</v>
      </c>
      <c r="R3244" s="7">
        <f t="shared" si="203"/>
        <v>69.56513661202186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12">
        <f t="shared" si="201"/>
        <v>42261.888449074067</v>
      </c>
      <c r="Q3245" s="11">
        <f t="shared" si="202"/>
        <v>42285.791666666664</v>
      </c>
      <c r="R3245" s="7">
        <f t="shared" si="203"/>
        <v>115.87323943661971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12">
        <f t="shared" si="201"/>
        <v>42675.485902777778</v>
      </c>
      <c r="Q3246" s="11">
        <f t="shared" si="202"/>
        <v>42705.527569444443</v>
      </c>
      <c r="R3246" s="7">
        <f t="shared" si="203"/>
        <v>23.869565217391305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12">
        <f t="shared" si="201"/>
        <v>42135.391874999994</v>
      </c>
      <c r="Q3247" s="11">
        <f t="shared" si="202"/>
        <v>42166.874999999993</v>
      </c>
      <c r="R3247" s="7">
        <f t="shared" si="203"/>
        <v>81.125925925925927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12">
        <f t="shared" si="201"/>
        <v>42230.263888888883</v>
      </c>
      <c r="Q3248" s="11">
        <f t="shared" si="202"/>
        <v>42258.957638888889</v>
      </c>
      <c r="R3248" s="7">
        <f t="shared" si="203"/>
        <v>57.626943005181346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12">
        <f t="shared" si="201"/>
        <v>42167.22583333333</v>
      </c>
      <c r="Q3249" s="11">
        <f t="shared" si="202"/>
        <v>42197.22583333333</v>
      </c>
      <c r="R3249" s="7">
        <f t="shared" si="203"/>
        <v>46.429824561403507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12">
        <f t="shared" si="201"/>
        <v>42068.68005787037</v>
      </c>
      <c r="Q3250" s="11">
        <f t="shared" si="202"/>
        <v>42098.638391203705</v>
      </c>
      <c r="R3250" s="7">
        <f t="shared" si="203"/>
        <v>60.475000000000001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12">
        <f t="shared" si="201"/>
        <v>42145.538356481477</v>
      </c>
      <c r="Q3251" s="11">
        <f t="shared" si="202"/>
        <v>42175.538356481477</v>
      </c>
      <c r="R3251" s="7">
        <f t="shared" si="203"/>
        <v>65.579545454545453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12">
        <f t="shared" si="201"/>
        <v>41918.533842592587</v>
      </c>
      <c r="Q3252" s="11">
        <f t="shared" si="202"/>
        <v>41948.575509259259</v>
      </c>
      <c r="R3252" s="7">
        <f t="shared" si="203"/>
        <v>119.1924882629108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12">
        <f t="shared" si="201"/>
        <v>42146.52275462963</v>
      </c>
      <c r="Q3253" s="11">
        <f t="shared" si="202"/>
        <v>42176.52275462963</v>
      </c>
      <c r="R3253" s="7">
        <f t="shared" si="203"/>
        <v>83.05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12">
        <f t="shared" si="201"/>
        <v>42590.264351851853</v>
      </c>
      <c r="Q3254" s="11">
        <f t="shared" si="202"/>
        <v>42620.264351851853</v>
      </c>
      <c r="R3254" s="7">
        <f t="shared" si="203"/>
        <v>57.52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12">
        <f t="shared" si="201"/>
        <v>42602.368379629632</v>
      </c>
      <c r="Q3255" s="11">
        <f t="shared" si="202"/>
        <v>42620.947916666664</v>
      </c>
      <c r="R3255" s="7">
        <f t="shared" si="203"/>
        <v>177.08695652173913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12">
        <f t="shared" si="201"/>
        <v>42058.877418981479</v>
      </c>
      <c r="Q3256" s="11">
        <f t="shared" si="202"/>
        <v>42088.835752314808</v>
      </c>
      <c r="R3256" s="7">
        <f t="shared" si="203"/>
        <v>70.771505376344081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12">
        <f t="shared" si="201"/>
        <v>41889.559895833328</v>
      </c>
      <c r="Q3257" s="11">
        <f t="shared" si="202"/>
        <v>41919.559895833328</v>
      </c>
      <c r="R3257" s="7">
        <f t="shared" si="203"/>
        <v>29.166666666666668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12">
        <f t="shared" si="201"/>
        <v>42144.365474537037</v>
      </c>
      <c r="Q3258" s="11">
        <f t="shared" si="202"/>
        <v>42165.957638888889</v>
      </c>
      <c r="R3258" s="7">
        <f t="shared" si="203"/>
        <v>72.76136363636364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12">
        <f t="shared" si="201"/>
        <v>42758.351296296292</v>
      </c>
      <c r="Q3259" s="11">
        <f t="shared" si="202"/>
        <v>42788.351296296292</v>
      </c>
      <c r="R3259" s="7">
        <f t="shared" si="203"/>
        <v>51.853414634146333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12">
        <f t="shared" si="201"/>
        <v>41982.678946759253</v>
      </c>
      <c r="Q3260" s="11">
        <f t="shared" si="202"/>
        <v>42012.678946759253</v>
      </c>
      <c r="R3260" s="7">
        <f t="shared" si="203"/>
        <v>98.2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12">
        <f t="shared" si="201"/>
        <v>42614.552604166667</v>
      </c>
      <c r="Q3261" s="11">
        <f t="shared" si="202"/>
        <v>42643.957638888889</v>
      </c>
      <c r="R3261" s="7">
        <f t="shared" si="203"/>
        <v>251.7381443298969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12">
        <f t="shared" si="201"/>
        <v>42303.464328703696</v>
      </c>
      <c r="Q3262" s="11">
        <f t="shared" si="202"/>
        <v>42338.505995370368</v>
      </c>
      <c r="R3262" s="7">
        <f t="shared" si="203"/>
        <v>74.821917808219183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12">
        <f t="shared" si="201"/>
        <v>42171.517083333332</v>
      </c>
      <c r="Q3263" s="11">
        <f t="shared" si="202"/>
        <v>42201.517083333332</v>
      </c>
      <c r="R3263" s="7">
        <f t="shared" si="203"/>
        <v>67.65306122448979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12">
        <f t="shared" si="201"/>
        <v>41964.107199074067</v>
      </c>
      <c r="Q3264" s="11">
        <f t="shared" si="202"/>
        <v>41994.958333333336</v>
      </c>
      <c r="R3264" s="7">
        <f t="shared" si="203"/>
        <v>93.81343283582089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12">
        <f t="shared" si="201"/>
        <v>42284.30773148148</v>
      </c>
      <c r="Q3265" s="11">
        <f t="shared" si="202"/>
        <v>42307.666666666664</v>
      </c>
      <c r="R3265" s="7">
        <f t="shared" si="203"/>
        <v>41.237647058823526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12">
        <f t="shared" si="201"/>
        <v>42016.591874999998</v>
      </c>
      <c r="Q3266" s="11">
        <f t="shared" si="202"/>
        <v>42032.708333333336</v>
      </c>
      <c r="R3266" s="7">
        <f t="shared" si="203"/>
        <v>52.551020408163268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12">
        <f t="shared" ref="P3267:P3330" si="205">(J3267/86400)+25569+(-5/24)</f>
        <v>42311.503645833327</v>
      </c>
      <c r="Q3267" s="11">
        <f t="shared" ref="Q3267:Q3330" si="206">(I3267/86400)+25569+(-5/24)</f>
        <v>42341.499999999993</v>
      </c>
      <c r="R3267" s="7">
        <f t="shared" ref="R3267:R3330" si="207">E3267/L3267</f>
        <v>70.285714285714292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12">
        <f t="shared" si="205"/>
        <v>42136.327800925923</v>
      </c>
      <c r="Q3268" s="11">
        <f t="shared" si="206"/>
        <v>42167.666666666664</v>
      </c>
      <c r="R3268" s="7">
        <f t="shared" si="207"/>
        <v>48.325153374233132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12">
        <f t="shared" si="205"/>
        <v>42172.549305555549</v>
      </c>
      <c r="Q3269" s="11">
        <f t="shared" si="206"/>
        <v>42202.549305555549</v>
      </c>
      <c r="R3269" s="7">
        <f t="shared" si="207"/>
        <v>53.177083333333336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12">
        <f t="shared" si="205"/>
        <v>42590.695925925924</v>
      </c>
      <c r="Q3270" s="11">
        <f t="shared" si="206"/>
        <v>42606.695925925924</v>
      </c>
      <c r="R3270" s="7">
        <f t="shared" si="207"/>
        <v>60.952380952380949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12">
        <f t="shared" si="205"/>
        <v>42137.187465277777</v>
      </c>
      <c r="Q3271" s="11">
        <f t="shared" si="206"/>
        <v>42171.249999999993</v>
      </c>
      <c r="R3271" s="7">
        <f t="shared" si="207"/>
        <v>116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12">
        <f t="shared" si="205"/>
        <v>42167.324826388889</v>
      </c>
      <c r="Q3272" s="11">
        <f t="shared" si="206"/>
        <v>42197.324826388889</v>
      </c>
      <c r="R3272" s="7">
        <f t="shared" si="207"/>
        <v>61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12">
        <f t="shared" si="205"/>
        <v>41915.22887731481</v>
      </c>
      <c r="Q3273" s="11">
        <f t="shared" si="206"/>
        <v>41945.270543981482</v>
      </c>
      <c r="R3273" s="7">
        <f t="shared" si="207"/>
        <v>38.235294117647058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12">
        <f t="shared" si="205"/>
        <v>42284.291770833333</v>
      </c>
      <c r="Q3274" s="11">
        <f t="shared" si="206"/>
        <v>42314.333437499998</v>
      </c>
      <c r="R3274" s="7">
        <f t="shared" si="207"/>
        <v>106.50344827586207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12">
        <f t="shared" si="205"/>
        <v>42611.5930787037</v>
      </c>
      <c r="Q3275" s="11">
        <f t="shared" si="206"/>
        <v>42627.583333333336</v>
      </c>
      <c r="R3275" s="7">
        <f t="shared" si="207"/>
        <v>204.57142857142858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12">
        <f t="shared" si="205"/>
        <v>42400.496203703697</v>
      </c>
      <c r="Q3276" s="11">
        <f t="shared" si="206"/>
        <v>42444.666666666664</v>
      </c>
      <c r="R3276" s="7">
        <f t="shared" si="207"/>
        <v>54.912587412587413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12">
        <f t="shared" si="205"/>
        <v>42017.672118055554</v>
      </c>
      <c r="Q3277" s="11">
        <f t="shared" si="206"/>
        <v>42043.979166666664</v>
      </c>
      <c r="R3277" s="7">
        <f t="shared" si="207"/>
        <v>150.41666666666666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12">
        <f t="shared" si="205"/>
        <v>42426.741655092592</v>
      </c>
      <c r="Q3278" s="11">
        <f t="shared" si="206"/>
        <v>42460.957638888889</v>
      </c>
      <c r="R3278" s="7">
        <f t="shared" si="207"/>
        <v>52.58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12">
        <f t="shared" si="205"/>
        <v>41931.474606481475</v>
      </c>
      <c r="Q3279" s="11">
        <f t="shared" si="206"/>
        <v>41961.516273148147</v>
      </c>
      <c r="R3279" s="7">
        <f t="shared" si="207"/>
        <v>54.3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12">
        <f t="shared" si="205"/>
        <v>42124.640081018515</v>
      </c>
      <c r="Q3280" s="11">
        <f t="shared" si="206"/>
        <v>42154.640081018515</v>
      </c>
      <c r="R3280" s="7">
        <f t="shared" si="207"/>
        <v>76.029411764705884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12">
        <f t="shared" si="205"/>
        <v>42430.894201388888</v>
      </c>
      <c r="Q3281" s="11">
        <f t="shared" si="206"/>
        <v>42460.852534722224</v>
      </c>
      <c r="R3281" s="7">
        <f t="shared" si="207"/>
        <v>105.2063492063492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12">
        <f t="shared" si="205"/>
        <v>42121.548587962963</v>
      </c>
      <c r="Q3282" s="11">
        <f t="shared" si="206"/>
        <v>42155.999999999993</v>
      </c>
      <c r="R3282" s="7">
        <f t="shared" si="207"/>
        <v>68.666666666666671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12">
        <f t="shared" si="205"/>
        <v>42218.811400462961</v>
      </c>
      <c r="Q3283" s="11">
        <f t="shared" si="206"/>
        <v>42248.811400462961</v>
      </c>
      <c r="R3283" s="7">
        <f t="shared" si="207"/>
        <v>129.36170212765958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12">
        <f t="shared" si="205"/>
        <v>42444.985972222225</v>
      </c>
      <c r="Q3284" s="11">
        <f t="shared" si="206"/>
        <v>42488.985972222225</v>
      </c>
      <c r="R3284" s="7">
        <f t="shared" si="207"/>
        <v>134.26371308016877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12">
        <f t="shared" si="205"/>
        <v>42379.535856481474</v>
      </c>
      <c r="Q3285" s="11">
        <f t="shared" si="206"/>
        <v>42410.666666666664</v>
      </c>
      <c r="R3285" s="7">
        <f t="shared" si="207"/>
        <v>17.829787234042552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12">
        <f t="shared" si="205"/>
        <v>42380.676539351851</v>
      </c>
      <c r="Q3286" s="11">
        <f t="shared" si="206"/>
        <v>42398.040972222218</v>
      </c>
      <c r="R3286" s="7">
        <f t="shared" si="207"/>
        <v>203.2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12">
        <f t="shared" si="205"/>
        <v>42762.734097222223</v>
      </c>
      <c r="Q3287" s="11">
        <f t="shared" si="206"/>
        <v>42793.999999999993</v>
      </c>
      <c r="R3287" s="7">
        <f t="shared" si="207"/>
        <v>69.18518518518519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12">
        <f t="shared" si="205"/>
        <v>42567.631736111107</v>
      </c>
      <c r="Q3288" s="11">
        <f t="shared" si="206"/>
        <v>42597.631736111107</v>
      </c>
      <c r="R3288" s="7">
        <f t="shared" si="207"/>
        <v>125.12295081967213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12">
        <f t="shared" si="205"/>
        <v>42311.541990740741</v>
      </c>
      <c r="Q3289" s="11">
        <f t="shared" si="206"/>
        <v>42336.541990740741</v>
      </c>
      <c r="R3289" s="7">
        <f t="shared" si="207"/>
        <v>73.529411764705884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12">
        <f t="shared" si="205"/>
        <v>42505.566145833327</v>
      </c>
      <c r="Q3290" s="11">
        <f t="shared" si="206"/>
        <v>42541.749999999993</v>
      </c>
      <c r="R3290" s="7">
        <f t="shared" si="207"/>
        <v>48.437149758454105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12">
        <f t="shared" si="205"/>
        <v>42758.159745370365</v>
      </c>
      <c r="Q3291" s="11">
        <f t="shared" si="206"/>
        <v>42786.159745370365</v>
      </c>
      <c r="R3291" s="7">
        <f t="shared" si="207"/>
        <v>26.608400000000003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12">
        <f t="shared" si="205"/>
        <v>42775.306608796294</v>
      </c>
      <c r="Q3292" s="11">
        <f t="shared" si="206"/>
        <v>42805.306608796294</v>
      </c>
      <c r="R3292" s="7">
        <f t="shared" si="207"/>
        <v>33.666666666666664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12">
        <f t="shared" si="205"/>
        <v>42232.494212962956</v>
      </c>
      <c r="Q3293" s="11">
        <f t="shared" si="206"/>
        <v>42263.957638888889</v>
      </c>
      <c r="R3293" s="7">
        <f t="shared" si="207"/>
        <v>40.714285714285715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12">
        <f t="shared" si="205"/>
        <v>42282.561898148146</v>
      </c>
      <c r="Q3294" s="11">
        <f t="shared" si="206"/>
        <v>42342.603564814817</v>
      </c>
      <c r="R3294" s="7">
        <f t="shared" si="207"/>
        <v>19.266666666666666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12">
        <f t="shared" si="205"/>
        <v>42768.217037037037</v>
      </c>
      <c r="Q3295" s="11">
        <f t="shared" si="206"/>
        <v>42798.217037037037</v>
      </c>
      <c r="R3295" s="7">
        <f t="shared" si="207"/>
        <v>84.285714285714292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12">
        <f t="shared" si="205"/>
        <v>42141.33280092592</v>
      </c>
      <c r="Q3296" s="11">
        <f t="shared" si="206"/>
        <v>42171.33280092592</v>
      </c>
      <c r="R3296" s="7">
        <f t="shared" si="207"/>
        <v>29.583333333333332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12">
        <f t="shared" si="205"/>
        <v>42609.234131944446</v>
      </c>
      <c r="Q3297" s="11">
        <f t="shared" si="206"/>
        <v>42639.234131944446</v>
      </c>
      <c r="R3297" s="7">
        <f t="shared" si="207"/>
        <v>26.667037037037037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12">
        <f t="shared" si="205"/>
        <v>42309.54828703704</v>
      </c>
      <c r="Q3298" s="11">
        <f t="shared" si="206"/>
        <v>42330.708333333336</v>
      </c>
      <c r="R3298" s="7">
        <f t="shared" si="207"/>
        <v>45.978723404255319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12">
        <f t="shared" si="205"/>
        <v>42193.563148148147</v>
      </c>
      <c r="Q3299" s="11">
        <f t="shared" si="206"/>
        <v>42212.749305555553</v>
      </c>
      <c r="R3299" s="7">
        <f t="shared" si="207"/>
        <v>125.09090909090909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12">
        <f t="shared" si="205"/>
        <v>42239.749629629623</v>
      </c>
      <c r="Q3300" s="11">
        <f t="shared" si="206"/>
        <v>42259.791666666664</v>
      </c>
      <c r="R3300" s="7">
        <f t="shared" si="207"/>
        <v>141.29166666666666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12">
        <f t="shared" si="205"/>
        <v>42261.709062499998</v>
      </c>
      <c r="Q3301" s="11">
        <f t="shared" si="206"/>
        <v>42291.709062499998</v>
      </c>
      <c r="R3301" s="7">
        <f t="shared" si="207"/>
        <v>55.333333333333336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12">
        <f t="shared" si="205"/>
        <v>42102.535439814812</v>
      </c>
      <c r="Q3302" s="11">
        <f t="shared" si="206"/>
        <v>42123.535439814812</v>
      </c>
      <c r="R3302" s="7">
        <f t="shared" si="207"/>
        <v>46.420454545454547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12">
        <f t="shared" si="205"/>
        <v>42538.527499999997</v>
      </c>
      <c r="Q3303" s="11">
        <f t="shared" si="206"/>
        <v>42583.082638888889</v>
      </c>
      <c r="R3303" s="7">
        <f t="shared" si="207"/>
        <v>57.2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12">
        <f t="shared" si="205"/>
        <v>42681.143240740734</v>
      </c>
      <c r="Q3304" s="11">
        <f t="shared" si="206"/>
        <v>42711.143240740734</v>
      </c>
      <c r="R3304" s="7">
        <f t="shared" si="207"/>
        <v>173.7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12">
        <f t="shared" si="205"/>
        <v>42056.443101851844</v>
      </c>
      <c r="Q3305" s="11">
        <f t="shared" si="206"/>
        <v>42091.401435185187</v>
      </c>
      <c r="R3305" s="7">
        <f t="shared" si="207"/>
        <v>59.6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12">
        <f t="shared" si="205"/>
        <v>42696.41611111111</v>
      </c>
      <c r="Q3306" s="11">
        <f t="shared" si="206"/>
        <v>42726.41611111111</v>
      </c>
      <c r="R3306" s="7">
        <f t="shared" si="207"/>
        <v>89.585714285714289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12">
        <f t="shared" si="205"/>
        <v>42186.647546296292</v>
      </c>
      <c r="Q3307" s="11">
        <f t="shared" si="206"/>
        <v>42216.647546296292</v>
      </c>
      <c r="R3307" s="7">
        <f t="shared" si="207"/>
        <v>204.05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12">
        <f t="shared" si="205"/>
        <v>42493.010902777773</v>
      </c>
      <c r="Q3308" s="11">
        <f t="shared" si="206"/>
        <v>42530.916666666664</v>
      </c>
      <c r="R3308" s="7">
        <f t="shared" si="207"/>
        <v>48.703703703703702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12">
        <f t="shared" si="205"/>
        <v>42474.848831018513</v>
      </c>
      <c r="Q3309" s="11">
        <f t="shared" si="206"/>
        <v>42504.848831018513</v>
      </c>
      <c r="R3309" s="7">
        <f t="shared" si="207"/>
        <v>53.339999999999996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12">
        <f t="shared" si="205"/>
        <v>42452.668576388889</v>
      </c>
      <c r="Q3310" s="11">
        <f t="shared" si="206"/>
        <v>42473.668576388889</v>
      </c>
      <c r="R3310" s="7">
        <f t="shared" si="207"/>
        <v>75.087719298245617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12">
        <f t="shared" si="205"/>
        <v>42628.441874999997</v>
      </c>
      <c r="Q3311" s="11">
        <f t="shared" si="206"/>
        <v>42659.441874999997</v>
      </c>
      <c r="R3311" s="7">
        <f t="shared" si="207"/>
        <v>18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12">
        <f t="shared" si="205"/>
        <v>42253.720196759255</v>
      </c>
      <c r="Q3312" s="11">
        <f t="shared" si="206"/>
        <v>42283.720196759255</v>
      </c>
      <c r="R3312" s="7">
        <f t="shared" si="207"/>
        <v>209.83870967741936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12">
        <f t="shared" si="205"/>
        <v>42264.083449074074</v>
      </c>
      <c r="Q3313" s="11">
        <f t="shared" si="206"/>
        <v>42294.083449074074</v>
      </c>
      <c r="R3313" s="7">
        <f t="shared" si="207"/>
        <v>61.022222222222226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12">
        <f t="shared" si="205"/>
        <v>42664.601226851846</v>
      </c>
      <c r="Q3314" s="11">
        <f t="shared" si="206"/>
        <v>42685.708333333336</v>
      </c>
      <c r="R3314" s="7">
        <f t="shared" si="207"/>
        <v>61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12">
        <f t="shared" si="205"/>
        <v>42382.036076388882</v>
      </c>
      <c r="Q3315" s="11">
        <f t="shared" si="206"/>
        <v>42395.833333333336</v>
      </c>
      <c r="R3315" s="7">
        <f t="shared" si="207"/>
        <v>80.034482758620683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12">
        <f t="shared" si="205"/>
        <v>42105.059155092589</v>
      </c>
      <c r="Q3316" s="11">
        <f t="shared" si="206"/>
        <v>42132.628472222219</v>
      </c>
      <c r="R3316" s="7">
        <f t="shared" si="207"/>
        <v>29.068965517241381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12">
        <f t="shared" si="205"/>
        <v>42466.09538194444</v>
      </c>
      <c r="Q3317" s="11">
        <f t="shared" si="206"/>
        <v>42496.09538194444</v>
      </c>
      <c r="R3317" s="7">
        <f t="shared" si="207"/>
        <v>49.438202247191015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12">
        <f t="shared" si="205"/>
        <v>41826.662905092591</v>
      </c>
      <c r="Q3318" s="11">
        <f t="shared" si="206"/>
        <v>41859.370833333327</v>
      </c>
      <c r="R3318" s="7">
        <f t="shared" si="207"/>
        <v>93.977440000000001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12">
        <f t="shared" si="205"/>
        <v>42498.831296296295</v>
      </c>
      <c r="Q3319" s="11">
        <f t="shared" si="206"/>
        <v>42528.831296296295</v>
      </c>
      <c r="R3319" s="7">
        <f t="shared" si="207"/>
        <v>61.944444444444443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12">
        <f t="shared" si="205"/>
        <v>42431.093668981477</v>
      </c>
      <c r="Q3320" s="11">
        <f t="shared" si="206"/>
        <v>42470.895833333336</v>
      </c>
      <c r="R3320" s="7">
        <f t="shared" si="207"/>
        <v>78.5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12">
        <f t="shared" si="205"/>
        <v>41990.377152777779</v>
      </c>
      <c r="Q3321" s="11">
        <f t="shared" si="206"/>
        <v>42035.377152777779</v>
      </c>
      <c r="R3321" s="7">
        <f t="shared" si="207"/>
        <v>33.75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12">
        <f t="shared" si="205"/>
        <v>42512.837465277778</v>
      </c>
      <c r="Q3322" s="11">
        <f t="shared" si="206"/>
        <v>42542.837465277778</v>
      </c>
      <c r="R3322" s="7">
        <f t="shared" si="207"/>
        <v>66.44736842105263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12">
        <f t="shared" si="205"/>
        <v>41913.891956018517</v>
      </c>
      <c r="Q3323" s="11">
        <f t="shared" si="206"/>
        <v>41927.957638888889</v>
      </c>
      <c r="R3323" s="7">
        <f t="shared" si="207"/>
        <v>35.799999999999997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12">
        <f t="shared" si="205"/>
        <v>42520.802037037036</v>
      </c>
      <c r="Q3324" s="11">
        <f t="shared" si="206"/>
        <v>42542.954861111109</v>
      </c>
      <c r="R3324" s="7">
        <f t="shared" si="207"/>
        <v>145.65217391304347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12">
        <f t="shared" si="205"/>
        <v>42608.157499999994</v>
      </c>
      <c r="Q3325" s="11">
        <f t="shared" si="206"/>
        <v>42638.157499999994</v>
      </c>
      <c r="R3325" s="7">
        <f t="shared" si="207"/>
        <v>25.693877551020407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12">
        <f t="shared" si="205"/>
        <v>42512.374884259254</v>
      </c>
      <c r="Q3326" s="11">
        <f t="shared" si="206"/>
        <v>42526.374884259254</v>
      </c>
      <c r="R3326" s="7">
        <f t="shared" si="207"/>
        <v>152.5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12">
        <f t="shared" si="205"/>
        <v>42064.577280092592</v>
      </c>
      <c r="Q3327" s="11">
        <f t="shared" si="206"/>
        <v>42099.535613425927</v>
      </c>
      <c r="R3327" s="7">
        <f t="shared" si="207"/>
        <v>30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12">
        <f t="shared" si="205"/>
        <v>42041.505844907406</v>
      </c>
      <c r="Q3328" s="11">
        <f t="shared" si="206"/>
        <v>42071.464178240734</v>
      </c>
      <c r="R3328" s="7">
        <f t="shared" si="207"/>
        <v>142.28070175438597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12">
        <f t="shared" si="205"/>
        <v>42468.166273148141</v>
      </c>
      <c r="Q3329" s="11">
        <f t="shared" si="206"/>
        <v>42498.166273148141</v>
      </c>
      <c r="R3329" s="7">
        <f t="shared" si="207"/>
        <v>24.545454545454547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12">
        <f t="shared" si="205"/>
        <v>41822.366701388884</v>
      </c>
      <c r="Q3330" s="11">
        <f t="shared" si="206"/>
        <v>41824.833333333328</v>
      </c>
      <c r="R3330" s="7">
        <f t="shared" si="207"/>
        <v>292.77777777777777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12">
        <f t="shared" ref="P3331:P3394" si="209">(J3331/86400)+25569+(-5/24)</f>
        <v>41837.114675925921</v>
      </c>
      <c r="Q3331" s="11">
        <f t="shared" ref="Q3331:Q3394" si="210">(I3331/86400)+25569+(-5/24)</f>
        <v>41847.75</v>
      </c>
      <c r="R3331" s="7">
        <f t="shared" ref="R3331:R3394" si="211">E3331/L3331</f>
        <v>44.92307692307692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12">
        <f t="shared" si="209"/>
        <v>42065.679027777776</v>
      </c>
      <c r="Q3332" s="11">
        <f t="shared" si="210"/>
        <v>42095.637361111112</v>
      </c>
      <c r="R3332" s="7">
        <f t="shared" si="211"/>
        <v>23.10144927536232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12">
        <f t="shared" si="209"/>
        <v>42248.48942129629</v>
      </c>
      <c r="Q3333" s="11">
        <f t="shared" si="210"/>
        <v>42283.48942129629</v>
      </c>
      <c r="R3333" s="7">
        <f t="shared" si="211"/>
        <v>80.400000000000006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12">
        <f t="shared" si="209"/>
        <v>41809.651967592588</v>
      </c>
      <c r="Q3334" s="11">
        <f t="shared" si="210"/>
        <v>41839.651967592588</v>
      </c>
      <c r="R3334" s="7">
        <f t="shared" si="211"/>
        <v>72.289156626506028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12">
        <f t="shared" si="209"/>
        <v>42148.468518518515</v>
      </c>
      <c r="Q3335" s="11">
        <f t="shared" si="210"/>
        <v>42170.468518518515</v>
      </c>
      <c r="R3335" s="7">
        <f t="shared" si="211"/>
        <v>32.972972972972975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12">
        <f t="shared" si="209"/>
        <v>42185.312754629624</v>
      </c>
      <c r="Q3336" s="11">
        <f t="shared" si="210"/>
        <v>42215.312754629624</v>
      </c>
      <c r="R3336" s="7">
        <f t="shared" si="211"/>
        <v>116.65217391304348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12">
        <f t="shared" si="209"/>
        <v>41827.465810185182</v>
      </c>
      <c r="Q3337" s="11">
        <f t="shared" si="210"/>
        <v>41854.75</v>
      </c>
      <c r="R3337" s="7">
        <f t="shared" si="211"/>
        <v>79.61904761904762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12">
        <f t="shared" si="209"/>
        <v>42437.190347222218</v>
      </c>
      <c r="Q3338" s="11">
        <f t="shared" si="210"/>
        <v>42465.148680555554</v>
      </c>
      <c r="R3338" s="7">
        <f t="shared" si="211"/>
        <v>27.777777777777779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12">
        <f t="shared" si="209"/>
        <v>41901.073692129627</v>
      </c>
      <c r="Q3339" s="11">
        <f t="shared" si="210"/>
        <v>41922.666666666664</v>
      </c>
      <c r="R3339" s="7">
        <f t="shared" si="211"/>
        <v>81.029411764705884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12">
        <f t="shared" si="209"/>
        <v>42769.366666666661</v>
      </c>
      <c r="Q3340" s="11">
        <f t="shared" si="210"/>
        <v>42790.366666666661</v>
      </c>
      <c r="R3340" s="7">
        <f t="shared" si="211"/>
        <v>136.84821428571428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12">
        <f t="shared" si="209"/>
        <v>42549.457384259258</v>
      </c>
      <c r="Q3341" s="11">
        <f t="shared" si="210"/>
        <v>42579.457384259258</v>
      </c>
      <c r="R3341" s="7">
        <f t="shared" si="211"/>
        <v>177.61702127659575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12">
        <f t="shared" si="209"/>
        <v>42685.765671296293</v>
      </c>
      <c r="Q3342" s="11">
        <f t="shared" si="210"/>
        <v>42710.765671296293</v>
      </c>
      <c r="R3342" s="7">
        <f t="shared" si="211"/>
        <v>109.07894736842105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12">
        <f t="shared" si="209"/>
        <v>42510.590520833335</v>
      </c>
      <c r="Q3343" s="11">
        <f t="shared" si="210"/>
        <v>42533.499999999993</v>
      </c>
      <c r="R3343" s="7">
        <f t="shared" si="211"/>
        <v>119.64285714285714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12">
        <f t="shared" si="209"/>
        <v>42062.088078703702</v>
      </c>
      <c r="Q3344" s="11">
        <f t="shared" si="210"/>
        <v>42094.999305555553</v>
      </c>
      <c r="R3344" s="7">
        <f t="shared" si="211"/>
        <v>78.205128205128204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12">
        <f t="shared" si="209"/>
        <v>42452.708148148151</v>
      </c>
      <c r="Q3345" s="11">
        <f t="shared" si="210"/>
        <v>42473.345833333333</v>
      </c>
      <c r="R3345" s="7">
        <f t="shared" si="211"/>
        <v>52.173913043478258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12">
        <f t="shared" si="209"/>
        <v>41850.991817129623</v>
      </c>
      <c r="Q3346" s="11">
        <f t="shared" si="210"/>
        <v>41880.991817129623</v>
      </c>
      <c r="R3346" s="7">
        <f t="shared" si="211"/>
        <v>114.125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12">
        <f t="shared" si="209"/>
        <v>42052.897777777776</v>
      </c>
      <c r="Q3347" s="11">
        <f t="shared" si="210"/>
        <v>42111.817361111105</v>
      </c>
      <c r="R3347" s="7">
        <f t="shared" si="211"/>
        <v>50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12">
        <f t="shared" si="209"/>
        <v>42053.816087962965</v>
      </c>
      <c r="Q3348" s="11">
        <f t="shared" si="210"/>
        <v>42060.816087962965</v>
      </c>
      <c r="R3348" s="7">
        <f t="shared" si="211"/>
        <v>91.666666666666671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12">
        <f t="shared" si="209"/>
        <v>42484.343217592592</v>
      </c>
      <c r="Q3349" s="11">
        <f t="shared" si="210"/>
        <v>42498.666666666664</v>
      </c>
      <c r="R3349" s="7">
        <f t="shared" si="211"/>
        <v>108.59090909090909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12">
        <f t="shared" si="209"/>
        <v>42466.350462962961</v>
      </c>
      <c r="Q3350" s="11">
        <f t="shared" si="210"/>
        <v>42489.957638888889</v>
      </c>
      <c r="R3350" s="7">
        <f t="shared" si="211"/>
        <v>69.822784810126578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12">
        <f t="shared" si="209"/>
        <v>42512.902453703697</v>
      </c>
      <c r="Q3351" s="11">
        <f t="shared" si="210"/>
        <v>42534.499999999993</v>
      </c>
      <c r="R3351" s="7">
        <f t="shared" si="211"/>
        <v>109.57142857142857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12">
        <f t="shared" si="209"/>
        <v>42302.493182870363</v>
      </c>
      <c r="Q3352" s="11">
        <f t="shared" si="210"/>
        <v>42337.749999999993</v>
      </c>
      <c r="R3352" s="7">
        <f t="shared" si="211"/>
        <v>71.666666666666671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12">
        <f t="shared" si="209"/>
        <v>41806.187094907407</v>
      </c>
      <c r="Q3353" s="11">
        <f t="shared" si="210"/>
        <v>41843.25</v>
      </c>
      <c r="R3353" s="7">
        <f t="shared" si="211"/>
        <v>93.611111111111114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12">
        <f t="shared" si="209"/>
        <v>42495.784467592595</v>
      </c>
      <c r="Q3354" s="11">
        <f t="shared" si="210"/>
        <v>42552.749999999993</v>
      </c>
      <c r="R3354" s="7">
        <f t="shared" si="211"/>
        <v>76.8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12">
        <f t="shared" si="209"/>
        <v>42479.223958333336</v>
      </c>
      <c r="Q3355" s="11">
        <f t="shared" si="210"/>
        <v>42492.749999999993</v>
      </c>
      <c r="R3355" s="7">
        <f t="shared" si="211"/>
        <v>35.795454545454547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12">
        <f t="shared" si="209"/>
        <v>42270.518587962964</v>
      </c>
      <c r="Q3356" s="11">
        <f t="shared" si="210"/>
        <v>42305.959027777775</v>
      </c>
      <c r="R3356" s="7">
        <f t="shared" si="211"/>
        <v>55.6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12">
        <f t="shared" si="209"/>
        <v>42489.411192129628</v>
      </c>
      <c r="Q3357" s="11">
        <f t="shared" si="210"/>
        <v>42500.261805555558</v>
      </c>
      <c r="R3357" s="7">
        <f t="shared" si="211"/>
        <v>147.33333333333334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12">
        <f t="shared" si="209"/>
        <v>42536.607314814813</v>
      </c>
      <c r="Q3358" s="11">
        <f t="shared" si="210"/>
        <v>42566.607314814813</v>
      </c>
      <c r="R3358" s="7">
        <f t="shared" si="211"/>
        <v>56.333333333333336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12">
        <f t="shared" si="209"/>
        <v>41822.209606481476</v>
      </c>
      <c r="Q3359" s="11">
        <f t="shared" si="210"/>
        <v>41852.209606481476</v>
      </c>
      <c r="R3359" s="7">
        <f t="shared" si="211"/>
        <v>96.19047619047619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12">
        <f t="shared" si="209"/>
        <v>41932.102766203701</v>
      </c>
      <c r="Q3360" s="11">
        <f t="shared" si="210"/>
        <v>41962.144432870373</v>
      </c>
      <c r="R3360" s="7">
        <f t="shared" si="211"/>
        <v>63.574074074074076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12">
        <f t="shared" si="209"/>
        <v>42745.848773148151</v>
      </c>
      <c r="Q3361" s="11">
        <f t="shared" si="210"/>
        <v>42790.848773148151</v>
      </c>
      <c r="R3361" s="7">
        <f t="shared" si="211"/>
        <v>184.78260869565219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12">
        <f t="shared" si="209"/>
        <v>42696.874340277776</v>
      </c>
      <c r="Q3362" s="11">
        <f t="shared" si="210"/>
        <v>42718.457638888889</v>
      </c>
      <c r="R3362" s="7">
        <f t="shared" si="211"/>
        <v>126.72222222222223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12">
        <f t="shared" si="209"/>
        <v>41865.817013888889</v>
      </c>
      <c r="Q3363" s="11">
        <f t="shared" si="210"/>
        <v>41883.457638888889</v>
      </c>
      <c r="R3363" s="7">
        <f t="shared" si="211"/>
        <v>83.42647058823529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12">
        <f t="shared" si="209"/>
        <v>42055.883298611108</v>
      </c>
      <c r="Q3364" s="11">
        <f t="shared" si="210"/>
        <v>42069.996527777774</v>
      </c>
      <c r="R3364" s="7">
        <f t="shared" si="211"/>
        <v>54.5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12">
        <f t="shared" si="209"/>
        <v>41851.563020833331</v>
      </c>
      <c r="Q3365" s="11">
        <f t="shared" si="210"/>
        <v>41870.458333333328</v>
      </c>
      <c r="R3365" s="7">
        <f t="shared" si="211"/>
        <v>302.30769230769232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12">
        <f t="shared" si="209"/>
        <v>42422.769085648142</v>
      </c>
      <c r="Q3366" s="11">
        <f t="shared" si="210"/>
        <v>42444.666666666664</v>
      </c>
      <c r="R3366" s="7">
        <f t="shared" si="211"/>
        <v>44.138888888888886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12">
        <f t="shared" si="209"/>
        <v>42320.893425925919</v>
      </c>
      <c r="Q3367" s="11">
        <f t="shared" si="210"/>
        <v>42350.893425925919</v>
      </c>
      <c r="R3367" s="7">
        <f t="shared" si="211"/>
        <v>866.66666666666663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12">
        <f t="shared" si="209"/>
        <v>42106.859224537031</v>
      </c>
      <c r="Q3368" s="11">
        <f t="shared" si="210"/>
        <v>42136.859224537031</v>
      </c>
      <c r="R3368" s="7">
        <f t="shared" si="211"/>
        <v>61.388888888888886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12">
        <f t="shared" si="209"/>
        <v>42192.725624999999</v>
      </c>
      <c r="Q3369" s="11">
        <f t="shared" si="210"/>
        <v>42217.725624999999</v>
      </c>
      <c r="R3369" s="7">
        <f t="shared" si="211"/>
        <v>29.666666666666668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12">
        <f t="shared" si="209"/>
        <v>41968.991423611107</v>
      </c>
      <c r="Q3370" s="11">
        <f t="shared" si="210"/>
        <v>42004.999999999993</v>
      </c>
      <c r="R3370" s="7">
        <f t="shared" si="211"/>
        <v>45.478260869565219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12">
        <f t="shared" si="209"/>
        <v>42689.833101851851</v>
      </c>
      <c r="Q3371" s="11">
        <f t="shared" si="210"/>
        <v>42749.833101851851</v>
      </c>
      <c r="R3371" s="7">
        <f t="shared" si="211"/>
        <v>96.203703703703709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12">
        <f t="shared" si="209"/>
        <v>42690.125983796293</v>
      </c>
      <c r="Q3372" s="11">
        <f t="shared" si="210"/>
        <v>42721.124999999993</v>
      </c>
      <c r="R3372" s="7">
        <f t="shared" si="211"/>
        <v>67.92307692307692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12">
        <f t="shared" si="209"/>
        <v>42312.666261574072</v>
      </c>
      <c r="Q3373" s="11">
        <f t="shared" si="210"/>
        <v>42340.666261574072</v>
      </c>
      <c r="R3373" s="7">
        <f t="shared" si="211"/>
        <v>30.777777777777779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12">
        <f t="shared" si="209"/>
        <v>41855.339768518512</v>
      </c>
      <c r="Q3374" s="11">
        <f t="shared" si="210"/>
        <v>41875.999305555553</v>
      </c>
      <c r="R3374" s="7">
        <f t="shared" si="211"/>
        <v>38.333333333333336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12">
        <f t="shared" si="209"/>
        <v>42179.646296296291</v>
      </c>
      <c r="Q3375" s="11">
        <f t="shared" si="210"/>
        <v>42203.458333333336</v>
      </c>
      <c r="R3375" s="7">
        <f t="shared" si="211"/>
        <v>66.833333333333329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12">
        <f t="shared" si="209"/>
        <v>42275.523333333331</v>
      </c>
      <c r="Q3376" s="11">
        <f t="shared" si="210"/>
        <v>42305.523333333331</v>
      </c>
      <c r="R3376" s="7">
        <f t="shared" si="211"/>
        <v>71.730769230769226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12">
        <f t="shared" si="209"/>
        <v>41765.402465277773</v>
      </c>
      <c r="Q3377" s="11">
        <f t="shared" si="210"/>
        <v>41777.402465277773</v>
      </c>
      <c r="R3377" s="7">
        <f t="shared" si="211"/>
        <v>176.47058823529412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12">
        <f t="shared" si="209"/>
        <v>42059.492986111109</v>
      </c>
      <c r="Q3378" s="11">
        <f t="shared" si="210"/>
        <v>42119.451319444437</v>
      </c>
      <c r="R3378" s="7">
        <f t="shared" si="211"/>
        <v>421.10526315789474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12">
        <f t="shared" si="209"/>
        <v>42053.524293981478</v>
      </c>
      <c r="Q3379" s="11">
        <f t="shared" si="210"/>
        <v>42083.49722222222</v>
      </c>
      <c r="R3379" s="7">
        <f t="shared" si="211"/>
        <v>104.98701298701299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12">
        <f t="shared" si="209"/>
        <v>41858.147060185183</v>
      </c>
      <c r="Q3380" s="11">
        <f t="shared" si="210"/>
        <v>41882.338888888888</v>
      </c>
      <c r="R3380" s="7">
        <f t="shared" si="211"/>
        <v>28.19047619047619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12">
        <f t="shared" si="209"/>
        <v>42225.305555555555</v>
      </c>
      <c r="Q3381" s="11">
        <f t="shared" si="210"/>
        <v>42242.749999999993</v>
      </c>
      <c r="R3381" s="7">
        <f t="shared" si="211"/>
        <v>54.55263157894737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12">
        <f t="shared" si="209"/>
        <v>41937.745115740741</v>
      </c>
      <c r="Q3382" s="11">
        <f t="shared" si="210"/>
        <v>41972.786782407406</v>
      </c>
      <c r="R3382" s="7">
        <f t="shared" si="211"/>
        <v>111.89285714285714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12">
        <f t="shared" si="209"/>
        <v>42043.976655092592</v>
      </c>
      <c r="Q3383" s="11">
        <f t="shared" si="210"/>
        <v>42073.934988425921</v>
      </c>
      <c r="R3383" s="7">
        <f t="shared" si="211"/>
        <v>85.208333333333329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12">
        <f t="shared" si="209"/>
        <v>42559.222870370366</v>
      </c>
      <c r="Q3384" s="11">
        <f t="shared" si="210"/>
        <v>42583.749305555553</v>
      </c>
      <c r="R3384" s="7">
        <f t="shared" si="211"/>
        <v>76.652173913043484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12">
        <f t="shared" si="209"/>
        <v>42524.574305555558</v>
      </c>
      <c r="Q3385" s="11">
        <f t="shared" si="210"/>
        <v>42544.574305555558</v>
      </c>
      <c r="R3385" s="7">
        <f t="shared" si="211"/>
        <v>65.166666666666671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12">
        <f t="shared" si="209"/>
        <v>42291.879259259258</v>
      </c>
      <c r="Q3386" s="11">
        <f t="shared" si="210"/>
        <v>42328.916666666664</v>
      </c>
      <c r="R3386" s="7">
        <f t="shared" si="211"/>
        <v>93.760312499999998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12">
        <f t="shared" si="209"/>
        <v>41953.659166666665</v>
      </c>
      <c r="Q3387" s="11">
        <f t="shared" si="210"/>
        <v>41983.659166666665</v>
      </c>
      <c r="R3387" s="7">
        <f t="shared" si="211"/>
        <v>133.33333333333334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12">
        <f t="shared" si="209"/>
        <v>41946.436412037037</v>
      </c>
      <c r="Q3388" s="11">
        <f t="shared" si="210"/>
        <v>41976.436412037037</v>
      </c>
      <c r="R3388" s="7">
        <f t="shared" si="211"/>
        <v>51.219512195121951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12">
        <f t="shared" si="209"/>
        <v>41947.554259259261</v>
      </c>
      <c r="Q3389" s="11">
        <f t="shared" si="210"/>
        <v>41987.554259259261</v>
      </c>
      <c r="R3389" s="7">
        <f t="shared" si="211"/>
        <v>100.17142857142858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12">
        <f t="shared" si="209"/>
        <v>42143.252789351849</v>
      </c>
      <c r="Q3390" s="11">
        <f t="shared" si="210"/>
        <v>42173.252789351849</v>
      </c>
      <c r="R3390" s="7">
        <f t="shared" si="211"/>
        <v>34.6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12">
        <f t="shared" si="209"/>
        <v>42494.355115740742</v>
      </c>
      <c r="Q3391" s="11">
        <f t="shared" si="210"/>
        <v>42524.355115740742</v>
      </c>
      <c r="R3391" s="7">
        <f t="shared" si="211"/>
        <v>184.67741935483872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12">
        <f t="shared" si="209"/>
        <v>41815.566493055558</v>
      </c>
      <c r="Q3392" s="11">
        <f t="shared" si="210"/>
        <v>41830.566493055558</v>
      </c>
      <c r="R3392" s="7">
        <f t="shared" si="211"/>
        <v>69.818181818181813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12">
        <f t="shared" si="209"/>
        <v>41830.337361111109</v>
      </c>
      <c r="Q3393" s="11">
        <f t="shared" si="210"/>
        <v>41859.727777777771</v>
      </c>
      <c r="R3393" s="7">
        <f t="shared" si="211"/>
        <v>61.944444444444443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12">
        <f t="shared" si="209"/>
        <v>42446.63721064815</v>
      </c>
      <c r="Q3394" s="11">
        <f t="shared" si="210"/>
        <v>42496.63721064815</v>
      </c>
      <c r="R3394" s="7">
        <f t="shared" si="211"/>
        <v>41.666666666666664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12">
        <f t="shared" ref="P3395:P3458" si="213">(J3395/86400)+25569+(-5/24)</f>
        <v>41923.713310185187</v>
      </c>
      <c r="Q3395" s="11">
        <f t="shared" ref="Q3395:Q3458" si="214">(I3395/86400)+25569+(-5/24)</f>
        <v>41948.823611111111</v>
      </c>
      <c r="R3395" s="7">
        <f t="shared" ref="R3395:R3458" si="215">E3395/L3395</f>
        <v>36.06818181818182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12">
        <f t="shared" si="213"/>
        <v>41817.387094907404</v>
      </c>
      <c r="Q3396" s="11">
        <f t="shared" si="214"/>
        <v>41847.387094907404</v>
      </c>
      <c r="R3396" s="7">
        <f t="shared" si="215"/>
        <v>29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12">
        <f t="shared" si="213"/>
        <v>42140.503981481474</v>
      </c>
      <c r="Q3397" s="11">
        <f t="shared" si="214"/>
        <v>42154.548611111109</v>
      </c>
      <c r="R3397" s="7">
        <f t="shared" si="215"/>
        <v>24.210526315789473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12">
        <f t="shared" si="213"/>
        <v>41764.238298611112</v>
      </c>
      <c r="Q3398" s="11">
        <f t="shared" si="214"/>
        <v>41790.957638888889</v>
      </c>
      <c r="R3398" s="7">
        <f t="shared" si="215"/>
        <v>55.892857142857146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12">
        <f t="shared" si="213"/>
        <v>42378.270011574066</v>
      </c>
      <c r="Q3399" s="11">
        <f t="shared" si="214"/>
        <v>42418.708333333336</v>
      </c>
      <c r="R3399" s="7">
        <f t="shared" si="215"/>
        <v>11.666666666666666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12">
        <f t="shared" si="213"/>
        <v>41941.543703703697</v>
      </c>
      <c r="Q3400" s="11">
        <f t="shared" si="214"/>
        <v>41964.499999999993</v>
      </c>
      <c r="R3400" s="7">
        <f t="shared" si="215"/>
        <v>68.353846153846149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12">
        <f t="shared" si="213"/>
        <v>42026.712094907409</v>
      </c>
      <c r="Q3401" s="11">
        <f t="shared" si="214"/>
        <v>42056.712094907409</v>
      </c>
      <c r="R3401" s="7">
        <f t="shared" si="215"/>
        <v>27.065217391304348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12">
        <f t="shared" si="213"/>
        <v>41834.745532407404</v>
      </c>
      <c r="Q3402" s="11">
        <f t="shared" si="214"/>
        <v>41879.745532407404</v>
      </c>
      <c r="R3402" s="7">
        <f t="shared" si="215"/>
        <v>118.12941176470588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12">
        <f t="shared" si="213"/>
        <v>42193.5155787037</v>
      </c>
      <c r="Q3403" s="11">
        <f t="shared" si="214"/>
        <v>42223.5155787037</v>
      </c>
      <c r="R3403" s="7">
        <f t="shared" si="215"/>
        <v>44.757575757575758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12">
        <f t="shared" si="213"/>
        <v>42290.410219907404</v>
      </c>
      <c r="Q3404" s="11">
        <f t="shared" si="214"/>
        <v>42319.896527777775</v>
      </c>
      <c r="R3404" s="7">
        <f t="shared" si="215"/>
        <v>99.787878787878782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12">
        <f t="shared" si="213"/>
        <v>42150.253749999996</v>
      </c>
      <c r="Q3405" s="11">
        <f t="shared" si="214"/>
        <v>42180.253749999996</v>
      </c>
      <c r="R3405" s="7">
        <f t="shared" si="215"/>
        <v>117.64705882352941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12">
        <f t="shared" si="213"/>
        <v>42152.295162037037</v>
      </c>
      <c r="Q3406" s="11">
        <f t="shared" si="214"/>
        <v>42172.295162037037</v>
      </c>
      <c r="R3406" s="7">
        <f t="shared" si="215"/>
        <v>203.33333333333334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12">
        <f t="shared" si="213"/>
        <v>42409.808865740742</v>
      </c>
      <c r="Q3407" s="11">
        <f t="shared" si="214"/>
        <v>42430.790972222218</v>
      </c>
      <c r="R3407" s="7">
        <f t="shared" si="215"/>
        <v>28.323529411764707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12">
        <f t="shared" si="213"/>
        <v>41791.284444444442</v>
      </c>
      <c r="Q3408" s="11">
        <f t="shared" si="214"/>
        <v>41836.284444444442</v>
      </c>
      <c r="R3408" s="7">
        <f t="shared" si="215"/>
        <v>110.23076923076923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12">
        <f t="shared" si="213"/>
        <v>41796.21399305555</v>
      </c>
      <c r="Q3409" s="11">
        <f t="shared" si="214"/>
        <v>41826.21399305555</v>
      </c>
      <c r="R3409" s="7">
        <f t="shared" si="215"/>
        <v>31.970149253731343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12">
        <f t="shared" si="213"/>
        <v>41808.78361111111</v>
      </c>
      <c r="Q3410" s="11">
        <f t="shared" si="214"/>
        <v>41838.78361111111</v>
      </c>
      <c r="R3410" s="7">
        <f t="shared" si="215"/>
        <v>58.611111111111114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12">
        <f t="shared" si="213"/>
        <v>42544.605995370366</v>
      </c>
      <c r="Q3411" s="11">
        <f t="shared" si="214"/>
        <v>42582.665277777771</v>
      </c>
      <c r="R3411" s="7">
        <f t="shared" si="215"/>
        <v>29.428571428571427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12">
        <f t="shared" si="213"/>
        <v>42499.83321759259</v>
      </c>
      <c r="Q3412" s="11">
        <f t="shared" si="214"/>
        <v>42527.083333333336</v>
      </c>
      <c r="R3412" s="7">
        <f t="shared" si="215"/>
        <v>81.375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12">
        <f t="shared" si="213"/>
        <v>42264.814490740733</v>
      </c>
      <c r="Q3413" s="11">
        <f t="shared" si="214"/>
        <v>42284.814490740733</v>
      </c>
      <c r="R3413" s="7">
        <f t="shared" si="215"/>
        <v>199.16666666666666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12">
        <f t="shared" si="213"/>
        <v>41879.750717592593</v>
      </c>
      <c r="Q3414" s="11">
        <f t="shared" si="214"/>
        <v>41909.750717592593</v>
      </c>
      <c r="R3414" s="7">
        <f t="shared" si="215"/>
        <v>115.38461538461539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12">
        <f t="shared" si="213"/>
        <v>42053.524745370371</v>
      </c>
      <c r="Q3415" s="11">
        <f t="shared" si="214"/>
        <v>42062.999305555553</v>
      </c>
      <c r="R3415" s="7">
        <f t="shared" si="215"/>
        <v>46.428571428571431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12">
        <f t="shared" si="213"/>
        <v>42675.624131944445</v>
      </c>
      <c r="Q3416" s="11">
        <f t="shared" si="214"/>
        <v>42705.124305555553</v>
      </c>
      <c r="R3416" s="7">
        <f t="shared" si="215"/>
        <v>70.568181818181813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12">
        <f t="shared" si="213"/>
        <v>42466.935833333329</v>
      </c>
      <c r="Q3417" s="11">
        <f t="shared" si="214"/>
        <v>42477.770833333336</v>
      </c>
      <c r="R3417" s="7">
        <f t="shared" si="215"/>
        <v>22.222222222222221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12">
        <f t="shared" si="213"/>
        <v>42089.204224537032</v>
      </c>
      <c r="Q3418" s="11">
        <f t="shared" si="214"/>
        <v>42117.562499999993</v>
      </c>
      <c r="R3418" s="7">
        <f t="shared" si="215"/>
        <v>159.46666666666667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12">
        <f t="shared" si="213"/>
        <v>41894.705416666664</v>
      </c>
      <c r="Q3419" s="11">
        <f t="shared" si="214"/>
        <v>41937.821527777771</v>
      </c>
      <c r="R3419" s="7">
        <f t="shared" si="215"/>
        <v>37.777999999999999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12">
        <f t="shared" si="213"/>
        <v>41752.626238425924</v>
      </c>
      <c r="Q3420" s="11">
        <f t="shared" si="214"/>
        <v>41782.626238425924</v>
      </c>
      <c r="R3420" s="7">
        <f t="shared" si="215"/>
        <v>72.053571428571431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12">
        <f t="shared" si="213"/>
        <v>42448.613252314812</v>
      </c>
      <c r="Q3421" s="11">
        <f t="shared" si="214"/>
        <v>42466.687499999993</v>
      </c>
      <c r="R3421" s="7">
        <f t="shared" si="215"/>
        <v>63.695652173913047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12">
        <f t="shared" si="213"/>
        <v>42404.881967592592</v>
      </c>
      <c r="Q3422" s="11">
        <f t="shared" si="214"/>
        <v>42413.791666666664</v>
      </c>
      <c r="R3422" s="7">
        <f t="shared" si="215"/>
        <v>28.411764705882351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12">
        <f t="shared" si="213"/>
        <v>42037.582905092589</v>
      </c>
      <c r="Q3423" s="11">
        <f t="shared" si="214"/>
        <v>42067.582905092589</v>
      </c>
      <c r="R3423" s="7">
        <f t="shared" si="215"/>
        <v>103.21428571428571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12">
        <f t="shared" si="213"/>
        <v>42323.353888888887</v>
      </c>
      <c r="Q3424" s="11">
        <f t="shared" si="214"/>
        <v>42351.791666666664</v>
      </c>
      <c r="R3424" s="7">
        <f t="shared" si="215"/>
        <v>71.152173913043484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12">
        <f t="shared" si="213"/>
        <v>42088.703020833331</v>
      </c>
      <c r="Q3425" s="11">
        <f t="shared" si="214"/>
        <v>42118.703020833331</v>
      </c>
      <c r="R3425" s="7">
        <f t="shared" si="215"/>
        <v>35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12">
        <f t="shared" si="213"/>
        <v>42018.468564814808</v>
      </c>
      <c r="Q3426" s="11">
        <f t="shared" si="214"/>
        <v>42040.082638888889</v>
      </c>
      <c r="R3426" s="7">
        <f t="shared" si="215"/>
        <v>81.776315789473685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12">
        <f t="shared" si="213"/>
        <v>41884.40898148148</v>
      </c>
      <c r="Q3427" s="11">
        <f t="shared" si="214"/>
        <v>41916.40898148148</v>
      </c>
      <c r="R3427" s="7">
        <f t="shared" si="215"/>
        <v>297.02980769230766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12">
        <f t="shared" si="213"/>
        <v>41883.848414351851</v>
      </c>
      <c r="Q3428" s="11">
        <f t="shared" si="214"/>
        <v>41902.875</v>
      </c>
      <c r="R3428" s="7">
        <f t="shared" si="215"/>
        <v>46.609195402298852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12">
        <f t="shared" si="213"/>
        <v>41792.436944444438</v>
      </c>
      <c r="Q3429" s="11">
        <f t="shared" si="214"/>
        <v>41822.436944444438</v>
      </c>
      <c r="R3429" s="7">
        <f t="shared" si="215"/>
        <v>51.724137931034484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12">
        <f t="shared" si="213"/>
        <v>42038.512118055551</v>
      </c>
      <c r="Q3430" s="11">
        <f t="shared" si="214"/>
        <v>42063.499999999993</v>
      </c>
      <c r="R3430" s="7">
        <f t="shared" si="215"/>
        <v>40.294117647058826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12">
        <f t="shared" si="213"/>
        <v>42661.813206018516</v>
      </c>
      <c r="Q3431" s="11">
        <f t="shared" si="214"/>
        <v>42675.813206018516</v>
      </c>
      <c r="R3431" s="7">
        <f t="shared" si="215"/>
        <v>16.25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12">
        <f t="shared" si="213"/>
        <v>41820.737280092588</v>
      </c>
      <c r="Q3432" s="11">
        <f t="shared" si="214"/>
        <v>41850.737280092588</v>
      </c>
      <c r="R3432" s="7">
        <f t="shared" si="215"/>
        <v>30.152638888888887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12">
        <f t="shared" si="213"/>
        <v>41839.522604166668</v>
      </c>
      <c r="Q3433" s="11">
        <f t="shared" si="214"/>
        <v>41869.522604166668</v>
      </c>
      <c r="R3433" s="7">
        <f t="shared" si="215"/>
        <v>95.238095238095241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12">
        <f t="shared" si="213"/>
        <v>42380.372847222221</v>
      </c>
      <c r="Q3434" s="11">
        <f t="shared" si="214"/>
        <v>42405.708333333336</v>
      </c>
      <c r="R3434" s="7">
        <f t="shared" si="215"/>
        <v>52.214285714285715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12">
        <f t="shared" si="213"/>
        <v>41775.854803240734</v>
      </c>
      <c r="Q3435" s="11">
        <f t="shared" si="214"/>
        <v>41806.916666666664</v>
      </c>
      <c r="R3435" s="7">
        <f t="shared" si="215"/>
        <v>134.1549295774648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12">
        <f t="shared" si="213"/>
        <v>41800.172094907401</v>
      </c>
      <c r="Q3436" s="11">
        <f t="shared" si="214"/>
        <v>41830.172094907401</v>
      </c>
      <c r="R3436" s="7">
        <f t="shared" si="215"/>
        <v>62.827380952380949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12">
        <f t="shared" si="213"/>
        <v>42572.408483796295</v>
      </c>
      <c r="Q3437" s="11">
        <f t="shared" si="214"/>
        <v>42588.916666666664</v>
      </c>
      <c r="R3437" s="7">
        <f t="shared" si="215"/>
        <v>58.94736842105263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12">
        <f t="shared" si="213"/>
        <v>41851.333252314813</v>
      </c>
      <c r="Q3438" s="11">
        <f t="shared" si="214"/>
        <v>41872.477777777771</v>
      </c>
      <c r="R3438" s="7">
        <f t="shared" si="215"/>
        <v>143.1081081081081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12">
        <f t="shared" si="213"/>
        <v>42205.502546296295</v>
      </c>
      <c r="Q3439" s="11">
        <f t="shared" si="214"/>
        <v>42235.502546296295</v>
      </c>
      <c r="R3439" s="7">
        <f t="shared" si="215"/>
        <v>84.166666666666671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12">
        <f t="shared" si="213"/>
        <v>42100.719525462962</v>
      </c>
      <c r="Q3440" s="11">
        <f t="shared" si="214"/>
        <v>42126.666666666664</v>
      </c>
      <c r="R3440" s="7">
        <f t="shared" si="215"/>
        <v>186.07142857142858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12">
        <f t="shared" si="213"/>
        <v>42374.702893518515</v>
      </c>
      <c r="Q3441" s="11">
        <f t="shared" si="214"/>
        <v>42387.999305555553</v>
      </c>
      <c r="R3441" s="7">
        <f t="shared" si="215"/>
        <v>89.785555555555561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12">
        <f t="shared" si="213"/>
        <v>41808.914675925924</v>
      </c>
      <c r="Q3442" s="11">
        <f t="shared" si="214"/>
        <v>41831.46875</v>
      </c>
      <c r="R3442" s="7">
        <f t="shared" si="215"/>
        <v>64.157560975609755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12">
        <f t="shared" si="213"/>
        <v>42294.221307870372</v>
      </c>
      <c r="Q3443" s="11">
        <f t="shared" si="214"/>
        <v>42321.636805555558</v>
      </c>
      <c r="R3443" s="7">
        <f t="shared" si="215"/>
        <v>59.651162790697676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12">
        <f t="shared" si="213"/>
        <v>42124.632777777777</v>
      </c>
      <c r="Q3444" s="11">
        <f t="shared" si="214"/>
        <v>42154.632777777777</v>
      </c>
      <c r="R3444" s="7">
        <f t="shared" si="215"/>
        <v>31.25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12">
        <f t="shared" si="213"/>
        <v>41861.316504629627</v>
      </c>
      <c r="Q3445" s="11">
        <f t="shared" si="214"/>
        <v>41891.316504629627</v>
      </c>
      <c r="R3445" s="7">
        <f t="shared" si="215"/>
        <v>41.222222222222221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12">
        <f t="shared" si="213"/>
        <v>42521.08317129629</v>
      </c>
      <c r="Q3446" s="11">
        <f t="shared" si="214"/>
        <v>42529.374305555553</v>
      </c>
      <c r="R3446" s="7">
        <f t="shared" si="215"/>
        <v>43.35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12">
        <f t="shared" si="213"/>
        <v>42272.322175925925</v>
      </c>
      <c r="Q3447" s="11">
        <f t="shared" si="214"/>
        <v>42300.322175925925</v>
      </c>
      <c r="R3447" s="7">
        <f t="shared" si="215"/>
        <v>64.516129032258064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12">
        <f t="shared" si="213"/>
        <v>42016.624131944445</v>
      </c>
      <c r="Q3448" s="11">
        <f t="shared" si="214"/>
        <v>42040.305555555555</v>
      </c>
      <c r="R3448" s="7">
        <f t="shared" si="215"/>
        <v>43.28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12">
        <f t="shared" si="213"/>
        <v>42402.680694444447</v>
      </c>
      <c r="Q3449" s="11">
        <f t="shared" si="214"/>
        <v>42447.639027777775</v>
      </c>
      <c r="R3449" s="7">
        <f t="shared" si="215"/>
        <v>77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12">
        <f t="shared" si="213"/>
        <v>41959.910752314812</v>
      </c>
      <c r="Q3450" s="11">
        <f t="shared" si="214"/>
        <v>41989.910752314812</v>
      </c>
      <c r="R3450" s="7">
        <f t="shared" si="215"/>
        <v>51.222222222222221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12">
        <f t="shared" si="213"/>
        <v>42531.844189814808</v>
      </c>
      <c r="Q3451" s="11">
        <f t="shared" si="214"/>
        <v>42559.958333333336</v>
      </c>
      <c r="R3451" s="7">
        <f t="shared" si="215"/>
        <v>68.25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12">
        <f t="shared" si="213"/>
        <v>42036.496192129627</v>
      </c>
      <c r="Q3452" s="11">
        <f t="shared" si="214"/>
        <v>42096.454525462956</v>
      </c>
      <c r="R3452" s="7">
        <f t="shared" si="215"/>
        <v>19.487179487179485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12">
        <f t="shared" si="213"/>
        <v>42088.515358796292</v>
      </c>
      <c r="Q3453" s="11">
        <f t="shared" si="214"/>
        <v>42115.515358796292</v>
      </c>
      <c r="R3453" s="7">
        <f t="shared" si="215"/>
        <v>41.125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12">
        <f t="shared" si="213"/>
        <v>41820.430856481478</v>
      </c>
      <c r="Q3454" s="11">
        <f t="shared" si="214"/>
        <v>41842.957638888889</v>
      </c>
      <c r="R3454" s="7">
        <f t="shared" si="215"/>
        <v>41.405405405405403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12">
        <f t="shared" si="213"/>
        <v>42535.770324074074</v>
      </c>
      <c r="Q3455" s="11">
        <f t="shared" si="214"/>
        <v>42595.770324074074</v>
      </c>
      <c r="R3455" s="7">
        <f t="shared" si="215"/>
        <v>27.5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12">
        <f t="shared" si="213"/>
        <v>41821.490266203698</v>
      </c>
      <c r="Q3456" s="11">
        <f t="shared" si="214"/>
        <v>41851.490266203698</v>
      </c>
      <c r="R3456" s="7">
        <f t="shared" si="215"/>
        <v>33.571428571428569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12">
        <f t="shared" si="213"/>
        <v>42626.541979166665</v>
      </c>
      <c r="Q3457" s="11">
        <f t="shared" si="214"/>
        <v>42656.541979166665</v>
      </c>
      <c r="R3457" s="7">
        <f t="shared" si="215"/>
        <v>145.86956521739131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12">
        <f t="shared" si="213"/>
        <v>41820.997303240736</v>
      </c>
      <c r="Q3458" s="11">
        <f t="shared" si="214"/>
        <v>41852.082638888889</v>
      </c>
      <c r="R3458" s="7">
        <f t="shared" si="215"/>
        <v>358.6875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12">
        <f t="shared" ref="P3459:P3522" si="217">(J3459/86400)+25569+(-5/24)</f>
        <v>42016.498344907406</v>
      </c>
      <c r="Q3459" s="11">
        <f t="shared" ref="Q3459:Q3522" si="218">(I3459/86400)+25569+(-5/24)</f>
        <v>42047.040972222218</v>
      </c>
      <c r="R3459" s="7">
        <f t="shared" ref="R3459:R3522" si="219">E3459/L3459</f>
        <v>50.981818181818184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12">
        <f t="shared" si="217"/>
        <v>42010.994247685179</v>
      </c>
      <c r="Q3460" s="11">
        <f t="shared" si="218"/>
        <v>42037.977083333331</v>
      </c>
      <c r="R3460" s="7">
        <f t="shared" si="219"/>
        <v>45.037037037037038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12">
        <f t="shared" si="217"/>
        <v>42480.271527777775</v>
      </c>
      <c r="Q3461" s="11">
        <f t="shared" si="218"/>
        <v>42510.271527777775</v>
      </c>
      <c r="R3461" s="7">
        <f t="shared" si="219"/>
        <v>17.527777777777779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12">
        <f t="shared" si="217"/>
        <v>41852.318888888891</v>
      </c>
      <c r="Q3462" s="11">
        <f t="shared" si="218"/>
        <v>41866.318888888891</v>
      </c>
      <c r="R3462" s="7">
        <f t="shared" si="219"/>
        <v>50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12">
        <f t="shared" si="217"/>
        <v>42643.424525462957</v>
      </c>
      <c r="Q3463" s="11">
        <f t="shared" si="218"/>
        <v>42671.916666666664</v>
      </c>
      <c r="R3463" s="7">
        <f t="shared" si="219"/>
        <v>57.916666666666664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12">
        <f t="shared" si="217"/>
        <v>42179.690138888887</v>
      </c>
      <c r="Q3464" s="11">
        <f t="shared" si="218"/>
        <v>42195.541666666664</v>
      </c>
      <c r="R3464" s="7">
        <f t="shared" si="219"/>
        <v>29.705882352941178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12">
        <f t="shared" si="217"/>
        <v>42612.710474537038</v>
      </c>
      <c r="Q3465" s="11">
        <f t="shared" si="218"/>
        <v>42653.957638888889</v>
      </c>
      <c r="R3465" s="7">
        <f t="shared" si="219"/>
        <v>90.684210526315795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12">
        <f t="shared" si="217"/>
        <v>42574.921724537031</v>
      </c>
      <c r="Q3466" s="11">
        <f t="shared" si="218"/>
        <v>42604.921724537031</v>
      </c>
      <c r="R3466" s="7">
        <f t="shared" si="219"/>
        <v>55.012688172043013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12">
        <f t="shared" si="217"/>
        <v>42200.417499999996</v>
      </c>
      <c r="Q3467" s="11">
        <f t="shared" si="218"/>
        <v>42225.458333333336</v>
      </c>
      <c r="R3467" s="7">
        <f t="shared" si="219"/>
        <v>57.222222222222221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12">
        <f t="shared" si="217"/>
        <v>42419.810763888883</v>
      </c>
      <c r="Q3468" s="11">
        <f t="shared" si="218"/>
        <v>42479.769097222219</v>
      </c>
      <c r="R3468" s="7">
        <f t="shared" si="219"/>
        <v>72.950819672131146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12">
        <f t="shared" si="217"/>
        <v>42053.463333333326</v>
      </c>
      <c r="Q3469" s="11">
        <f t="shared" si="218"/>
        <v>42083.421666666669</v>
      </c>
      <c r="R3469" s="7">
        <f t="shared" si="219"/>
        <v>64.468085106382972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12">
        <f t="shared" si="217"/>
        <v>42605.55704861111</v>
      </c>
      <c r="Q3470" s="11">
        <f t="shared" si="218"/>
        <v>42633.916666666664</v>
      </c>
      <c r="R3470" s="7">
        <f t="shared" si="219"/>
        <v>716.35294117647061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12">
        <f t="shared" si="217"/>
        <v>42458.433391203704</v>
      </c>
      <c r="Q3471" s="11">
        <f t="shared" si="218"/>
        <v>42488.433391203704</v>
      </c>
      <c r="R3471" s="7">
        <f t="shared" si="219"/>
        <v>50.396825396825399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12">
        <f t="shared" si="217"/>
        <v>42528.813680555548</v>
      </c>
      <c r="Q3472" s="11">
        <f t="shared" si="218"/>
        <v>42566.693055555552</v>
      </c>
      <c r="R3472" s="7">
        <f t="shared" si="219"/>
        <v>41.666666666666664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12">
        <f t="shared" si="217"/>
        <v>41841.61215277778</v>
      </c>
      <c r="Q3473" s="11">
        <f t="shared" si="218"/>
        <v>41882.625</v>
      </c>
      <c r="R3473" s="7">
        <f t="shared" si="219"/>
        <v>35.766666666666666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12">
        <f t="shared" si="217"/>
        <v>41927.962164351848</v>
      </c>
      <c r="Q3474" s="11">
        <f t="shared" si="218"/>
        <v>41949.040972222218</v>
      </c>
      <c r="R3474" s="7">
        <f t="shared" si="219"/>
        <v>88.739130434782609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12">
        <f t="shared" si="217"/>
        <v>42062.626111111109</v>
      </c>
      <c r="Q3475" s="11">
        <f t="shared" si="218"/>
        <v>42083.643749999996</v>
      </c>
      <c r="R3475" s="7">
        <f t="shared" si="219"/>
        <v>148.4848484848485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12">
        <f t="shared" si="217"/>
        <v>42541.293182870366</v>
      </c>
      <c r="Q3476" s="11">
        <f t="shared" si="218"/>
        <v>42571.293182870366</v>
      </c>
      <c r="R3476" s="7">
        <f t="shared" si="219"/>
        <v>51.794871794871796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12">
        <f t="shared" si="217"/>
        <v>41918.672499999993</v>
      </c>
      <c r="Q3477" s="11">
        <f t="shared" si="218"/>
        <v>41945.791666666664</v>
      </c>
      <c r="R3477" s="7">
        <f t="shared" si="219"/>
        <v>20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12">
        <f t="shared" si="217"/>
        <v>41921.071643518517</v>
      </c>
      <c r="Q3478" s="11">
        <f t="shared" si="218"/>
        <v>41938.916666666664</v>
      </c>
      <c r="R3478" s="7">
        <f t="shared" si="219"/>
        <v>52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12">
        <f t="shared" si="217"/>
        <v>42128.528275462959</v>
      </c>
      <c r="Q3479" s="11">
        <f t="shared" si="218"/>
        <v>42140.916666666664</v>
      </c>
      <c r="R3479" s="7">
        <f t="shared" si="219"/>
        <v>53.230769230769234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12">
        <f t="shared" si="217"/>
        <v>42053.708587962959</v>
      </c>
      <c r="Q3480" s="11">
        <f t="shared" si="218"/>
        <v>42079.666666666664</v>
      </c>
      <c r="R3480" s="7">
        <f t="shared" si="219"/>
        <v>39.596491228070178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12">
        <f t="shared" si="217"/>
        <v>41781.64675925926</v>
      </c>
      <c r="Q3481" s="11">
        <f t="shared" si="218"/>
        <v>41811.64675925926</v>
      </c>
      <c r="R3481" s="7">
        <f t="shared" si="219"/>
        <v>34.25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12">
        <f t="shared" si="217"/>
        <v>42171.109108796292</v>
      </c>
      <c r="Q3482" s="11">
        <f t="shared" si="218"/>
        <v>42195.666666666664</v>
      </c>
      <c r="R3482" s="7">
        <f t="shared" si="219"/>
        <v>164.61538461538461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12">
        <f t="shared" si="217"/>
        <v>41989.039212962962</v>
      </c>
      <c r="Q3483" s="11">
        <f t="shared" si="218"/>
        <v>42006.039212962962</v>
      </c>
      <c r="R3483" s="7">
        <f t="shared" si="219"/>
        <v>125.05263157894737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12">
        <f t="shared" si="217"/>
        <v>41796.563263888886</v>
      </c>
      <c r="Q3484" s="11">
        <f t="shared" si="218"/>
        <v>41826.563263888886</v>
      </c>
      <c r="R3484" s="7">
        <f t="shared" si="219"/>
        <v>51.875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12">
        <f t="shared" si="217"/>
        <v>41793.460428240738</v>
      </c>
      <c r="Q3485" s="11">
        <f t="shared" si="218"/>
        <v>41823.460428240738</v>
      </c>
      <c r="R3485" s="7">
        <f t="shared" si="219"/>
        <v>40.285714285714285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12">
        <f t="shared" si="217"/>
        <v>42506.552071759252</v>
      </c>
      <c r="Q3486" s="11">
        <f t="shared" si="218"/>
        <v>42536.552071759252</v>
      </c>
      <c r="R3486" s="7">
        <f t="shared" si="219"/>
        <v>64.909090909090907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12">
        <f t="shared" si="217"/>
        <v>42372.484722222223</v>
      </c>
      <c r="Q3487" s="11">
        <f t="shared" si="218"/>
        <v>42402.484722222223</v>
      </c>
      <c r="R3487" s="7">
        <f t="shared" si="219"/>
        <v>55.333333333333336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12">
        <f t="shared" si="217"/>
        <v>42126.666678240734</v>
      </c>
      <c r="Q3488" s="11">
        <f t="shared" si="218"/>
        <v>42158.082638888889</v>
      </c>
      <c r="R3488" s="7">
        <f t="shared" si="219"/>
        <v>83.142857142857139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12">
        <f t="shared" si="217"/>
        <v>42149.732083333329</v>
      </c>
      <c r="Q3489" s="11">
        <f t="shared" si="218"/>
        <v>42179.732083333329</v>
      </c>
      <c r="R3489" s="7">
        <f t="shared" si="219"/>
        <v>38.712121212121211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12">
        <f t="shared" si="217"/>
        <v>42087.55972222222</v>
      </c>
      <c r="Q3490" s="11">
        <f t="shared" si="218"/>
        <v>42111.458333333336</v>
      </c>
      <c r="R3490" s="7">
        <f t="shared" si="219"/>
        <v>125.37931034482759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12">
        <f t="shared" si="217"/>
        <v>41753.427442129629</v>
      </c>
      <c r="Q3491" s="11">
        <f t="shared" si="218"/>
        <v>41783.666666666664</v>
      </c>
      <c r="R3491" s="7">
        <f t="shared" si="219"/>
        <v>78.263888888888886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12">
        <f t="shared" si="217"/>
        <v>42443.594027777777</v>
      </c>
      <c r="Q3492" s="11">
        <f t="shared" si="218"/>
        <v>42473.594027777777</v>
      </c>
      <c r="R3492" s="7">
        <f t="shared" si="219"/>
        <v>47.222222222222221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12">
        <f t="shared" si="217"/>
        <v>42121.041481481479</v>
      </c>
      <c r="Q3493" s="11">
        <f t="shared" si="218"/>
        <v>42142.041481481479</v>
      </c>
      <c r="R3493" s="7">
        <f t="shared" si="219"/>
        <v>79.099999999999994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12">
        <f t="shared" si="217"/>
        <v>42267.800891203697</v>
      </c>
      <c r="Q3494" s="11">
        <f t="shared" si="218"/>
        <v>42302.800891203697</v>
      </c>
      <c r="R3494" s="7">
        <f t="shared" si="219"/>
        <v>114.29199999999999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12">
        <f t="shared" si="217"/>
        <v>41848.657824074071</v>
      </c>
      <c r="Q3495" s="11">
        <f t="shared" si="218"/>
        <v>41868.007638888885</v>
      </c>
      <c r="R3495" s="7">
        <f t="shared" si="219"/>
        <v>51.724137931034484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12">
        <f t="shared" si="217"/>
        <v>42689.006655092591</v>
      </c>
      <c r="Q3496" s="11">
        <f t="shared" si="218"/>
        <v>42700.041666666664</v>
      </c>
      <c r="R3496" s="7">
        <f t="shared" si="219"/>
        <v>30.76923076923077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12">
        <f t="shared" si="217"/>
        <v>41915.554502314808</v>
      </c>
      <c r="Q3497" s="11">
        <f t="shared" si="218"/>
        <v>41944.512499999997</v>
      </c>
      <c r="R3497" s="7">
        <f t="shared" si="219"/>
        <v>74.208333333333329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12">
        <f t="shared" si="217"/>
        <v>42584.638495370367</v>
      </c>
      <c r="Q3498" s="11">
        <f t="shared" si="218"/>
        <v>42624.638495370367</v>
      </c>
      <c r="R3498" s="7">
        <f t="shared" si="219"/>
        <v>47.846153846153847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12">
        <f t="shared" si="217"/>
        <v>42511.53361111111</v>
      </c>
      <c r="Q3499" s="11">
        <f t="shared" si="218"/>
        <v>42523.708333333336</v>
      </c>
      <c r="R3499" s="7">
        <f t="shared" si="219"/>
        <v>34.408163265306122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12">
        <f t="shared" si="217"/>
        <v>42458.950277777774</v>
      </c>
      <c r="Q3500" s="11">
        <f t="shared" si="218"/>
        <v>42518.697222222218</v>
      </c>
      <c r="R3500" s="7">
        <f t="shared" si="219"/>
        <v>40.238095238095241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12">
        <f t="shared" si="217"/>
        <v>42131.827835648146</v>
      </c>
      <c r="Q3501" s="11">
        <f t="shared" si="218"/>
        <v>42186.082638888889</v>
      </c>
      <c r="R3501" s="7">
        <f t="shared" si="219"/>
        <v>60.285714285714285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12">
        <f t="shared" si="217"/>
        <v>42419.711087962962</v>
      </c>
      <c r="Q3502" s="11">
        <f t="shared" si="218"/>
        <v>42435.999305555553</v>
      </c>
      <c r="R3502" s="7">
        <f t="shared" si="219"/>
        <v>25.30952380952381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12">
        <f t="shared" si="217"/>
        <v>42233.555497685178</v>
      </c>
      <c r="Q3503" s="11">
        <f t="shared" si="218"/>
        <v>42258.555497685178</v>
      </c>
      <c r="R3503" s="7">
        <f t="shared" si="219"/>
        <v>35.952380952380949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12">
        <f t="shared" si="217"/>
        <v>42430.631064814814</v>
      </c>
      <c r="Q3504" s="11">
        <f t="shared" si="218"/>
        <v>42444.957638888889</v>
      </c>
      <c r="R3504" s="7">
        <f t="shared" si="219"/>
        <v>136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12">
        <f t="shared" si="217"/>
        <v>42545.27</v>
      </c>
      <c r="Q3505" s="11">
        <f t="shared" si="218"/>
        <v>42575.27</v>
      </c>
      <c r="R3505" s="7">
        <f t="shared" si="219"/>
        <v>70.763157894736835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12">
        <f t="shared" si="217"/>
        <v>42297.540405092594</v>
      </c>
      <c r="Q3506" s="11">
        <f t="shared" si="218"/>
        <v>42327.582071759258</v>
      </c>
      <c r="R3506" s="7">
        <f t="shared" si="219"/>
        <v>125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12">
        <f t="shared" si="217"/>
        <v>41760.727372685185</v>
      </c>
      <c r="Q3507" s="11">
        <f t="shared" si="218"/>
        <v>41771.958333333328</v>
      </c>
      <c r="R3507" s="7">
        <f t="shared" si="219"/>
        <v>66.512820512820511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12">
        <f t="shared" si="217"/>
        <v>41829.525925925926</v>
      </c>
      <c r="Q3508" s="11">
        <f t="shared" si="218"/>
        <v>41874.525925925926</v>
      </c>
      <c r="R3508" s="7">
        <f t="shared" si="219"/>
        <v>105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12">
        <f t="shared" si="217"/>
        <v>42491.714548611104</v>
      </c>
      <c r="Q3509" s="11">
        <f t="shared" si="218"/>
        <v>42521.714548611104</v>
      </c>
      <c r="R3509" s="7">
        <f t="shared" si="219"/>
        <v>145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12">
        <f t="shared" si="217"/>
        <v>42477.521446759252</v>
      </c>
      <c r="Q3510" s="11">
        <f t="shared" si="218"/>
        <v>42500.666666666664</v>
      </c>
      <c r="R3510" s="7">
        <f t="shared" si="219"/>
        <v>12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12">
        <f t="shared" si="217"/>
        <v>41950.651226851849</v>
      </c>
      <c r="Q3511" s="11">
        <f t="shared" si="218"/>
        <v>41963.996527777774</v>
      </c>
      <c r="R3511" s="7">
        <f t="shared" si="219"/>
        <v>96.666666666666671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12">
        <f t="shared" si="217"/>
        <v>41802.412569444445</v>
      </c>
      <c r="Q3512" s="11">
        <f t="shared" si="218"/>
        <v>41822.412569444445</v>
      </c>
      <c r="R3512" s="7">
        <f t="shared" si="219"/>
        <v>60.333333333333336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12">
        <f t="shared" si="217"/>
        <v>41927.665451388886</v>
      </c>
      <c r="Q3513" s="11">
        <f t="shared" si="218"/>
        <v>41950.5625</v>
      </c>
      <c r="R3513" s="7">
        <f t="shared" si="219"/>
        <v>79.89473684210526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12">
        <f t="shared" si="217"/>
        <v>42057.328611111108</v>
      </c>
      <c r="Q3514" s="11">
        <f t="shared" si="218"/>
        <v>42117.286944444444</v>
      </c>
      <c r="R3514" s="7">
        <f t="shared" si="219"/>
        <v>58.823529411764703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12">
        <f t="shared" si="217"/>
        <v>41780.887870370367</v>
      </c>
      <c r="Q3515" s="11">
        <f t="shared" si="218"/>
        <v>41793.999305555553</v>
      </c>
      <c r="R3515" s="7">
        <f t="shared" si="219"/>
        <v>75.340909090909093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12">
        <f t="shared" si="217"/>
        <v>42020.638333333329</v>
      </c>
      <c r="Q3516" s="11">
        <f t="shared" si="218"/>
        <v>42036.999305555553</v>
      </c>
      <c r="R3516" s="7">
        <f t="shared" si="219"/>
        <v>55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12">
        <f t="shared" si="217"/>
        <v>42125.564479166664</v>
      </c>
      <c r="Q3517" s="11">
        <f t="shared" si="218"/>
        <v>42155.564479166664</v>
      </c>
      <c r="R3517" s="7">
        <f t="shared" si="219"/>
        <v>66.956521739130437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12">
        <f t="shared" si="217"/>
        <v>41855.801736111105</v>
      </c>
      <c r="Q3518" s="11">
        <f t="shared" si="218"/>
        <v>41889.916666666664</v>
      </c>
      <c r="R3518" s="7">
        <f t="shared" si="219"/>
        <v>227.27272727272728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12">
        <f t="shared" si="217"/>
        <v>41794.609189814808</v>
      </c>
      <c r="Q3519" s="11">
        <f t="shared" si="218"/>
        <v>41824.25</v>
      </c>
      <c r="R3519" s="7">
        <f t="shared" si="219"/>
        <v>307.69230769230768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12">
        <f t="shared" si="217"/>
        <v>41893.575219907405</v>
      </c>
      <c r="Q3520" s="11">
        <f t="shared" si="218"/>
        <v>41914.38958333333</v>
      </c>
      <c r="R3520" s="7">
        <f t="shared" si="219"/>
        <v>50.020909090909093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12">
        <f t="shared" si="217"/>
        <v>42037.390624999993</v>
      </c>
      <c r="Q3521" s="11">
        <f t="shared" si="218"/>
        <v>42067.390624999993</v>
      </c>
      <c r="R3521" s="7">
        <f t="shared" si="219"/>
        <v>72.392857142857139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12">
        <f t="shared" si="217"/>
        <v>42227.615879629629</v>
      </c>
      <c r="Q3522" s="11">
        <f t="shared" si="218"/>
        <v>42253.365972222215</v>
      </c>
      <c r="R3522" s="7">
        <f t="shared" si="219"/>
        <v>95.952380952380949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12">
        <f t="shared" ref="P3523:P3586" si="221">(J3523/86400)+25569+(-5/24)</f>
        <v>41881.153009259258</v>
      </c>
      <c r="Q3523" s="11">
        <f t="shared" ref="Q3523:Q3586" si="222">(I3523/86400)+25569+(-5/24)</f>
        <v>41911.153009259258</v>
      </c>
      <c r="R3523" s="7">
        <f t="shared" ref="R3523:R3586" si="223">E3523/L3523</f>
        <v>45.615384615384613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12">
        <f t="shared" si="221"/>
        <v>42234.581550925919</v>
      </c>
      <c r="Q3524" s="11">
        <f t="shared" si="222"/>
        <v>42262.212500000001</v>
      </c>
      <c r="R3524" s="7">
        <f t="shared" si="223"/>
        <v>41.029411764705884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12">
        <f t="shared" si="221"/>
        <v>42581.189212962963</v>
      </c>
      <c r="Q3525" s="11">
        <f t="shared" si="222"/>
        <v>42638.749999999993</v>
      </c>
      <c r="R3525" s="7">
        <f t="shared" si="223"/>
        <v>56.825000000000003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12">
        <f t="shared" si="221"/>
        <v>41880.555243055554</v>
      </c>
      <c r="Q3526" s="11">
        <f t="shared" si="222"/>
        <v>41894.958333333328</v>
      </c>
      <c r="R3526" s="7">
        <f t="shared" si="223"/>
        <v>137.24324324324326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12">
        <f t="shared" si="221"/>
        <v>42214.487337962964</v>
      </c>
      <c r="Q3527" s="11">
        <f t="shared" si="222"/>
        <v>42225.458333333336</v>
      </c>
      <c r="R3527" s="7">
        <f t="shared" si="223"/>
        <v>75.714285714285708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12">
        <f t="shared" si="221"/>
        <v>42460.126979166664</v>
      </c>
      <c r="Q3528" s="11">
        <f t="shared" si="222"/>
        <v>42488.040972222218</v>
      </c>
      <c r="R3528" s="7">
        <f t="shared" si="223"/>
        <v>99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12">
        <f t="shared" si="221"/>
        <v>42166.814872685187</v>
      </c>
      <c r="Q3529" s="11">
        <f t="shared" si="222"/>
        <v>42195.957638888889</v>
      </c>
      <c r="R3529" s="7">
        <f t="shared" si="223"/>
        <v>81.569767441860463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12">
        <f t="shared" si="221"/>
        <v>42733.293032407404</v>
      </c>
      <c r="Q3530" s="11">
        <f t="shared" si="222"/>
        <v>42753.293032407404</v>
      </c>
      <c r="R3530" s="7">
        <f t="shared" si="223"/>
        <v>45.108108108108105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12">
        <f t="shared" si="221"/>
        <v>42177.553449074076</v>
      </c>
      <c r="Q3531" s="11">
        <f t="shared" si="222"/>
        <v>42197.833333333336</v>
      </c>
      <c r="R3531" s="7">
        <f t="shared" si="223"/>
        <v>36.666666666666664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12">
        <f t="shared" si="221"/>
        <v>42442.41501157407</v>
      </c>
      <c r="Q3532" s="11">
        <f t="shared" si="222"/>
        <v>42470.624999999993</v>
      </c>
      <c r="R3532" s="7">
        <f t="shared" si="223"/>
        <v>125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12">
        <f t="shared" si="221"/>
        <v>42521.44599537037</v>
      </c>
      <c r="Q3533" s="11">
        <f t="shared" si="222"/>
        <v>42551.44599537037</v>
      </c>
      <c r="R3533" s="7">
        <f t="shared" si="223"/>
        <v>49.230769230769234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12">
        <f t="shared" si="221"/>
        <v>41884.391516203701</v>
      </c>
      <c r="Q3534" s="11">
        <f t="shared" si="222"/>
        <v>41899.957638888889</v>
      </c>
      <c r="R3534" s="7">
        <f t="shared" si="223"/>
        <v>42.296296296296298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12">
        <f t="shared" si="221"/>
        <v>42289.552858796298</v>
      </c>
      <c r="Q3535" s="11">
        <f t="shared" si="222"/>
        <v>42319.594525462962</v>
      </c>
      <c r="R3535" s="7">
        <f t="shared" si="223"/>
        <v>78.875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12">
        <f t="shared" si="221"/>
        <v>42243.416932870365</v>
      </c>
      <c r="Q3536" s="11">
        <f t="shared" si="222"/>
        <v>42278.416932870365</v>
      </c>
      <c r="R3536" s="7">
        <f t="shared" si="223"/>
        <v>38.284313725490193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12">
        <f t="shared" si="221"/>
        <v>42248.431828703702</v>
      </c>
      <c r="Q3537" s="11">
        <f t="shared" si="222"/>
        <v>42279.541666666664</v>
      </c>
      <c r="R3537" s="7">
        <f t="shared" si="223"/>
        <v>44.847826086956523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12">
        <f t="shared" si="221"/>
        <v>42328.518807870372</v>
      </c>
      <c r="Q3538" s="11">
        <f t="shared" si="222"/>
        <v>42358.290972222218</v>
      </c>
      <c r="R3538" s="7">
        <f t="shared" si="223"/>
        <v>13.529411764705882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12">
        <f t="shared" si="221"/>
        <v>41923.146018518521</v>
      </c>
      <c r="Q3539" s="11">
        <f t="shared" si="222"/>
        <v>41960.124305555553</v>
      </c>
      <c r="R3539" s="7">
        <f t="shared" si="223"/>
        <v>43.5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12">
        <f t="shared" si="221"/>
        <v>42571.212268518517</v>
      </c>
      <c r="Q3540" s="11">
        <f t="shared" si="222"/>
        <v>42599.212268518517</v>
      </c>
      <c r="R3540" s="7">
        <f t="shared" si="223"/>
        <v>30.951807228915662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12">
        <f t="shared" si="221"/>
        <v>42600.547708333332</v>
      </c>
      <c r="Q3541" s="11">
        <f t="shared" si="222"/>
        <v>42621.547708333332</v>
      </c>
      <c r="R3541" s="7">
        <f t="shared" si="223"/>
        <v>55.230769230769234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12">
        <f t="shared" si="221"/>
        <v>42516.795034722221</v>
      </c>
      <c r="Q3542" s="11">
        <f t="shared" si="222"/>
        <v>42546.795034722221</v>
      </c>
      <c r="R3542" s="7">
        <f t="shared" si="223"/>
        <v>46.125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12">
        <f t="shared" si="221"/>
        <v>42222.521701388883</v>
      </c>
      <c r="Q3543" s="11">
        <f t="shared" si="222"/>
        <v>42247.521701388883</v>
      </c>
      <c r="R3543" s="7">
        <f t="shared" si="223"/>
        <v>39.375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12">
        <f t="shared" si="221"/>
        <v>41829.391458333332</v>
      </c>
      <c r="Q3544" s="11">
        <f t="shared" si="222"/>
        <v>41889.391458333332</v>
      </c>
      <c r="R3544" s="7">
        <f t="shared" si="223"/>
        <v>66.152941176470591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12">
        <f t="shared" si="221"/>
        <v>42150.546979166662</v>
      </c>
      <c r="Q3545" s="11">
        <f t="shared" si="222"/>
        <v>42180.546979166662</v>
      </c>
      <c r="R3545" s="7">
        <f t="shared" si="223"/>
        <v>54.137931034482762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12">
        <f t="shared" si="221"/>
        <v>42040.623344907406</v>
      </c>
      <c r="Q3546" s="11">
        <f t="shared" si="222"/>
        <v>42070.623344907406</v>
      </c>
      <c r="R3546" s="7">
        <f t="shared" si="223"/>
        <v>104.16666666666667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12">
        <f t="shared" si="221"/>
        <v>42075.599062499998</v>
      </c>
      <c r="Q3547" s="11">
        <f t="shared" si="222"/>
        <v>42105.599062499998</v>
      </c>
      <c r="R3547" s="7">
        <f t="shared" si="223"/>
        <v>31.375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12">
        <f t="shared" si="221"/>
        <v>42073.452361111107</v>
      </c>
      <c r="Q3548" s="11">
        <f t="shared" si="222"/>
        <v>42094.957638888889</v>
      </c>
      <c r="R3548" s="7">
        <f t="shared" si="223"/>
        <v>59.210526315789473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12">
        <f t="shared" si="221"/>
        <v>42479.870381944442</v>
      </c>
      <c r="Q3549" s="11">
        <f t="shared" si="222"/>
        <v>42503.957638888889</v>
      </c>
      <c r="R3549" s="7">
        <f t="shared" si="223"/>
        <v>119.17633928571429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12">
        <f t="shared" si="221"/>
        <v>42411.733958333331</v>
      </c>
      <c r="Q3550" s="11">
        <f t="shared" si="222"/>
        <v>42433.833333333336</v>
      </c>
      <c r="R3550" s="7">
        <f t="shared" si="223"/>
        <v>164.61538461538461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12">
        <f t="shared" si="221"/>
        <v>42223.186030092591</v>
      </c>
      <c r="Q3551" s="11">
        <f t="shared" si="222"/>
        <v>42251.186030092591</v>
      </c>
      <c r="R3551" s="7">
        <f t="shared" si="223"/>
        <v>24.285714285714285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12">
        <f t="shared" si="221"/>
        <v>42462.685162037036</v>
      </c>
      <c r="Q3552" s="11">
        <f t="shared" si="222"/>
        <v>42492.685162037036</v>
      </c>
      <c r="R3552" s="7">
        <f t="shared" si="223"/>
        <v>40.9375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12">
        <f t="shared" si="221"/>
        <v>41753.307523148142</v>
      </c>
      <c r="Q3553" s="11">
        <f t="shared" si="222"/>
        <v>41781.713194444441</v>
      </c>
      <c r="R3553" s="7">
        <f t="shared" si="223"/>
        <v>61.1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12">
        <f t="shared" si="221"/>
        <v>41788.378749999996</v>
      </c>
      <c r="Q3554" s="11">
        <f t="shared" si="222"/>
        <v>41818.378749999996</v>
      </c>
      <c r="R3554" s="7">
        <f t="shared" si="223"/>
        <v>38.65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12">
        <f t="shared" si="221"/>
        <v>42195.820370370369</v>
      </c>
      <c r="Q3555" s="11">
        <f t="shared" si="222"/>
        <v>42227.791666666664</v>
      </c>
      <c r="R3555" s="7">
        <f t="shared" si="223"/>
        <v>56.20192307692308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12">
        <f t="shared" si="221"/>
        <v>42015.842118055552</v>
      </c>
      <c r="Q3556" s="11">
        <f t="shared" si="222"/>
        <v>42046.499999999993</v>
      </c>
      <c r="R3556" s="7">
        <f t="shared" si="223"/>
        <v>107.00207547169811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12">
        <f t="shared" si="221"/>
        <v>42661.233726851853</v>
      </c>
      <c r="Q3557" s="11">
        <f t="shared" si="222"/>
        <v>42691.275393518517</v>
      </c>
      <c r="R3557" s="7">
        <f t="shared" si="223"/>
        <v>171.42857142857142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12">
        <f t="shared" si="221"/>
        <v>41808.441249999996</v>
      </c>
      <c r="Q3558" s="11">
        <f t="shared" si="222"/>
        <v>41868.441249999996</v>
      </c>
      <c r="R3558" s="7">
        <f t="shared" si="223"/>
        <v>110.5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12">
        <f t="shared" si="221"/>
        <v>41730.068414351852</v>
      </c>
      <c r="Q3559" s="11">
        <f t="shared" si="222"/>
        <v>41764.068414351852</v>
      </c>
      <c r="R3559" s="7">
        <f t="shared" si="223"/>
        <v>179.27598566308242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12">
        <f t="shared" si="221"/>
        <v>42139.608506944445</v>
      </c>
      <c r="Q3560" s="11">
        <f t="shared" si="222"/>
        <v>42181.666666666664</v>
      </c>
      <c r="R3560" s="7">
        <f t="shared" si="223"/>
        <v>22.90909090909091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12">
        <f t="shared" si="221"/>
        <v>42193.887824074067</v>
      </c>
      <c r="Q3561" s="11">
        <f t="shared" si="222"/>
        <v>42216.165277777771</v>
      </c>
      <c r="R3561" s="7">
        <f t="shared" si="223"/>
        <v>43.125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12">
        <f t="shared" si="221"/>
        <v>42115.68131944444</v>
      </c>
      <c r="Q3562" s="11">
        <f t="shared" si="222"/>
        <v>42150.906249999993</v>
      </c>
      <c r="R3562" s="7">
        <f t="shared" si="223"/>
        <v>46.891891891891895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12">
        <f t="shared" si="221"/>
        <v>42203.471967592595</v>
      </c>
      <c r="Q3563" s="11">
        <f t="shared" si="222"/>
        <v>42221.566666666666</v>
      </c>
      <c r="R3563" s="7">
        <f t="shared" si="223"/>
        <v>47.407407407407405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12">
        <f t="shared" si="221"/>
        <v>42433.553553240738</v>
      </c>
      <c r="Q3564" s="11">
        <f t="shared" si="222"/>
        <v>42442.708333333336</v>
      </c>
      <c r="R3564" s="7">
        <f t="shared" si="223"/>
        <v>15.129032258064516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12">
        <f t="shared" si="221"/>
        <v>42555.46361111111</v>
      </c>
      <c r="Q3565" s="11">
        <f t="shared" si="222"/>
        <v>42583.583333333336</v>
      </c>
      <c r="R3565" s="7">
        <f t="shared" si="223"/>
        <v>21.098000000000003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12">
        <f t="shared" si="221"/>
        <v>42236.414918981478</v>
      </c>
      <c r="Q3566" s="11">
        <f t="shared" si="222"/>
        <v>42282.458333333336</v>
      </c>
      <c r="R3566" s="7">
        <f t="shared" si="223"/>
        <v>59.117647058823529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12">
        <f t="shared" si="221"/>
        <v>41974.534814814811</v>
      </c>
      <c r="Q3567" s="11">
        <f t="shared" si="222"/>
        <v>42004.534814814811</v>
      </c>
      <c r="R3567" s="7">
        <f t="shared" si="223"/>
        <v>97.916666666666671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12">
        <f t="shared" si="221"/>
        <v>41997.299571759257</v>
      </c>
      <c r="Q3568" s="11">
        <f t="shared" si="222"/>
        <v>42027.299571759257</v>
      </c>
      <c r="R3568" s="7">
        <f t="shared" si="223"/>
        <v>55.131578947368418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12">
        <f t="shared" si="221"/>
        <v>42135.602361111109</v>
      </c>
      <c r="Q3569" s="11">
        <f t="shared" si="222"/>
        <v>42165.602361111109</v>
      </c>
      <c r="R3569" s="7">
        <f t="shared" si="223"/>
        <v>26.536585365853657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12">
        <f t="shared" si="221"/>
        <v>41869.532337962963</v>
      </c>
      <c r="Q3570" s="11">
        <f t="shared" si="222"/>
        <v>41899.532337962963</v>
      </c>
      <c r="R3570" s="7">
        <f t="shared" si="223"/>
        <v>58.421052631578945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12">
        <f t="shared" si="221"/>
        <v>41982.480277777773</v>
      </c>
      <c r="Q3571" s="11">
        <f t="shared" si="222"/>
        <v>42012.480277777773</v>
      </c>
      <c r="R3571" s="7">
        <f t="shared" si="223"/>
        <v>122.53658536585365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12">
        <f t="shared" si="221"/>
        <v>41976.12364583333</v>
      </c>
      <c r="Q3572" s="11">
        <f t="shared" si="222"/>
        <v>42004.083333333336</v>
      </c>
      <c r="R3572" s="7">
        <f t="shared" si="223"/>
        <v>87.961538461538467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12">
        <f t="shared" si="221"/>
        <v>41912.650613425925</v>
      </c>
      <c r="Q3573" s="11">
        <f t="shared" si="222"/>
        <v>41942.650613425925</v>
      </c>
      <c r="R3573" s="7">
        <f t="shared" si="223"/>
        <v>73.239999999999995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12">
        <f t="shared" si="221"/>
        <v>42146.36206018518</v>
      </c>
      <c r="Q3574" s="11">
        <f t="shared" si="222"/>
        <v>42176.36206018518</v>
      </c>
      <c r="R3574" s="7">
        <f t="shared" si="223"/>
        <v>55.555555555555557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12">
        <f t="shared" si="221"/>
        <v>41921.167199074072</v>
      </c>
      <c r="Q3575" s="11">
        <f t="shared" si="222"/>
        <v>41951.208865740737</v>
      </c>
      <c r="R3575" s="7">
        <f t="shared" si="223"/>
        <v>39.53846153846154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12">
        <f t="shared" si="221"/>
        <v>41926.734351851854</v>
      </c>
      <c r="Q3576" s="11">
        <f t="shared" si="222"/>
        <v>41956.776018518511</v>
      </c>
      <c r="R3576" s="7">
        <f t="shared" si="223"/>
        <v>136.77777777777777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12">
        <f t="shared" si="221"/>
        <v>42561.575543981475</v>
      </c>
      <c r="Q3577" s="11">
        <f t="shared" si="222"/>
        <v>42592.957638888889</v>
      </c>
      <c r="R3577" s="7">
        <f t="shared" si="223"/>
        <v>99.343137254901961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12">
        <f t="shared" si="221"/>
        <v>42649.340902777774</v>
      </c>
      <c r="Q3578" s="11">
        <f t="shared" si="222"/>
        <v>42709.382569444446</v>
      </c>
      <c r="R3578" s="7">
        <f t="shared" si="223"/>
        <v>20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12">
        <f t="shared" si="221"/>
        <v>42093.578506944446</v>
      </c>
      <c r="Q3579" s="11">
        <f t="shared" si="222"/>
        <v>42120.061111111114</v>
      </c>
      <c r="R3579" s="7">
        <f t="shared" si="223"/>
        <v>28.888888888888889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12">
        <f t="shared" si="221"/>
        <v>42460.525196759256</v>
      </c>
      <c r="Q3580" s="11">
        <f t="shared" si="222"/>
        <v>42490.525196759256</v>
      </c>
      <c r="R3580" s="7">
        <f t="shared" si="223"/>
        <v>40.545945945945945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12">
        <f t="shared" si="221"/>
        <v>42430.553888888891</v>
      </c>
      <c r="Q3581" s="11">
        <f t="shared" si="222"/>
        <v>42460.51222222222</v>
      </c>
      <c r="R3581" s="7">
        <f t="shared" si="223"/>
        <v>35.714285714285715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12">
        <f t="shared" si="221"/>
        <v>42025.967847222222</v>
      </c>
      <c r="Q3582" s="11">
        <f t="shared" si="222"/>
        <v>42063.999305555553</v>
      </c>
      <c r="R3582" s="7">
        <f t="shared" si="223"/>
        <v>37.962962962962962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12">
        <f t="shared" si="221"/>
        <v>41836.26284722222</v>
      </c>
      <c r="Q3583" s="11">
        <f t="shared" si="222"/>
        <v>41850.26284722222</v>
      </c>
      <c r="R3583" s="7">
        <f t="shared" si="223"/>
        <v>33.333333333333336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12">
        <f t="shared" si="221"/>
        <v>42450.887523148143</v>
      </c>
      <c r="Q3584" s="11">
        <f t="shared" si="222"/>
        <v>42464.887523148143</v>
      </c>
      <c r="R3584" s="7">
        <f t="shared" si="223"/>
        <v>58.571428571428569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12">
        <f t="shared" si="221"/>
        <v>42418.217650462961</v>
      </c>
      <c r="Q3585" s="11">
        <f t="shared" si="222"/>
        <v>42478.175983796296</v>
      </c>
      <c r="R3585" s="7">
        <f t="shared" si="223"/>
        <v>135.625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12">
        <f t="shared" si="221"/>
        <v>42168.108148148145</v>
      </c>
      <c r="Q3586" s="11">
        <f t="shared" si="222"/>
        <v>42198.108148148145</v>
      </c>
      <c r="R3586" s="7">
        <f t="shared" si="223"/>
        <v>30.9375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12">
        <f t="shared" ref="P3587:P3650" si="225">(J3587/86400)+25569+(-5/24)</f>
        <v>41964.507986111108</v>
      </c>
      <c r="Q3587" s="11">
        <f t="shared" ref="Q3587:Q3650" si="226">(I3587/86400)+25569+(-5/24)</f>
        <v>41994.507986111108</v>
      </c>
      <c r="R3587" s="7">
        <f t="shared" ref="R3587:R3650" si="227">E3587/L3587</f>
        <v>176.08695652173913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12">
        <f t="shared" si="225"/>
        <v>42576.489236111105</v>
      </c>
      <c r="Q3588" s="11">
        <f t="shared" si="226"/>
        <v>42636.489236111105</v>
      </c>
      <c r="R3588" s="7">
        <f t="shared" si="227"/>
        <v>151.9814814814815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12">
        <f t="shared" si="225"/>
        <v>42503.331643518519</v>
      </c>
      <c r="Q3589" s="11">
        <f t="shared" si="226"/>
        <v>42548.583333333336</v>
      </c>
      <c r="R3589" s="7">
        <f t="shared" si="227"/>
        <v>22.607142857142858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12">
        <f t="shared" si="225"/>
        <v>42101.620486111111</v>
      </c>
      <c r="Q3590" s="11">
        <f t="shared" si="226"/>
        <v>42123.749999999993</v>
      </c>
      <c r="R3590" s="7">
        <f t="shared" si="227"/>
        <v>18.272727272727273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12">
        <f t="shared" si="225"/>
        <v>42125.439201388886</v>
      </c>
      <c r="Q3591" s="11">
        <f t="shared" si="226"/>
        <v>42150.439201388886</v>
      </c>
      <c r="R3591" s="7">
        <f t="shared" si="227"/>
        <v>82.258064516129039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12">
        <f t="shared" si="225"/>
        <v>41902.125393518516</v>
      </c>
      <c r="Q3592" s="11">
        <f t="shared" si="226"/>
        <v>41932.125393518516</v>
      </c>
      <c r="R3592" s="7">
        <f t="shared" si="227"/>
        <v>68.534246575342465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12">
        <f t="shared" si="225"/>
        <v>42003.74009259259</v>
      </c>
      <c r="Q3593" s="11">
        <f t="shared" si="226"/>
        <v>42027.999305555553</v>
      </c>
      <c r="R3593" s="7">
        <f t="shared" si="227"/>
        <v>68.055555555555557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12">
        <f t="shared" si="225"/>
        <v>41988.621608796289</v>
      </c>
      <c r="Q3594" s="11">
        <f t="shared" si="226"/>
        <v>42045.999305555553</v>
      </c>
      <c r="R3594" s="7">
        <f t="shared" si="227"/>
        <v>72.714285714285708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12">
        <f t="shared" si="225"/>
        <v>41974.690266203703</v>
      </c>
      <c r="Q3595" s="11">
        <f t="shared" si="226"/>
        <v>42009.643055555549</v>
      </c>
      <c r="R3595" s="7">
        <f t="shared" si="227"/>
        <v>77.186046511627907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12">
        <f t="shared" si="225"/>
        <v>42591.858587962961</v>
      </c>
      <c r="Q3596" s="11">
        <f t="shared" si="226"/>
        <v>42616.858587962961</v>
      </c>
      <c r="R3596" s="7">
        <f t="shared" si="227"/>
        <v>55.972222222222221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12">
        <f t="shared" si="225"/>
        <v>42049.800034722219</v>
      </c>
      <c r="Q3597" s="11">
        <f t="shared" si="226"/>
        <v>42076.082638888889</v>
      </c>
      <c r="R3597" s="7">
        <f t="shared" si="227"/>
        <v>49.693548387096776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12">
        <f t="shared" si="225"/>
        <v>41856.506736111107</v>
      </c>
      <c r="Q3598" s="11">
        <f t="shared" si="226"/>
        <v>41877.506736111107</v>
      </c>
      <c r="R3598" s="7">
        <f t="shared" si="227"/>
        <v>79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12">
        <f t="shared" si="225"/>
        <v>42417.377199074072</v>
      </c>
      <c r="Q3599" s="11">
        <f t="shared" si="226"/>
        <v>42432.040972222218</v>
      </c>
      <c r="R3599" s="7">
        <f t="shared" si="227"/>
        <v>77.727272727272734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12">
        <f t="shared" si="225"/>
        <v>41866.590532407405</v>
      </c>
      <c r="Q3600" s="11">
        <f t="shared" si="226"/>
        <v>41884.999305555553</v>
      </c>
      <c r="R3600" s="7">
        <f t="shared" si="227"/>
        <v>40.777777777777779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12">
        <f t="shared" si="225"/>
        <v>42220.586539351854</v>
      </c>
      <c r="Q3601" s="11">
        <f t="shared" si="226"/>
        <v>42245.791666666664</v>
      </c>
      <c r="R3601" s="7">
        <f t="shared" si="227"/>
        <v>59.411764705882355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12">
        <f t="shared" si="225"/>
        <v>42628.640787037039</v>
      </c>
      <c r="Q3602" s="11">
        <f t="shared" si="226"/>
        <v>42656.640787037039</v>
      </c>
      <c r="R3602" s="7">
        <f t="shared" si="227"/>
        <v>3.25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12">
        <f t="shared" si="225"/>
        <v>41990.790300925924</v>
      </c>
      <c r="Q3603" s="11">
        <f t="shared" si="226"/>
        <v>42020.790300925924</v>
      </c>
      <c r="R3603" s="7">
        <f t="shared" si="227"/>
        <v>39.377358490566039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12">
        <f t="shared" si="225"/>
        <v>42447.68609953703</v>
      </c>
      <c r="Q3604" s="11">
        <f t="shared" si="226"/>
        <v>42507.68609953703</v>
      </c>
      <c r="R3604" s="7">
        <f t="shared" si="227"/>
        <v>81.673469387755105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12">
        <f t="shared" si="225"/>
        <v>42283.656018518515</v>
      </c>
      <c r="Q3605" s="11">
        <f t="shared" si="226"/>
        <v>42313.697685185187</v>
      </c>
      <c r="R3605" s="7">
        <f t="shared" si="227"/>
        <v>44.912280701754383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12">
        <f t="shared" si="225"/>
        <v>42482.80736111111</v>
      </c>
      <c r="Q3606" s="11">
        <f t="shared" si="226"/>
        <v>42489.082638888889</v>
      </c>
      <c r="R3606" s="7">
        <f t="shared" si="227"/>
        <v>49.05797101449275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12">
        <f t="shared" si="225"/>
        <v>42383.584791666661</v>
      </c>
      <c r="Q3607" s="11">
        <f t="shared" si="226"/>
        <v>42413.584791666661</v>
      </c>
      <c r="R3607" s="7">
        <f t="shared" si="227"/>
        <v>30.666666666666668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12">
        <f t="shared" si="225"/>
        <v>42566.396493055552</v>
      </c>
      <c r="Q3608" s="11">
        <f t="shared" si="226"/>
        <v>42596.396493055552</v>
      </c>
      <c r="R3608" s="7">
        <f t="shared" si="227"/>
        <v>61.0625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12">
        <f t="shared" si="225"/>
        <v>42338.755578703705</v>
      </c>
      <c r="Q3609" s="11">
        <f t="shared" si="226"/>
        <v>42352.791666666664</v>
      </c>
      <c r="R3609" s="7">
        <f t="shared" si="227"/>
        <v>29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12">
        <f t="shared" si="225"/>
        <v>42506.501041666663</v>
      </c>
      <c r="Q3610" s="11">
        <f t="shared" si="226"/>
        <v>42538.374999999993</v>
      </c>
      <c r="R3610" s="7">
        <f t="shared" si="227"/>
        <v>29.62962962962963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12">
        <f t="shared" si="225"/>
        <v>42429.783391203702</v>
      </c>
      <c r="Q3611" s="11">
        <f t="shared" si="226"/>
        <v>42459.741724537038</v>
      </c>
      <c r="R3611" s="7">
        <f t="shared" si="227"/>
        <v>143.0952380952381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12">
        <f t="shared" si="225"/>
        <v>42203.22379629629</v>
      </c>
      <c r="Q3612" s="11">
        <f t="shared" si="226"/>
        <v>42233.22379629629</v>
      </c>
      <c r="R3612" s="7">
        <f t="shared" si="227"/>
        <v>52.354838709677416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12">
        <f t="shared" si="225"/>
        <v>42072.162048611113</v>
      </c>
      <c r="Q3613" s="11">
        <f t="shared" si="226"/>
        <v>42102.162048611113</v>
      </c>
      <c r="R3613" s="7">
        <f t="shared" si="227"/>
        <v>66.666666666666671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12">
        <f t="shared" si="225"/>
        <v>41789.518645833326</v>
      </c>
      <c r="Q3614" s="11">
        <f t="shared" si="226"/>
        <v>41799.518645833326</v>
      </c>
      <c r="R3614" s="7">
        <f t="shared" si="227"/>
        <v>126.66666666666667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12">
        <f t="shared" si="225"/>
        <v>41788.381643518514</v>
      </c>
      <c r="Q3615" s="11">
        <f t="shared" si="226"/>
        <v>41818.381643518514</v>
      </c>
      <c r="R3615" s="7">
        <f t="shared" si="227"/>
        <v>62.5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12">
        <f t="shared" si="225"/>
        <v>42143.833518518521</v>
      </c>
      <c r="Q3616" s="11">
        <f t="shared" si="226"/>
        <v>42173.833518518521</v>
      </c>
      <c r="R3616" s="7">
        <f t="shared" si="227"/>
        <v>35.492957746478872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12">
        <f t="shared" si="225"/>
        <v>42318.385370370372</v>
      </c>
      <c r="Q3617" s="11">
        <f t="shared" si="226"/>
        <v>42348.385370370372</v>
      </c>
      <c r="R3617" s="7">
        <f t="shared" si="227"/>
        <v>37.083333333333336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12">
        <f t="shared" si="225"/>
        <v>42052.741481481477</v>
      </c>
      <c r="Q3618" s="11">
        <f t="shared" si="226"/>
        <v>42082.699814814812</v>
      </c>
      <c r="R3618" s="7">
        <f t="shared" si="227"/>
        <v>69.333333333333329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12">
        <f t="shared" si="225"/>
        <v>42779.401956018519</v>
      </c>
      <c r="Q3619" s="11">
        <f t="shared" si="226"/>
        <v>42793.791666666664</v>
      </c>
      <c r="R3619" s="7">
        <f t="shared" si="227"/>
        <v>17.254901960784313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12">
        <f t="shared" si="225"/>
        <v>42128.419560185182</v>
      </c>
      <c r="Q3620" s="11">
        <f t="shared" si="226"/>
        <v>42158.419560185182</v>
      </c>
      <c r="R3620" s="7">
        <f t="shared" si="227"/>
        <v>36.071428571428569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12">
        <f t="shared" si="225"/>
        <v>42660.923912037033</v>
      </c>
      <c r="Q3621" s="11">
        <f t="shared" si="226"/>
        <v>42693.708333333336</v>
      </c>
      <c r="R3621" s="7">
        <f t="shared" si="227"/>
        <v>66.470588235294116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12">
        <f t="shared" si="225"/>
        <v>42037.72987268518</v>
      </c>
      <c r="Q3622" s="11">
        <f t="shared" si="226"/>
        <v>42067.958333333336</v>
      </c>
      <c r="R3622" s="7">
        <f t="shared" si="227"/>
        <v>56.065989847715734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12">
        <f t="shared" si="225"/>
        <v>42619.727361111109</v>
      </c>
      <c r="Q3623" s="11">
        <f t="shared" si="226"/>
        <v>42643.666666666664</v>
      </c>
      <c r="R3623" s="7">
        <f t="shared" si="227"/>
        <v>47.028571428571432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12">
        <f t="shared" si="225"/>
        <v>41877.013553240737</v>
      </c>
      <c r="Q3624" s="11">
        <f t="shared" si="226"/>
        <v>41909.932638888888</v>
      </c>
      <c r="R3624" s="7">
        <f t="shared" si="227"/>
        <v>47.666190476190479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12">
        <f t="shared" si="225"/>
        <v>41828.528587962959</v>
      </c>
      <c r="Q3625" s="11">
        <f t="shared" si="226"/>
        <v>41846.083333333328</v>
      </c>
      <c r="R3625" s="7">
        <f t="shared" si="227"/>
        <v>88.235294117647058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12">
        <f t="shared" si="225"/>
        <v>42545.56585648148</v>
      </c>
      <c r="Q3626" s="11">
        <f t="shared" si="226"/>
        <v>42605.56585648148</v>
      </c>
      <c r="R3626" s="7">
        <f t="shared" si="227"/>
        <v>80.717948717948715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12">
        <f t="shared" si="225"/>
        <v>42157.444178240738</v>
      </c>
      <c r="Q3627" s="11">
        <f t="shared" si="226"/>
        <v>42187.444178240738</v>
      </c>
      <c r="R3627" s="7">
        <f t="shared" si="227"/>
        <v>39.487179487179489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12">
        <f t="shared" si="225"/>
        <v>41846.458993055552</v>
      </c>
      <c r="Q3628" s="11">
        <f t="shared" si="226"/>
        <v>41867.458993055552</v>
      </c>
      <c r="R3628" s="7">
        <f t="shared" si="227"/>
        <v>84.854166666666671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12">
        <f t="shared" si="225"/>
        <v>42460.533414351848</v>
      </c>
      <c r="Q3629" s="11">
        <f t="shared" si="226"/>
        <v>42510.957638888889</v>
      </c>
      <c r="R3629" s="7">
        <f t="shared" si="227"/>
        <v>68.965517241379317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2">
        <f t="shared" si="225"/>
        <v>42291.6249537037</v>
      </c>
      <c r="Q3630" s="11">
        <f t="shared" si="226"/>
        <v>42351.666620370372</v>
      </c>
      <c r="R3630" s="7" t="e">
        <f t="shared" si="227"/>
        <v>#DIV/0!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12">
        <f t="shared" si="225"/>
        <v>42436.886157407404</v>
      </c>
      <c r="Q3631" s="11">
        <f t="shared" si="226"/>
        <v>42495.499999999993</v>
      </c>
      <c r="R3631" s="7">
        <f t="shared" si="227"/>
        <v>1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12">
        <f t="shared" si="225"/>
        <v>41942.638773148145</v>
      </c>
      <c r="Q3632" s="11">
        <f t="shared" si="226"/>
        <v>41972.680439814816</v>
      </c>
      <c r="R3632" s="7">
        <f t="shared" si="227"/>
        <v>1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12">
        <f t="shared" si="225"/>
        <v>41880.54510416666</v>
      </c>
      <c r="Q3633" s="11">
        <f t="shared" si="226"/>
        <v>41904.957638888889</v>
      </c>
      <c r="R3633" s="7">
        <f t="shared" si="227"/>
        <v>147.88135593220338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12">
        <f t="shared" si="225"/>
        <v>41946.728576388887</v>
      </c>
      <c r="Q3634" s="11">
        <f t="shared" si="226"/>
        <v>41966.728576388887</v>
      </c>
      <c r="R3634" s="7">
        <f t="shared" si="227"/>
        <v>100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12">
        <f t="shared" si="225"/>
        <v>42649.415127314809</v>
      </c>
      <c r="Q3635" s="11">
        <f t="shared" si="226"/>
        <v>42692.833333333336</v>
      </c>
      <c r="R3635" s="7">
        <f t="shared" si="227"/>
        <v>56.838709677419352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12">
        <f t="shared" si="225"/>
        <v>42700.958032407405</v>
      </c>
      <c r="Q3636" s="11">
        <f t="shared" si="226"/>
        <v>42748.957638888889</v>
      </c>
      <c r="R3636" s="7">
        <f t="shared" si="227"/>
        <v>176.94444444444446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12">
        <f t="shared" si="225"/>
        <v>42450.674490740734</v>
      </c>
      <c r="Q3637" s="11">
        <f t="shared" si="226"/>
        <v>42480.674490740734</v>
      </c>
      <c r="R3637" s="7">
        <f t="shared" si="227"/>
        <v>127.6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2">
        <f t="shared" si="225"/>
        <v>42226.486446759256</v>
      </c>
      <c r="Q3638" s="11">
        <f t="shared" si="226"/>
        <v>42261.486446759256</v>
      </c>
      <c r="R3638" s="7" t="e">
        <f t="shared" si="227"/>
        <v>#DIV/0!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12">
        <f t="shared" si="225"/>
        <v>41975.492303240739</v>
      </c>
      <c r="Q3639" s="11">
        <f t="shared" si="226"/>
        <v>42005.492303240739</v>
      </c>
      <c r="R3639" s="7">
        <f t="shared" si="227"/>
        <v>66.142857142857139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12">
        <f t="shared" si="225"/>
        <v>42053.464490740742</v>
      </c>
      <c r="Q3640" s="11">
        <f t="shared" si="226"/>
        <v>42113.42282407407</v>
      </c>
      <c r="R3640" s="7">
        <f t="shared" si="227"/>
        <v>108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12">
        <f t="shared" si="225"/>
        <v>42590.468819444439</v>
      </c>
      <c r="Q3641" s="11">
        <f t="shared" si="226"/>
        <v>42650.424305555549</v>
      </c>
      <c r="R3641" s="7">
        <f t="shared" si="227"/>
        <v>1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12">
        <f t="shared" si="225"/>
        <v>42104.573263888888</v>
      </c>
      <c r="Q3642" s="11">
        <f t="shared" si="226"/>
        <v>42134.573263888888</v>
      </c>
      <c r="R3642" s="7">
        <f t="shared" si="227"/>
        <v>18.333333333333332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2">
        <f t="shared" si="225"/>
        <v>41899.41873842592</v>
      </c>
      <c r="Q3643" s="11">
        <f t="shared" si="226"/>
        <v>41917</v>
      </c>
      <c r="R3643" s="7" t="e">
        <f t="shared" si="227"/>
        <v>#DIV/0!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12">
        <f t="shared" si="225"/>
        <v>42297.607951388891</v>
      </c>
      <c r="Q3644" s="11">
        <f t="shared" si="226"/>
        <v>42338.499999999993</v>
      </c>
      <c r="R3644" s="7">
        <f t="shared" si="227"/>
        <v>7.5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2">
        <f t="shared" si="225"/>
        <v>42284.935636574075</v>
      </c>
      <c r="Q3645" s="11">
        <f t="shared" si="226"/>
        <v>42324.977303240739</v>
      </c>
      <c r="R3645" s="7" t="e">
        <f t="shared" si="227"/>
        <v>#DIV/0!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12">
        <f t="shared" si="225"/>
        <v>42409.033414351848</v>
      </c>
      <c r="Q3646" s="11">
        <f t="shared" si="226"/>
        <v>42436.999305555553</v>
      </c>
      <c r="R3646" s="7">
        <f t="shared" si="227"/>
        <v>68.416666666666671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12">
        <f t="shared" si="225"/>
        <v>42665.762013888881</v>
      </c>
      <c r="Q3647" s="11">
        <f t="shared" si="226"/>
        <v>42695.803680555553</v>
      </c>
      <c r="R3647" s="7">
        <f t="shared" si="227"/>
        <v>1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12">
        <f t="shared" si="225"/>
        <v>42140.21298611111</v>
      </c>
      <c r="Q3648" s="11">
        <f t="shared" si="226"/>
        <v>42171.770833333336</v>
      </c>
      <c r="R3648" s="7">
        <f t="shared" si="227"/>
        <v>60.125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12">
        <f t="shared" si="225"/>
        <v>42598.540821759256</v>
      </c>
      <c r="Q3649" s="11">
        <f t="shared" si="226"/>
        <v>42643.540821759256</v>
      </c>
      <c r="R3649" s="7">
        <f t="shared" si="227"/>
        <v>15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12">
        <f t="shared" si="225"/>
        <v>41887.083854166667</v>
      </c>
      <c r="Q3650" s="11">
        <f t="shared" si="226"/>
        <v>41917.083854166667</v>
      </c>
      <c r="R3650" s="7">
        <f t="shared" si="227"/>
        <v>550.04109589041093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12">
        <f t="shared" ref="P3651:P3714" si="229">(J3651/86400)+25569+(-5/24)</f>
        <v>41780.504560185182</v>
      </c>
      <c r="Q3651" s="11">
        <f t="shared" ref="Q3651:Q3714" si="230">(I3651/86400)+25569+(-5/24)</f>
        <v>41806.504560185182</v>
      </c>
      <c r="R3651" s="7">
        <f t="shared" ref="R3651:R3714" si="231">E3651/L3651</f>
        <v>97.5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12">
        <f t="shared" si="229"/>
        <v>42381.270648148151</v>
      </c>
      <c r="Q3652" s="11">
        <f t="shared" si="230"/>
        <v>42402.270648148151</v>
      </c>
      <c r="R3652" s="7">
        <f t="shared" si="231"/>
        <v>29.411764705882351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12">
        <f t="shared" si="229"/>
        <v>41828.437986111108</v>
      </c>
      <c r="Q3653" s="11">
        <f t="shared" si="230"/>
        <v>41861.457638888889</v>
      </c>
      <c r="R3653" s="7">
        <f t="shared" si="231"/>
        <v>57.777777777777779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12">
        <f t="shared" si="229"/>
        <v>42596.436365740738</v>
      </c>
      <c r="Q3654" s="11">
        <f t="shared" si="230"/>
        <v>42606.957638888889</v>
      </c>
      <c r="R3654" s="7">
        <f t="shared" si="231"/>
        <v>44.235294117647058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12">
        <f t="shared" si="229"/>
        <v>42191.155173611107</v>
      </c>
      <c r="Q3655" s="11">
        <f t="shared" si="230"/>
        <v>42221.155173611107</v>
      </c>
      <c r="R3655" s="7">
        <f t="shared" si="231"/>
        <v>60.909090909090907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12">
        <f t="shared" si="229"/>
        <v>42440.20817129629</v>
      </c>
      <c r="Q3656" s="11">
        <f t="shared" si="230"/>
        <v>42463.499999999993</v>
      </c>
      <c r="R3656" s="7">
        <f t="shared" si="231"/>
        <v>68.84210526315789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12">
        <f t="shared" si="229"/>
        <v>42173.594884259255</v>
      </c>
      <c r="Q3657" s="11">
        <f t="shared" si="230"/>
        <v>42203.082638888889</v>
      </c>
      <c r="R3657" s="7">
        <f t="shared" si="231"/>
        <v>73.582278481012665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12">
        <f t="shared" si="229"/>
        <v>42737.701805555553</v>
      </c>
      <c r="Q3658" s="11">
        <f t="shared" si="230"/>
        <v>42767.749305555553</v>
      </c>
      <c r="R3658" s="7">
        <f t="shared" si="231"/>
        <v>115.02173913043478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12">
        <f t="shared" si="229"/>
        <v>42499.4215162037</v>
      </c>
      <c r="Q3659" s="11">
        <f t="shared" si="230"/>
        <v>42522.695833333331</v>
      </c>
      <c r="R3659" s="7">
        <f t="shared" si="231"/>
        <v>110.75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12">
        <f t="shared" si="229"/>
        <v>41775.650231481479</v>
      </c>
      <c r="Q3660" s="11">
        <f t="shared" si="230"/>
        <v>41821.957638888889</v>
      </c>
      <c r="R3660" s="7">
        <f t="shared" si="231"/>
        <v>75.5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12">
        <f t="shared" si="229"/>
        <v>42055.068865740737</v>
      </c>
      <c r="Q3661" s="11">
        <f t="shared" si="230"/>
        <v>42082.402083333327</v>
      </c>
      <c r="R3661" s="7">
        <f t="shared" si="231"/>
        <v>235.46153846153845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12">
        <f t="shared" si="229"/>
        <v>41971.672743055555</v>
      </c>
      <c r="Q3662" s="11">
        <f t="shared" si="230"/>
        <v>41996.672743055555</v>
      </c>
      <c r="R3662" s="7">
        <f t="shared" si="231"/>
        <v>11.363636363636363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12">
        <f t="shared" si="229"/>
        <v>42447.688333333332</v>
      </c>
      <c r="Q3663" s="11">
        <f t="shared" si="230"/>
        <v>42469.958333333336</v>
      </c>
      <c r="R3663" s="7">
        <f t="shared" si="231"/>
        <v>92.5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12">
        <f t="shared" si="229"/>
        <v>42064.011736111112</v>
      </c>
      <c r="Q3664" s="11">
        <f t="shared" si="230"/>
        <v>42093.97006944444</v>
      </c>
      <c r="R3664" s="7">
        <f t="shared" si="231"/>
        <v>202.85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12">
        <f t="shared" si="229"/>
        <v>42665.243402777771</v>
      </c>
      <c r="Q3665" s="11">
        <f t="shared" si="230"/>
        <v>42725.285069444442</v>
      </c>
      <c r="R3665" s="7">
        <f t="shared" si="231"/>
        <v>26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12">
        <f t="shared" si="229"/>
        <v>42523.04038194444</v>
      </c>
      <c r="Q3666" s="11">
        <f t="shared" si="230"/>
        <v>42537.04038194444</v>
      </c>
      <c r="R3666" s="7">
        <f t="shared" si="231"/>
        <v>46.05263157894737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12">
        <f t="shared" si="229"/>
        <v>42294.59979166666</v>
      </c>
      <c r="Q3667" s="11">
        <f t="shared" si="230"/>
        <v>42305.620833333327</v>
      </c>
      <c r="R3667" s="7">
        <f t="shared" si="231"/>
        <v>51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12">
        <f t="shared" si="229"/>
        <v>41822.696550925924</v>
      </c>
      <c r="Q3668" s="11">
        <f t="shared" si="230"/>
        <v>41844.083333333328</v>
      </c>
      <c r="R3668" s="7">
        <f t="shared" si="231"/>
        <v>31.578947368421051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12">
        <f t="shared" si="229"/>
        <v>42173.761793981474</v>
      </c>
      <c r="Q3669" s="11">
        <f t="shared" si="230"/>
        <v>42203.761793981474</v>
      </c>
      <c r="R3669" s="7">
        <f t="shared" si="231"/>
        <v>53.363965517241382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12">
        <f t="shared" si="229"/>
        <v>42185.347824074073</v>
      </c>
      <c r="Q3670" s="11">
        <f t="shared" si="230"/>
        <v>42208.564583333333</v>
      </c>
      <c r="R3670" s="7">
        <f t="shared" si="231"/>
        <v>36.964285714285715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12">
        <f t="shared" si="229"/>
        <v>42136.466863425921</v>
      </c>
      <c r="Q3671" s="11">
        <f t="shared" si="230"/>
        <v>42166.466863425921</v>
      </c>
      <c r="R3671" s="7">
        <f t="shared" si="231"/>
        <v>81.294117647058826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12">
        <f t="shared" si="229"/>
        <v>42142.305682870363</v>
      </c>
      <c r="Q3672" s="11">
        <f t="shared" si="230"/>
        <v>42155.749999999993</v>
      </c>
      <c r="R3672" s="7">
        <f t="shared" si="231"/>
        <v>20.083333333333332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12">
        <f t="shared" si="229"/>
        <v>41820.419756944444</v>
      </c>
      <c r="Q3673" s="11">
        <f t="shared" si="230"/>
        <v>41840.957638888889</v>
      </c>
      <c r="R3673" s="7">
        <f t="shared" si="231"/>
        <v>88.25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12">
        <f t="shared" si="229"/>
        <v>41878.738240740735</v>
      </c>
      <c r="Q3674" s="11">
        <f t="shared" si="230"/>
        <v>41908.738240740735</v>
      </c>
      <c r="R3674" s="7">
        <f t="shared" si="231"/>
        <v>53.438596491228068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12">
        <f t="shared" si="229"/>
        <v>41914.086770833332</v>
      </c>
      <c r="Q3675" s="11">
        <f t="shared" si="230"/>
        <v>41948.327777777777</v>
      </c>
      <c r="R3675" s="7">
        <f t="shared" si="231"/>
        <v>39.868421052631582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12">
        <f t="shared" si="229"/>
        <v>42556.664687499993</v>
      </c>
      <c r="Q3676" s="11">
        <f t="shared" si="230"/>
        <v>42616.664687499993</v>
      </c>
      <c r="R3676" s="7">
        <f t="shared" si="231"/>
        <v>145.16129032258064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12">
        <f t="shared" si="229"/>
        <v>42493.388680555552</v>
      </c>
      <c r="Q3677" s="11">
        <f t="shared" si="230"/>
        <v>42505.749999999993</v>
      </c>
      <c r="R3677" s="7">
        <f t="shared" si="231"/>
        <v>23.333333333333332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12">
        <f t="shared" si="229"/>
        <v>41876.607453703698</v>
      </c>
      <c r="Q3678" s="11">
        <f t="shared" si="230"/>
        <v>41894.607453703698</v>
      </c>
      <c r="R3678" s="7">
        <f t="shared" si="231"/>
        <v>64.375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12">
        <f t="shared" si="229"/>
        <v>41802.365949074076</v>
      </c>
      <c r="Q3679" s="11">
        <f t="shared" si="230"/>
        <v>41822.957638888889</v>
      </c>
      <c r="R3679" s="7">
        <f t="shared" si="231"/>
        <v>62.052763819095475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12">
        <f t="shared" si="229"/>
        <v>42120.322893518511</v>
      </c>
      <c r="Q3680" s="11">
        <f t="shared" si="230"/>
        <v>42155.322893518511</v>
      </c>
      <c r="R3680" s="7">
        <f t="shared" si="231"/>
        <v>66.129032258064512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12">
        <f t="shared" si="229"/>
        <v>41786.553020833329</v>
      </c>
      <c r="Q3681" s="11">
        <f t="shared" si="230"/>
        <v>41820.999305555553</v>
      </c>
      <c r="R3681" s="7">
        <f t="shared" si="231"/>
        <v>73.400000000000006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12">
        <f t="shared" si="229"/>
        <v>42627.245763888888</v>
      </c>
      <c r="Q3682" s="11">
        <f t="shared" si="230"/>
        <v>42648.245763888888</v>
      </c>
      <c r="R3682" s="7">
        <f t="shared" si="231"/>
        <v>99.5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12">
        <f t="shared" si="229"/>
        <v>42374.443171296291</v>
      </c>
      <c r="Q3683" s="11">
        <f t="shared" si="230"/>
        <v>42384.443171296291</v>
      </c>
      <c r="R3683" s="7">
        <f t="shared" si="231"/>
        <v>62.166666666666664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12">
        <f t="shared" si="229"/>
        <v>41772.477060185185</v>
      </c>
      <c r="Q3684" s="11">
        <f t="shared" si="230"/>
        <v>41806.082638888889</v>
      </c>
      <c r="R3684" s="7">
        <f t="shared" si="231"/>
        <v>62.328358208955223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12">
        <f t="shared" si="229"/>
        <v>42632.908518518518</v>
      </c>
      <c r="Q3685" s="11">
        <f t="shared" si="230"/>
        <v>42662.908518518518</v>
      </c>
      <c r="R3685" s="7">
        <f t="shared" si="231"/>
        <v>58.787878787878789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12">
        <f t="shared" si="229"/>
        <v>42218.97206018518</v>
      </c>
      <c r="Q3686" s="11">
        <f t="shared" si="230"/>
        <v>42248.97206018518</v>
      </c>
      <c r="R3686" s="7">
        <f t="shared" si="231"/>
        <v>45.347826086956523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12">
        <f t="shared" si="229"/>
        <v>41753.384942129625</v>
      </c>
      <c r="Q3687" s="11">
        <f t="shared" si="230"/>
        <v>41778.666666666664</v>
      </c>
      <c r="R3687" s="7">
        <f t="shared" si="231"/>
        <v>41.944444444444443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12">
        <f t="shared" si="229"/>
        <v>42230.454398148147</v>
      </c>
      <c r="Q3688" s="11">
        <f t="shared" si="230"/>
        <v>42244.957638888889</v>
      </c>
      <c r="R3688" s="7">
        <f t="shared" si="231"/>
        <v>59.166666666666664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12">
        <f t="shared" si="229"/>
        <v>41787.009895833333</v>
      </c>
      <c r="Q3689" s="11">
        <f t="shared" si="230"/>
        <v>41817.009895833333</v>
      </c>
      <c r="R3689" s="7">
        <f t="shared" si="231"/>
        <v>200.49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12">
        <f t="shared" si="229"/>
        <v>41829.578749999993</v>
      </c>
      <c r="Q3690" s="11">
        <f t="shared" si="230"/>
        <v>41859.578749999993</v>
      </c>
      <c r="R3690" s="7">
        <f t="shared" si="231"/>
        <v>83.974358974358978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12">
        <f t="shared" si="229"/>
        <v>42147.61850694444</v>
      </c>
      <c r="Q3691" s="11">
        <f t="shared" si="230"/>
        <v>42176.725694444445</v>
      </c>
      <c r="R3691" s="7">
        <f t="shared" si="231"/>
        <v>57.258064516129032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12">
        <f t="shared" si="229"/>
        <v>41940.38984953703</v>
      </c>
      <c r="Q3692" s="11">
        <f t="shared" si="230"/>
        <v>41970.431516203702</v>
      </c>
      <c r="R3692" s="7">
        <f t="shared" si="231"/>
        <v>58.064516129032256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12">
        <f t="shared" si="229"/>
        <v>42020.492233796293</v>
      </c>
      <c r="Q3693" s="11">
        <f t="shared" si="230"/>
        <v>42064.999305555553</v>
      </c>
      <c r="R3693" s="7">
        <f t="shared" si="231"/>
        <v>186.80291970802921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12">
        <f t="shared" si="229"/>
        <v>41891.756701388884</v>
      </c>
      <c r="Q3694" s="11">
        <f t="shared" si="230"/>
        <v>41900.791666666664</v>
      </c>
      <c r="R3694" s="7">
        <f t="shared" si="231"/>
        <v>74.117647058823536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12">
        <f t="shared" si="229"/>
        <v>42308.98297453703</v>
      </c>
      <c r="Q3695" s="11">
        <f t="shared" si="230"/>
        <v>42338.729166666664</v>
      </c>
      <c r="R3695" s="7">
        <f t="shared" si="231"/>
        <v>30.714285714285715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12">
        <f t="shared" si="229"/>
        <v>42489.925543981481</v>
      </c>
      <c r="Q3696" s="11">
        <f t="shared" si="230"/>
        <v>42526.874999999993</v>
      </c>
      <c r="R3696" s="7">
        <f t="shared" si="231"/>
        <v>62.666666666666664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12">
        <f t="shared" si="229"/>
        <v>41995.662152777775</v>
      </c>
      <c r="Q3697" s="11">
        <f t="shared" si="230"/>
        <v>42015.662152777775</v>
      </c>
      <c r="R3697" s="7">
        <f t="shared" si="231"/>
        <v>121.36363636363636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12">
        <f t="shared" si="229"/>
        <v>41988.408749999995</v>
      </c>
      <c r="Q3698" s="11">
        <f t="shared" si="230"/>
        <v>42048.408749999995</v>
      </c>
      <c r="R3698" s="7">
        <f t="shared" si="231"/>
        <v>39.743589743589745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12">
        <f t="shared" si="229"/>
        <v>42479.2575</v>
      </c>
      <c r="Q3699" s="11">
        <f t="shared" si="230"/>
        <v>42500.2575</v>
      </c>
      <c r="R3699" s="7">
        <f t="shared" si="231"/>
        <v>72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12">
        <f t="shared" si="229"/>
        <v>42401.598229166666</v>
      </c>
      <c r="Q3700" s="11">
        <f t="shared" si="230"/>
        <v>42431.598229166666</v>
      </c>
      <c r="R3700" s="7">
        <f t="shared" si="231"/>
        <v>40.632352941176471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12">
        <f t="shared" si="229"/>
        <v>41897.393703703703</v>
      </c>
      <c r="Q3701" s="11">
        <f t="shared" si="230"/>
        <v>41927.393703703703</v>
      </c>
      <c r="R3701" s="7">
        <f t="shared" si="231"/>
        <v>63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12">
        <f t="shared" si="229"/>
        <v>41882.37731481481</v>
      </c>
      <c r="Q3702" s="11">
        <f t="shared" si="230"/>
        <v>41912.458333333328</v>
      </c>
      <c r="R3702" s="7">
        <f t="shared" si="231"/>
        <v>33.666666666666664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12">
        <f t="shared" si="229"/>
        <v>42129.333252314813</v>
      </c>
      <c r="Q3703" s="11">
        <f t="shared" si="230"/>
        <v>42159.333252314813</v>
      </c>
      <c r="R3703" s="7">
        <f t="shared" si="231"/>
        <v>38.589743589743591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12">
        <f t="shared" si="229"/>
        <v>42524.329675925925</v>
      </c>
      <c r="Q3704" s="11">
        <f t="shared" si="230"/>
        <v>42561.749305555553</v>
      </c>
      <c r="R3704" s="7">
        <f t="shared" si="231"/>
        <v>155.95238095238096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12">
        <f t="shared" si="229"/>
        <v>42556.296157407407</v>
      </c>
      <c r="Q3705" s="11">
        <f t="shared" si="230"/>
        <v>42595.082638888889</v>
      </c>
      <c r="R3705" s="7">
        <f t="shared" si="231"/>
        <v>43.2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12">
        <f t="shared" si="229"/>
        <v>42461.481412037036</v>
      </c>
      <c r="Q3706" s="11">
        <f t="shared" si="230"/>
        <v>42521.481412037036</v>
      </c>
      <c r="R3706" s="7">
        <f t="shared" si="231"/>
        <v>15.148518518518518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12">
        <f t="shared" si="229"/>
        <v>41792.334652777776</v>
      </c>
      <c r="Q3707" s="11">
        <f t="shared" si="230"/>
        <v>41813.541666666664</v>
      </c>
      <c r="R3707" s="7">
        <f t="shared" si="231"/>
        <v>83.571428571428569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12">
        <f t="shared" si="229"/>
        <v>41879.705428240741</v>
      </c>
      <c r="Q3708" s="11">
        <f t="shared" si="230"/>
        <v>41894.705428240741</v>
      </c>
      <c r="R3708" s="7">
        <f t="shared" si="231"/>
        <v>140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12">
        <f t="shared" si="229"/>
        <v>42551.840023148143</v>
      </c>
      <c r="Q3709" s="11">
        <f t="shared" si="230"/>
        <v>42573.018055555549</v>
      </c>
      <c r="R3709" s="7">
        <f t="shared" si="231"/>
        <v>80.869565217391298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12">
        <f t="shared" si="229"/>
        <v>41809.933865740742</v>
      </c>
      <c r="Q3710" s="11">
        <f t="shared" si="230"/>
        <v>41823.933865740742</v>
      </c>
      <c r="R3710" s="7">
        <f t="shared" si="231"/>
        <v>53.846153846153847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12">
        <f t="shared" si="229"/>
        <v>41785.499374999999</v>
      </c>
      <c r="Q3711" s="11">
        <f t="shared" si="230"/>
        <v>41815.499374999999</v>
      </c>
      <c r="R3711" s="7">
        <f t="shared" si="231"/>
        <v>30.928571428571427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12">
        <f t="shared" si="229"/>
        <v>42072.367916666662</v>
      </c>
      <c r="Q3712" s="11">
        <f t="shared" si="230"/>
        <v>42097.367916666662</v>
      </c>
      <c r="R3712" s="7">
        <f t="shared" si="231"/>
        <v>67.962962962962962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12">
        <f t="shared" si="229"/>
        <v>41779.5158912037</v>
      </c>
      <c r="Q3713" s="11">
        <f t="shared" si="230"/>
        <v>41805.458333333328</v>
      </c>
      <c r="R3713" s="7">
        <f t="shared" si="231"/>
        <v>27.142857142857142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12">
        <f t="shared" si="229"/>
        <v>42133.963738425919</v>
      </c>
      <c r="Q3714" s="11">
        <f t="shared" si="230"/>
        <v>42155.082638888889</v>
      </c>
      <c r="R3714" s="7">
        <f t="shared" si="231"/>
        <v>110.86538461538461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12">
        <f t="shared" ref="P3715:P3778" si="233">(J3715/86400)+25569+(-5/24)</f>
        <v>42505.529699074068</v>
      </c>
      <c r="Q3715" s="11">
        <f t="shared" ref="Q3715:Q3778" si="234">(I3715/86400)+25569+(-5/24)</f>
        <v>42525.529699074068</v>
      </c>
      <c r="R3715" s="7">
        <f t="shared" ref="R3715:R3778" si="235">E3715/L3715</f>
        <v>106.84210526315789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12">
        <f t="shared" si="233"/>
        <v>42118.347997685181</v>
      </c>
      <c r="Q3716" s="11">
        <f t="shared" si="234"/>
        <v>42149.957638888889</v>
      </c>
      <c r="R3716" s="7">
        <f t="shared" si="235"/>
        <v>105.51546391752578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12">
        <f t="shared" si="233"/>
        <v>42036.787256944437</v>
      </c>
      <c r="Q3717" s="11">
        <f t="shared" si="234"/>
        <v>42094.327777777777</v>
      </c>
      <c r="R3717" s="7">
        <f t="shared" si="235"/>
        <v>132.96296296296296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12">
        <f t="shared" si="233"/>
        <v>42360.679502314808</v>
      </c>
      <c r="Q3718" s="11">
        <f t="shared" si="234"/>
        <v>42390.679502314808</v>
      </c>
      <c r="R3718" s="7">
        <f t="shared" si="235"/>
        <v>51.916666666666664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12">
        <f t="shared" si="233"/>
        <v>42102.657974537033</v>
      </c>
      <c r="Q3719" s="11">
        <f t="shared" si="234"/>
        <v>42133.657974537033</v>
      </c>
      <c r="R3719" s="7">
        <f t="shared" si="235"/>
        <v>310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12">
        <f t="shared" si="233"/>
        <v>42032.507812499993</v>
      </c>
      <c r="Q3720" s="11">
        <f t="shared" si="234"/>
        <v>42062.507812499993</v>
      </c>
      <c r="R3720" s="7">
        <f t="shared" si="235"/>
        <v>26.021739130434781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12">
        <f t="shared" si="233"/>
        <v>42147.521597222221</v>
      </c>
      <c r="Q3721" s="11">
        <f t="shared" si="234"/>
        <v>42177.521597222221</v>
      </c>
      <c r="R3721" s="7">
        <f t="shared" si="235"/>
        <v>105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12">
        <f t="shared" si="233"/>
        <v>42165.784791666665</v>
      </c>
      <c r="Q3722" s="11">
        <f t="shared" si="234"/>
        <v>42187.784791666665</v>
      </c>
      <c r="R3722" s="7">
        <f t="shared" si="235"/>
        <v>86.224999999999994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12">
        <f t="shared" si="233"/>
        <v>41927.727824074071</v>
      </c>
      <c r="Q3723" s="11">
        <f t="shared" si="234"/>
        <v>41948.769490740735</v>
      </c>
      <c r="R3723" s="7">
        <f t="shared" si="235"/>
        <v>114.54545454545455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12">
        <f t="shared" si="233"/>
        <v>42381.463506944441</v>
      </c>
      <c r="Q3724" s="11">
        <f t="shared" si="234"/>
        <v>42411.749305555553</v>
      </c>
      <c r="R3724" s="7">
        <f t="shared" si="235"/>
        <v>47.657142857142858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12">
        <f t="shared" si="233"/>
        <v>41943.544699074067</v>
      </c>
      <c r="Q3725" s="11">
        <f t="shared" si="234"/>
        <v>41973.586365740739</v>
      </c>
      <c r="R3725" s="7">
        <f t="shared" si="235"/>
        <v>72.888888888888886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12">
        <f t="shared" si="233"/>
        <v>42465.283101851848</v>
      </c>
      <c r="Q3726" s="11">
        <f t="shared" si="234"/>
        <v>42494.749999999993</v>
      </c>
      <c r="R3726" s="7">
        <f t="shared" si="235"/>
        <v>49.545505617977533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12">
        <f t="shared" si="233"/>
        <v>42401.736886574072</v>
      </c>
      <c r="Q3727" s="11">
        <f t="shared" si="234"/>
        <v>42418.687499999993</v>
      </c>
      <c r="R3727" s="7">
        <f t="shared" si="235"/>
        <v>25.4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12">
        <f t="shared" si="233"/>
        <v>42461.932534722218</v>
      </c>
      <c r="Q3728" s="11">
        <f t="shared" si="234"/>
        <v>42489.666666666664</v>
      </c>
      <c r="R3728" s="7">
        <f t="shared" si="235"/>
        <v>62.586956521739133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12">
        <f t="shared" si="233"/>
        <v>42632.139976851853</v>
      </c>
      <c r="Q3729" s="11">
        <f t="shared" si="234"/>
        <v>42662.996527777774</v>
      </c>
      <c r="R3729" s="7">
        <f t="shared" si="235"/>
        <v>61.060606060606062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12">
        <f t="shared" si="233"/>
        <v>42204.962685185186</v>
      </c>
      <c r="Q3730" s="11">
        <f t="shared" si="234"/>
        <v>42234.962685185186</v>
      </c>
      <c r="R3730" s="7">
        <f t="shared" si="235"/>
        <v>60.064516129032256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12">
        <f t="shared" si="233"/>
        <v>42040.996666666666</v>
      </c>
      <c r="Q3731" s="11">
        <f t="shared" si="234"/>
        <v>42085.954999999994</v>
      </c>
      <c r="R3731" s="7">
        <f t="shared" si="235"/>
        <v>72.400000000000006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12">
        <f t="shared" si="233"/>
        <v>42203.46943287037</v>
      </c>
      <c r="Q3732" s="11">
        <f t="shared" si="234"/>
        <v>42233.46943287037</v>
      </c>
      <c r="R3732" s="7">
        <f t="shared" si="235"/>
        <v>100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12">
        <f t="shared" si="233"/>
        <v>41983.544513888883</v>
      </c>
      <c r="Q3733" s="11">
        <f t="shared" si="234"/>
        <v>42013.932638888888</v>
      </c>
      <c r="R3733" s="7">
        <f t="shared" si="235"/>
        <v>51.666666666666664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12">
        <f t="shared" si="233"/>
        <v>41968.469131944446</v>
      </c>
      <c r="Q3734" s="11">
        <f t="shared" si="234"/>
        <v>42028.291666666664</v>
      </c>
      <c r="R3734" s="7">
        <f t="shared" si="235"/>
        <v>32.75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2">
        <f t="shared" si="233"/>
        <v>42102.816064814811</v>
      </c>
      <c r="Q3735" s="11">
        <f t="shared" si="234"/>
        <v>42112.729166666664</v>
      </c>
      <c r="R3735" s="7" t="e">
        <f t="shared" si="235"/>
        <v>#DIV/0!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12">
        <f t="shared" si="233"/>
        <v>42089.693240740737</v>
      </c>
      <c r="Q3736" s="11">
        <f t="shared" si="234"/>
        <v>42149.693240740737</v>
      </c>
      <c r="R3736" s="7">
        <f t="shared" si="235"/>
        <v>61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12">
        <f t="shared" si="233"/>
        <v>42122.484826388885</v>
      </c>
      <c r="Q3737" s="11">
        <f t="shared" si="234"/>
        <v>42152.484826388885</v>
      </c>
      <c r="R3737" s="7">
        <f t="shared" si="235"/>
        <v>10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12">
        <f t="shared" si="233"/>
        <v>42048.503391203696</v>
      </c>
      <c r="Q3738" s="11">
        <f t="shared" si="234"/>
        <v>42086.541666666664</v>
      </c>
      <c r="R3738" s="7">
        <f t="shared" si="235"/>
        <v>10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12">
        <f t="shared" si="233"/>
        <v>42297.482673611106</v>
      </c>
      <c r="Q3739" s="11">
        <f t="shared" si="234"/>
        <v>42320.082638888889</v>
      </c>
      <c r="R3739" s="7">
        <f t="shared" si="235"/>
        <v>37.5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12">
        <f t="shared" si="233"/>
        <v>41813.730381944442</v>
      </c>
      <c r="Q3740" s="11">
        <f t="shared" si="234"/>
        <v>41835.708333333328</v>
      </c>
      <c r="R3740" s="7">
        <f t="shared" si="235"/>
        <v>45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12">
        <f t="shared" si="233"/>
        <v>42548.241527777776</v>
      </c>
      <c r="Q3741" s="11">
        <f t="shared" si="234"/>
        <v>42568.241527777776</v>
      </c>
      <c r="R3741" s="7">
        <f t="shared" si="235"/>
        <v>100.625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12">
        <f t="shared" si="233"/>
        <v>41832.881423611107</v>
      </c>
      <c r="Q3742" s="11">
        <f t="shared" si="234"/>
        <v>41862.870810185181</v>
      </c>
      <c r="R3742" s="7">
        <f t="shared" si="235"/>
        <v>25.571428571428573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2">
        <f t="shared" si="233"/>
        <v>42325.712384259255</v>
      </c>
      <c r="Q3743" s="11">
        <f t="shared" si="234"/>
        <v>42355.712384259255</v>
      </c>
      <c r="R3743" s="7" t="e">
        <f t="shared" si="235"/>
        <v>#DIV/0!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12">
        <f t="shared" si="233"/>
        <v>41858.006296296291</v>
      </c>
      <c r="Q3744" s="11">
        <f t="shared" si="234"/>
        <v>41888.006296296291</v>
      </c>
      <c r="R3744" s="7">
        <f t="shared" si="235"/>
        <v>25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2">
        <f t="shared" si="233"/>
        <v>41793.501898148148</v>
      </c>
      <c r="Q3745" s="11">
        <f t="shared" si="234"/>
        <v>41823.501898148148</v>
      </c>
      <c r="R3745" s="7" t="e">
        <f t="shared" si="235"/>
        <v>#DIV/0!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2">
        <f t="shared" si="233"/>
        <v>41793.605925925927</v>
      </c>
      <c r="Q3746" s="11">
        <f t="shared" si="234"/>
        <v>41824.957638888889</v>
      </c>
      <c r="R3746" s="7" t="e">
        <f t="shared" si="235"/>
        <v>#DIV/0!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12">
        <f t="shared" si="233"/>
        <v>41831.489606481475</v>
      </c>
      <c r="Q3747" s="11">
        <f t="shared" si="234"/>
        <v>41861.489606481475</v>
      </c>
      <c r="R3747" s="7">
        <f t="shared" si="235"/>
        <v>10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12">
        <f t="shared" si="233"/>
        <v>42621.18100694444</v>
      </c>
      <c r="Q3748" s="11">
        <f t="shared" si="234"/>
        <v>42651.18100694444</v>
      </c>
      <c r="R3748" s="7">
        <f t="shared" si="235"/>
        <v>202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12">
        <f t="shared" si="233"/>
        <v>42164.091388888883</v>
      </c>
      <c r="Q3749" s="11">
        <f t="shared" si="234"/>
        <v>42190.749305555553</v>
      </c>
      <c r="R3749" s="7">
        <f t="shared" si="235"/>
        <v>25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12">
        <f t="shared" si="233"/>
        <v>42395.498101851852</v>
      </c>
      <c r="Q3750" s="11">
        <f t="shared" si="234"/>
        <v>42416.040972222218</v>
      </c>
      <c r="R3750" s="7">
        <f t="shared" si="235"/>
        <v>99.538461538461533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12">
        <f t="shared" si="233"/>
        <v>42457.918842592589</v>
      </c>
      <c r="Q3751" s="11">
        <f t="shared" si="234"/>
        <v>42488.957638888889</v>
      </c>
      <c r="R3751" s="7">
        <f t="shared" si="235"/>
        <v>75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12">
        <f t="shared" si="233"/>
        <v>42016.773240740738</v>
      </c>
      <c r="Q3752" s="11">
        <f t="shared" si="234"/>
        <v>42045.124305555553</v>
      </c>
      <c r="R3752" s="7">
        <f t="shared" si="235"/>
        <v>215.25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12">
        <f t="shared" si="233"/>
        <v>42402.827233796292</v>
      </c>
      <c r="Q3753" s="11">
        <f t="shared" si="234"/>
        <v>42462.785567129627</v>
      </c>
      <c r="R3753" s="7">
        <f t="shared" si="235"/>
        <v>120.54545454545455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12">
        <f t="shared" si="233"/>
        <v>42619.594155092585</v>
      </c>
      <c r="Q3754" s="11">
        <f t="shared" si="234"/>
        <v>42659.666666666664</v>
      </c>
      <c r="R3754" s="7">
        <f t="shared" si="235"/>
        <v>37.666666666666664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12">
        <f t="shared" si="233"/>
        <v>42128.615740740737</v>
      </c>
      <c r="Q3755" s="11">
        <f t="shared" si="234"/>
        <v>42157.791666666664</v>
      </c>
      <c r="R3755" s="7">
        <f t="shared" si="235"/>
        <v>172.23333333333332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12">
        <f t="shared" si="233"/>
        <v>41808.67288194444</v>
      </c>
      <c r="Q3756" s="11">
        <f t="shared" si="234"/>
        <v>41845.999305555553</v>
      </c>
      <c r="R3756" s="7">
        <f t="shared" si="235"/>
        <v>111.11111111111111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12">
        <f t="shared" si="233"/>
        <v>42445.658645833326</v>
      </c>
      <c r="Q3757" s="11">
        <f t="shared" si="234"/>
        <v>42475.658645833326</v>
      </c>
      <c r="R3757" s="7">
        <f t="shared" si="235"/>
        <v>25.464285714285715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12">
        <f t="shared" si="233"/>
        <v>41771.606458333328</v>
      </c>
      <c r="Q3758" s="11">
        <f t="shared" si="234"/>
        <v>41801.606458333328</v>
      </c>
      <c r="R3758" s="7">
        <f t="shared" si="235"/>
        <v>267.64705882352939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12">
        <f t="shared" si="233"/>
        <v>41954.642534722218</v>
      </c>
      <c r="Q3759" s="11">
        <f t="shared" si="234"/>
        <v>41974.642534722218</v>
      </c>
      <c r="R3759" s="7">
        <f t="shared" si="235"/>
        <v>75.959999999999994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12">
        <f t="shared" si="233"/>
        <v>41747.263171296298</v>
      </c>
      <c r="Q3760" s="11">
        <f t="shared" si="234"/>
        <v>41778</v>
      </c>
      <c r="R3760" s="7">
        <f t="shared" si="235"/>
        <v>59.03846153846154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12">
        <f t="shared" si="233"/>
        <v>42181.899918981479</v>
      </c>
      <c r="Q3761" s="11">
        <f t="shared" si="234"/>
        <v>42241.899918981479</v>
      </c>
      <c r="R3761" s="7">
        <f t="shared" si="235"/>
        <v>50.111022727272733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12">
        <f t="shared" si="233"/>
        <v>41739.316967592589</v>
      </c>
      <c r="Q3762" s="11">
        <f t="shared" si="234"/>
        <v>41764.316967592589</v>
      </c>
      <c r="R3762" s="7">
        <f t="shared" si="235"/>
        <v>55.502967032967035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12">
        <f t="shared" si="233"/>
        <v>42173.258530092593</v>
      </c>
      <c r="Q3763" s="11">
        <f t="shared" si="234"/>
        <v>42226.749999999993</v>
      </c>
      <c r="R3763" s="7">
        <f t="shared" si="235"/>
        <v>166.66666666666666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12">
        <f t="shared" si="233"/>
        <v>42193.605196759258</v>
      </c>
      <c r="Q3764" s="11">
        <f t="shared" si="234"/>
        <v>42218.605196759258</v>
      </c>
      <c r="R3764" s="7">
        <f t="shared" si="235"/>
        <v>47.428571428571431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12">
        <f t="shared" si="233"/>
        <v>42065.541967592588</v>
      </c>
      <c r="Q3765" s="11">
        <f t="shared" si="234"/>
        <v>42095.500300925924</v>
      </c>
      <c r="R3765" s="7">
        <f t="shared" si="235"/>
        <v>64.935064935064929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12">
        <f t="shared" si="233"/>
        <v>42499.634629629632</v>
      </c>
      <c r="Q3766" s="11">
        <f t="shared" si="234"/>
        <v>42518.816666666666</v>
      </c>
      <c r="R3766" s="7">
        <f t="shared" si="235"/>
        <v>55.555555555555557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12">
        <f t="shared" si="233"/>
        <v>41820.568078703705</v>
      </c>
      <c r="Q3767" s="11">
        <f t="shared" si="234"/>
        <v>41850.568078703705</v>
      </c>
      <c r="R3767" s="7">
        <f t="shared" si="235"/>
        <v>74.224299065420567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12">
        <f t="shared" si="233"/>
        <v>41787.958854166667</v>
      </c>
      <c r="Q3768" s="11">
        <f t="shared" si="234"/>
        <v>41822.958854166667</v>
      </c>
      <c r="R3768" s="7">
        <f t="shared" si="235"/>
        <v>106.9271875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12">
        <f t="shared" si="233"/>
        <v>42049.811307870368</v>
      </c>
      <c r="Q3769" s="11">
        <f t="shared" si="234"/>
        <v>42063.999305555553</v>
      </c>
      <c r="R3769" s="7">
        <f t="shared" si="235"/>
        <v>41.696428571428569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12">
        <f t="shared" si="233"/>
        <v>41772.519560185181</v>
      </c>
      <c r="Q3770" s="11">
        <f t="shared" si="234"/>
        <v>41802.519560185181</v>
      </c>
      <c r="R3770" s="7">
        <f t="shared" si="235"/>
        <v>74.243275862068955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12">
        <f t="shared" si="233"/>
        <v>42445.389803240738</v>
      </c>
      <c r="Q3771" s="11">
        <f t="shared" si="234"/>
        <v>42475.389803240738</v>
      </c>
      <c r="R3771" s="7">
        <f t="shared" si="235"/>
        <v>73.333333333333329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12">
        <f t="shared" si="233"/>
        <v>42138.722337962965</v>
      </c>
      <c r="Q3772" s="11">
        <f t="shared" si="234"/>
        <v>42168.722337962965</v>
      </c>
      <c r="R3772" s="7">
        <f t="shared" si="235"/>
        <v>100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12">
        <f t="shared" si="233"/>
        <v>42493.64875</v>
      </c>
      <c r="Q3773" s="11">
        <f t="shared" si="234"/>
        <v>42507.791666666664</v>
      </c>
      <c r="R3773" s="7">
        <f t="shared" si="235"/>
        <v>38.421052631578945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12">
        <f t="shared" si="233"/>
        <v>42682.408634259256</v>
      </c>
      <c r="Q3774" s="11">
        <f t="shared" si="234"/>
        <v>42703.041666666664</v>
      </c>
      <c r="R3774" s="7">
        <f t="shared" si="235"/>
        <v>166.96969696969697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12">
        <f t="shared" si="233"/>
        <v>42655.796840277777</v>
      </c>
      <c r="Q3775" s="11">
        <f t="shared" si="234"/>
        <v>42688.880555555552</v>
      </c>
      <c r="R3775" s="7">
        <f t="shared" si="235"/>
        <v>94.912280701754383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12">
        <f t="shared" si="233"/>
        <v>42087.583969907406</v>
      </c>
      <c r="Q3776" s="11">
        <f t="shared" si="234"/>
        <v>42103.583969907406</v>
      </c>
      <c r="R3776" s="7">
        <f t="shared" si="235"/>
        <v>100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12">
        <f t="shared" si="233"/>
        <v>42075.734293981477</v>
      </c>
      <c r="Q3777" s="11">
        <f t="shared" si="234"/>
        <v>42102.958333333336</v>
      </c>
      <c r="R3777" s="7">
        <f t="shared" si="235"/>
        <v>143.21428571428572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12">
        <f t="shared" si="233"/>
        <v>41814.159467592588</v>
      </c>
      <c r="Q3778" s="11">
        <f t="shared" si="234"/>
        <v>41851.833333333328</v>
      </c>
      <c r="R3778" s="7">
        <f t="shared" si="235"/>
        <v>90.819148936170208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12">
        <f t="shared" ref="P3779:P3842" si="237">(J3779/86400)+25569+(-5/24)</f>
        <v>41886.903020833335</v>
      </c>
      <c r="Q3779" s="11">
        <f t="shared" ref="Q3779:Q3842" si="238">(I3779/86400)+25569+(-5/24)</f>
        <v>41908.958333333328</v>
      </c>
      <c r="R3779" s="7">
        <f t="shared" ref="R3779:R3842" si="239">E3779/L3779</f>
        <v>48.542372881355931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12">
        <f t="shared" si="237"/>
        <v>41989.610879629625</v>
      </c>
      <c r="Q3780" s="11">
        <f t="shared" si="238"/>
        <v>42049.610879629625</v>
      </c>
      <c r="R3780" s="7">
        <f t="shared" si="239"/>
        <v>70.027777777777771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12">
        <f t="shared" si="237"/>
        <v>42425.527083333327</v>
      </c>
      <c r="Q3781" s="11">
        <f t="shared" si="238"/>
        <v>42455.485416666663</v>
      </c>
      <c r="R3781" s="7">
        <f t="shared" si="239"/>
        <v>135.62608695652173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12">
        <f t="shared" si="237"/>
        <v>42166.011400462965</v>
      </c>
      <c r="Q3782" s="11">
        <f t="shared" si="238"/>
        <v>42198.629166666666</v>
      </c>
      <c r="R3782" s="7">
        <f t="shared" si="239"/>
        <v>100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12">
        <f t="shared" si="237"/>
        <v>41865.674594907403</v>
      </c>
      <c r="Q3783" s="11">
        <f t="shared" si="238"/>
        <v>41890.674594907403</v>
      </c>
      <c r="R3783" s="7">
        <f t="shared" si="239"/>
        <v>94.90384615384616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12">
        <f t="shared" si="237"/>
        <v>42546.653900462959</v>
      </c>
      <c r="Q3784" s="11">
        <f t="shared" si="238"/>
        <v>42575.749999999993</v>
      </c>
      <c r="R3784" s="7">
        <f t="shared" si="239"/>
        <v>75.370370370370367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12">
        <f t="shared" si="237"/>
        <v>42419.931944444441</v>
      </c>
      <c r="Q3785" s="11">
        <f t="shared" si="238"/>
        <v>42444.458333333336</v>
      </c>
      <c r="R3785" s="7">
        <f t="shared" si="239"/>
        <v>64.458333333333329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12">
        <f t="shared" si="237"/>
        <v>42531.772361111107</v>
      </c>
      <c r="Q3786" s="11">
        <f t="shared" si="238"/>
        <v>42561.772361111107</v>
      </c>
      <c r="R3786" s="7">
        <f t="shared" si="239"/>
        <v>115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12">
        <f t="shared" si="237"/>
        <v>42548.430196759255</v>
      </c>
      <c r="Q3787" s="11">
        <f t="shared" si="238"/>
        <v>42584.210416666661</v>
      </c>
      <c r="R3787" s="7">
        <f t="shared" si="239"/>
        <v>100.5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12">
        <f t="shared" si="237"/>
        <v>42486.829571759255</v>
      </c>
      <c r="Q3788" s="11">
        <f t="shared" si="238"/>
        <v>42516.829571759255</v>
      </c>
      <c r="R3788" s="7">
        <f t="shared" si="239"/>
        <v>93.774647887323937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12">
        <f t="shared" si="237"/>
        <v>42167.326458333329</v>
      </c>
      <c r="Q3789" s="11">
        <f t="shared" si="238"/>
        <v>42195.957638888889</v>
      </c>
      <c r="R3789" s="7">
        <f t="shared" si="239"/>
        <v>35.1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12">
        <f t="shared" si="237"/>
        <v>42333.487488425926</v>
      </c>
      <c r="Q3790" s="11">
        <f t="shared" si="238"/>
        <v>42361.470833333333</v>
      </c>
      <c r="R3790" s="7">
        <f t="shared" si="239"/>
        <v>500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12">
        <f t="shared" si="237"/>
        <v>42138.590486111112</v>
      </c>
      <c r="Q3791" s="11">
        <f t="shared" si="238"/>
        <v>42170.590486111112</v>
      </c>
      <c r="R3791" s="7">
        <f t="shared" si="239"/>
        <v>29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2">
        <f t="shared" si="237"/>
        <v>42666.458599537036</v>
      </c>
      <c r="Q3792" s="11">
        <f t="shared" si="238"/>
        <v>42696.5002662037</v>
      </c>
      <c r="R3792" s="7" t="e">
        <f t="shared" si="239"/>
        <v>#DIV/0!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2">
        <f t="shared" si="237"/>
        <v>41766.4837037037</v>
      </c>
      <c r="Q3793" s="11">
        <f t="shared" si="238"/>
        <v>41826.4837037037</v>
      </c>
      <c r="R3793" s="7" t="e">
        <f t="shared" si="239"/>
        <v>#DIV/0!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12">
        <f t="shared" si="237"/>
        <v>42170.238680555551</v>
      </c>
      <c r="Q3794" s="11">
        <f t="shared" si="238"/>
        <v>42200.238680555551</v>
      </c>
      <c r="R3794" s="7">
        <f t="shared" si="239"/>
        <v>17.5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12">
        <f t="shared" si="237"/>
        <v>41968.73065972222</v>
      </c>
      <c r="Q3795" s="11">
        <f t="shared" si="238"/>
        <v>41989.73065972222</v>
      </c>
      <c r="R3795" s="7">
        <f t="shared" si="239"/>
        <v>174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12">
        <f t="shared" si="237"/>
        <v>42132.372152777774</v>
      </c>
      <c r="Q3796" s="11">
        <f t="shared" si="238"/>
        <v>42162.372152777774</v>
      </c>
      <c r="R3796" s="7">
        <f t="shared" si="239"/>
        <v>50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12">
        <f t="shared" si="237"/>
        <v>42201.227893518517</v>
      </c>
      <c r="Q3797" s="11">
        <f t="shared" si="238"/>
        <v>42244.729166666664</v>
      </c>
      <c r="R3797" s="7">
        <f t="shared" si="239"/>
        <v>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12">
        <f t="shared" si="237"/>
        <v>42688.821250000001</v>
      </c>
      <c r="Q3798" s="11">
        <f t="shared" si="238"/>
        <v>42748.821250000001</v>
      </c>
      <c r="R3798" s="7">
        <f t="shared" si="239"/>
        <v>1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12">
        <f t="shared" si="237"/>
        <v>42084.673206018517</v>
      </c>
      <c r="Q3799" s="11">
        <f t="shared" si="238"/>
        <v>42114.673206018517</v>
      </c>
      <c r="R3799" s="7">
        <f t="shared" si="239"/>
        <v>145.40540540540542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12">
        <f t="shared" si="237"/>
        <v>41831.514444444438</v>
      </c>
      <c r="Q3800" s="11">
        <f t="shared" si="238"/>
        <v>41861.514444444438</v>
      </c>
      <c r="R3800" s="7">
        <f t="shared" si="239"/>
        <v>205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12">
        <f t="shared" si="237"/>
        <v>42410.722719907404</v>
      </c>
      <c r="Q3801" s="11">
        <f t="shared" si="238"/>
        <v>42440.722719907404</v>
      </c>
      <c r="R3801" s="7">
        <f t="shared" si="239"/>
        <v>100.5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12">
        <f t="shared" si="237"/>
        <v>41982.528738425921</v>
      </c>
      <c r="Q3802" s="11">
        <f t="shared" si="238"/>
        <v>42014.999305555553</v>
      </c>
      <c r="R3802" s="7">
        <f t="shared" si="239"/>
        <v>55.0625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12">
        <f t="shared" si="237"/>
        <v>41975.467777777776</v>
      </c>
      <c r="Q3803" s="11">
        <f t="shared" si="238"/>
        <v>42006.467777777776</v>
      </c>
      <c r="R3803" s="7">
        <f t="shared" si="239"/>
        <v>47.333333333333336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2">
        <f t="shared" si="237"/>
        <v>42268.917893518512</v>
      </c>
      <c r="Q3804" s="11">
        <f t="shared" si="238"/>
        <v>42298.917893518512</v>
      </c>
      <c r="R3804" s="7" t="e">
        <f t="shared" si="239"/>
        <v>#DIV/0!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12">
        <f t="shared" si="237"/>
        <v>42403.763518518514</v>
      </c>
      <c r="Q3805" s="11">
        <f t="shared" si="238"/>
        <v>42433.763518518514</v>
      </c>
      <c r="R3805" s="7">
        <f t="shared" si="239"/>
        <v>58.95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2">
        <f t="shared" si="237"/>
        <v>42526.801203703704</v>
      </c>
      <c r="Q3806" s="11">
        <f t="shared" si="238"/>
        <v>42582.083333333336</v>
      </c>
      <c r="R3806" s="7" t="e">
        <f t="shared" si="239"/>
        <v>#DIV/0!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12">
        <f t="shared" si="237"/>
        <v>41849.678703703699</v>
      </c>
      <c r="Q3807" s="11">
        <f t="shared" si="238"/>
        <v>41909.678703703699</v>
      </c>
      <c r="R3807" s="7">
        <f t="shared" si="239"/>
        <v>1.5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12">
        <f t="shared" si="237"/>
        <v>41799.050706018512</v>
      </c>
      <c r="Q3808" s="11">
        <f t="shared" si="238"/>
        <v>41819.050706018512</v>
      </c>
      <c r="R3808" s="7">
        <f t="shared" si="239"/>
        <v>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12">
        <f t="shared" si="237"/>
        <v>42090.700682870367</v>
      </c>
      <c r="Q3809" s="11">
        <f t="shared" si="238"/>
        <v>42097.700682870367</v>
      </c>
      <c r="R3809" s="7">
        <f t="shared" si="239"/>
        <v>50.555555555555557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12">
        <f t="shared" si="237"/>
        <v>42059.24559027778</v>
      </c>
      <c r="Q3810" s="11">
        <f t="shared" si="238"/>
        <v>42119.203923611109</v>
      </c>
      <c r="R3810" s="7">
        <f t="shared" si="239"/>
        <v>41.666666666666664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12">
        <f t="shared" si="237"/>
        <v>41800.318368055552</v>
      </c>
      <c r="Q3811" s="11">
        <f t="shared" si="238"/>
        <v>41850.75</v>
      </c>
      <c r="R3811" s="7">
        <f t="shared" si="239"/>
        <v>53.289473684210527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12">
        <f t="shared" si="237"/>
        <v>42054.640717592592</v>
      </c>
      <c r="Q3812" s="11">
        <f t="shared" si="238"/>
        <v>42084.599050925921</v>
      </c>
      <c r="R3812" s="7">
        <f t="shared" si="239"/>
        <v>70.230769230769226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12">
        <f t="shared" si="237"/>
        <v>42487.418668981474</v>
      </c>
      <c r="Q3813" s="11">
        <f t="shared" si="238"/>
        <v>42521.249999999993</v>
      </c>
      <c r="R3813" s="7">
        <f t="shared" si="239"/>
        <v>43.421052631578945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12">
        <f t="shared" si="237"/>
        <v>42109.542916666665</v>
      </c>
      <c r="Q3814" s="11">
        <f t="shared" si="238"/>
        <v>42155.957638888889</v>
      </c>
      <c r="R3814" s="7">
        <f t="shared" si="239"/>
        <v>199.18181818181819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12">
        <f t="shared" si="237"/>
        <v>42497.067372685182</v>
      </c>
      <c r="Q3815" s="11">
        <f t="shared" si="238"/>
        <v>42535.696527777771</v>
      </c>
      <c r="R3815" s="7">
        <f t="shared" si="239"/>
        <v>78.518148148148143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12">
        <f t="shared" si="237"/>
        <v>42058.695740740739</v>
      </c>
      <c r="Q3816" s="11">
        <f t="shared" si="238"/>
        <v>42094.957638888889</v>
      </c>
      <c r="R3816" s="7">
        <f t="shared" si="239"/>
        <v>61.823529411764703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12">
        <f t="shared" si="237"/>
        <v>42207.051585648143</v>
      </c>
      <c r="Q3817" s="11">
        <f t="shared" si="238"/>
        <v>42236.749999999993</v>
      </c>
      <c r="R3817" s="7">
        <f t="shared" si="239"/>
        <v>50.000500000000002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12">
        <f t="shared" si="237"/>
        <v>41807.481747685182</v>
      </c>
      <c r="Q3818" s="11">
        <f t="shared" si="238"/>
        <v>41837.481747685182</v>
      </c>
      <c r="R3818" s="7">
        <f t="shared" si="239"/>
        <v>48.339729729729726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12">
        <f t="shared" si="237"/>
        <v>42284.488611111105</v>
      </c>
      <c r="Q3819" s="11">
        <f t="shared" si="238"/>
        <v>42300.957638888889</v>
      </c>
      <c r="R3819" s="7">
        <f t="shared" si="239"/>
        <v>107.25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12">
        <f t="shared" si="237"/>
        <v>42045.634050925924</v>
      </c>
      <c r="Q3820" s="11">
        <f t="shared" si="238"/>
        <v>42075.592384259253</v>
      </c>
      <c r="R3820" s="7">
        <f t="shared" si="239"/>
        <v>57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12">
        <f t="shared" si="237"/>
        <v>42184.001203703701</v>
      </c>
      <c r="Q3821" s="11">
        <f t="shared" si="238"/>
        <v>42202.668055555558</v>
      </c>
      <c r="R3821" s="7">
        <f t="shared" si="239"/>
        <v>40.92307692307692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12">
        <f t="shared" si="237"/>
        <v>42160.443483796298</v>
      </c>
      <c r="Q3822" s="11">
        <f t="shared" si="238"/>
        <v>42190.443483796298</v>
      </c>
      <c r="R3822" s="7">
        <f t="shared" si="239"/>
        <v>21.5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12">
        <f t="shared" si="237"/>
        <v>42340.972303240742</v>
      </c>
      <c r="Q3823" s="11">
        <f t="shared" si="238"/>
        <v>42372.972303240742</v>
      </c>
      <c r="R3823" s="7">
        <f t="shared" si="239"/>
        <v>79.543478260869563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12">
        <f t="shared" si="237"/>
        <v>42329.629826388882</v>
      </c>
      <c r="Q3824" s="11">
        <f t="shared" si="238"/>
        <v>42388.749305555553</v>
      </c>
      <c r="R3824" s="7">
        <f t="shared" si="239"/>
        <v>72.381578947368425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12">
        <f t="shared" si="237"/>
        <v>42170.701898148145</v>
      </c>
      <c r="Q3825" s="11">
        <f t="shared" si="238"/>
        <v>42204.957638888889</v>
      </c>
      <c r="R3825" s="7">
        <f t="shared" si="239"/>
        <v>64.634146341463421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12">
        <f t="shared" si="237"/>
        <v>42571.417858796289</v>
      </c>
      <c r="Q3826" s="11">
        <f t="shared" si="238"/>
        <v>42583.361805555549</v>
      </c>
      <c r="R3826" s="7">
        <f t="shared" si="239"/>
        <v>38.571428571428569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12">
        <f t="shared" si="237"/>
        <v>42150.861273148148</v>
      </c>
      <c r="Q3827" s="11">
        <f t="shared" si="238"/>
        <v>42171.861273148148</v>
      </c>
      <c r="R3827" s="7">
        <f t="shared" si="239"/>
        <v>107.57142857142857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12">
        <f t="shared" si="237"/>
        <v>42101.215208333328</v>
      </c>
      <c r="Q3828" s="11">
        <f t="shared" si="238"/>
        <v>42131.215208333328</v>
      </c>
      <c r="R3828" s="7">
        <f t="shared" si="239"/>
        <v>27.5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12">
        <f t="shared" si="237"/>
        <v>42034.719918981478</v>
      </c>
      <c r="Q3829" s="11">
        <f t="shared" si="238"/>
        <v>42089.791666666664</v>
      </c>
      <c r="R3829" s="7">
        <f t="shared" si="239"/>
        <v>70.461538461538467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12">
        <f t="shared" si="237"/>
        <v>41944.319293981483</v>
      </c>
      <c r="Q3830" s="11">
        <f t="shared" si="238"/>
        <v>42004.36096064814</v>
      </c>
      <c r="R3830" s="7">
        <f t="shared" si="239"/>
        <v>178.57142857142858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12">
        <f t="shared" si="237"/>
        <v>42593.657071759262</v>
      </c>
      <c r="Q3831" s="11">
        <f t="shared" si="238"/>
        <v>42613.657071759262</v>
      </c>
      <c r="R3831" s="7">
        <f t="shared" si="239"/>
        <v>62.625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12">
        <f t="shared" si="237"/>
        <v>42503.532534722217</v>
      </c>
      <c r="Q3832" s="11">
        <f t="shared" si="238"/>
        <v>42517.532534722217</v>
      </c>
      <c r="R3832" s="7">
        <f t="shared" si="239"/>
        <v>75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12">
        <f t="shared" si="237"/>
        <v>41927.640567129631</v>
      </c>
      <c r="Q3833" s="11">
        <f t="shared" si="238"/>
        <v>41948.682233796295</v>
      </c>
      <c r="R3833" s="7">
        <f t="shared" si="239"/>
        <v>58.901111111111113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12">
        <f t="shared" si="237"/>
        <v>42374.906655092585</v>
      </c>
      <c r="Q3834" s="11">
        <f t="shared" si="238"/>
        <v>42419.906655092585</v>
      </c>
      <c r="R3834" s="7">
        <f t="shared" si="239"/>
        <v>139.55555555555554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12">
        <f t="shared" si="237"/>
        <v>41963.664027777777</v>
      </c>
      <c r="Q3835" s="11">
        <f t="shared" si="238"/>
        <v>41974.589583333327</v>
      </c>
      <c r="R3835" s="7">
        <f t="shared" si="239"/>
        <v>70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12">
        <f t="shared" si="237"/>
        <v>42143.236886574072</v>
      </c>
      <c r="Q3836" s="11">
        <f t="shared" si="238"/>
        <v>42173.236886574072</v>
      </c>
      <c r="R3836" s="7">
        <f t="shared" si="239"/>
        <v>57.385964912280699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12">
        <f t="shared" si="237"/>
        <v>42460.733888888884</v>
      </c>
      <c r="Q3837" s="11">
        <f t="shared" si="238"/>
        <v>42481.733888888884</v>
      </c>
      <c r="R3837" s="7">
        <f t="shared" si="239"/>
        <v>40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12">
        <f t="shared" si="237"/>
        <v>42553.718194444438</v>
      </c>
      <c r="Q3838" s="11">
        <f t="shared" si="238"/>
        <v>42584.964583333327</v>
      </c>
      <c r="R3838" s="7">
        <f t="shared" si="239"/>
        <v>64.285714285714292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12">
        <f t="shared" si="237"/>
        <v>42152.557384259257</v>
      </c>
      <c r="Q3839" s="11">
        <f t="shared" si="238"/>
        <v>42188.557384259257</v>
      </c>
      <c r="R3839" s="7">
        <f t="shared" si="239"/>
        <v>120.11764705882354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12">
        <f t="shared" si="237"/>
        <v>42116.502418981479</v>
      </c>
      <c r="Q3840" s="11">
        <f t="shared" si="238"/>
        <v>42146.502418981479</v>
      </c>
      <c r="R3840" s="7">
        <f t="shared" si="239"/>
        <v>1008.24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12">
        <f t="shared" si="237"/>
        <v>42154.934305555558</v>
      </c>
      <c r="Q3841" s="11">
        <f t="shared" si="238"/>
        <v>42214.934305555558</v>
      </c>
      <c r="R3841" s="7">
        <f t="shared" si="239"/>
        <v>63.28125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12">
        <f t="shared" si="237"/>
        <v>42432.493391203701</v>
      </c>
      <c r="Q3842" s="11">
        <f t="shared" si="238"/>
        <v>42457.45172453703</v>
      </c>
      <c r="R3842" s="7">
        <f t="shared" si="239"/>
        <v>21.666666666666668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12">
        <f t="shared" ref="P3843:P3906" si="241">(J3843/86400)+25569+(-5/24)</f>
        <v>41780.57739583333</v>
      </c>
      <c r="Q3843" s="11">
        <f t="shared" ref="Q3843:Q3906" si="242">(I3843/86400)+25569+(-5/24)</f>
        <v>41840.57739583333</v>
      </c>
      <c r="R3843" s="7">
        <f t="shared" ref="R3843:R3906" si="243">E3843/L3843</f>
        <v>25.647058823529413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12">
        <f t="shared" si="241"/>
        <v>41740.285324074073</v>
      </c>
      <c r="Q3844" s="11">
        <f t="shared" si="242"/>
        <v>41770.285324074073</v>
      </c>
      <c r="R3844" s="7">
        <f t="shared" si="243"/>
        <v>47.695652173913047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12">
        <f t="shared" si="241"/>
        <v>41765.864166666666</v>
      </c>
      <c r="Q3845" s="11">
        <f t="shared" si="242"/>
        <v>41790.864166666666</v>
      </c>
      <c r="R3845" s="7">
        <f t="shared" si="243"/>
        <v>56.05263157894737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12">
        <f t="shared" si="241"/>
        <v>41766.408958333333</v>
      </c>
      <c r="Q3846" s="11">
        <f t="shared" si="242"/>
        <v>41793.082638888889</v>
      </c>
      <c r="R3846" s="7">
        <f t="shared" si="243"/>
        <v>81.319999999999993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12">
        <f t="shared" si="241"/>
        <v>42248.418680555558</v>
      </c>
      <c r="Q3847" s="11">
        <f t="shared" si="242"/>
        <v>42278.418680555558</v>
      </c>
      <c r="R3847" s="7">
        <f t="shared" si="243"/>
        <v>70.166666666666671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12">
        <f t="shared" si="241"/>
        <v>41885.01321759259</v>
      </c>
      <c r="Q3848" s="11">
        <f t="shared" si="242"/>
        <v>41916.082638888889</v>
      </c>
      <c r="R3848" s="7">
        <f t="shared" si="243"/>
        <v>23.625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12">
        <f t="shared" si="241"/>
        <v>42159.016099537032</v>
      </c>
      <c r="Q3849" s="11">
        <f t="shared" si="242"/>
        <v>42204.016099537032</v>
      </c>
      <c r="R3849" s="7">
        <f t="shared" si="243"/>
        <v>188.55555555555554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12">
        <f t="shared" si="241"/>
        <v>42265.608668981477</v>
      </c>
      <c r="Q3850" s="11">
        <f t="shared" si="242"/>
        <v>42295.608668981477</v>
      </c>
      <c r="R3850" s="7">
        <f t="shared" si="243"/>
        <v>49.511627906976742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12">
        <f t="shared" si="241"/>
        <v>42136.558842592589</v>
      </c>
      <c r="Q3851" s="11">
        <f t="shared" si="242"/>
        <v>42166.558842592589</v>
      </c>
      <c r="R3851" s="7">
        <f t="shared" si="243"/>
        <v>75.464285714285708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12">
        <f t="shared" si="241"/>
        <v>41974.916006944441</v>
      </c>
      <c r="Q3852" s="11">
        <f t="shared" si="242"/>
        <v>42004.916006944441</v>
      </c>
      <c r="R3852" s="7">
        <f t="shared" si="243"/>
        <v>9.5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12">
        <f t="shared" si="241"/>
        <v>42172.23123842592</v>
      </c>
      <c r="Q3853" s="11">
        <f t="shared" si="242"/>
        <v>42202.23123842592</v>
      </c>
      <c r="R3853" s="7">
        <f t="shared" si="243"/>
        <v>35.5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12">
        <f t="shared" si="241"/>
        <v>42064.982361111113</v>
      </c>
      <c r="Q3854" s="11">
        <f t="shared" si="242"/>
        <v>42089.940694444442</v>
      </c>
      <c r="R3854" s="7">
        <f t="shared" si="243"/>
        <v>10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12">
        <f t="shared" si="241"/>
        <v>41848.631689814814</v>
      </c>
      <c r="Q3855" s="11">
        <f t="shared" si="242"/>
        <v>41883.631689814814</v>
      </c>
      <c r="R3855" s="7">
        <f t="shared" si="243"/>
        <v>13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12">
        <f t="shared" si="241"/>
        <v>42103.67659722222</v>
      </c>
      <c r="Q3856" s="11">
        <f t="shared" si="242"/>
        <v>42133.67659722222</v>
      </c>
      <c r="R3856" s="7">
        <f t="shared" si="243"/>
        <v>89.4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12">
        <f t="shared" si="241"/>
        <v>42059.762395833335</v>
      </c>
      <c r="Q3857" s="11">
        <f t="shared" si="242"/>
        <v>42089.720729166664</v>
      </c>
      <c r="R3857" s="7">
        <f t="shared" si="243"/>
        <v>25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12">
        <f t="shared" si="241"/>
        <v>42041.534756944442</v>
      </c>
      <c r="Q3858" s="11">
        <f t="shared" si="242"/>
        <v>42071.493090277778</v>
      </c>
      <c r="R3858" s="7">
        <f t="shared" si="243"/>
        <v>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12">
        <f t="shared" si="241"/>
        <v>41829.528819444444</v>
      </c>
      <c r="Q3859" s="11">
        <f t="shared" si="242"/>
        <v>41852.508333333331</v>
      </c>
      <c r="R3859" s="7">
        <f t="shared" si="243"/>
        <v>65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12">
        <f t="shared" si="241"/>
        <v>42128.222731481474</v>
      </c>
      <c r="Q3860" s="11">
        <f t="shared" si="242"/>
        <v>42146.666666666664</v>
      </c>
      <c r="R3860" s="7">
        <f t="shared" si="243"/>
        <v>10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12">
        <f t="shared" si="241"/>
        <v>41789.685266203705</v>
      </c>
      <c r="Q3861" s="11">
        <f t="shared" si="242"/>
        <v>41815.666666666664</v>
      </c>
      <c r="R3861" s="7">
        <f t="shared" si="243"/>
        <v>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12">
        <f t="shared" si="241"/>
        <v>41833.452662037038</v>
      </c>
      <c r="Q3862" s="11">
        <f t="shared" si="242"/>
        <v>41863.452662037038</v>
      </c>
      <c r="R3862" s="7">
        <f t="shared" si="243"/>
        <v>81.538461538461533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12">
        <f t="shared" si="241"/>
        <v>41914.381678240738</v>
      </c>
      <c r="Q3863" s="11">
        <f t="shared" si="242"/>
        <v>41955.699305555558</v>
      </c>
      <c r="R3863" s="7">
        <f t="shared" si="243"/>
        <v>100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12">
        <f t="shared" si="241"/>
        <v>42611.052731481475</v>
      </c>
      <c r="Q3864" s="11">
        <f t="shared" si="242"/>
        <v>42625.499305555553</v>
      </c>
      <c r="R3864" s="7">
        <f t="shared" si="243"/>
        <v>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2">
        <f t="shared" si="241"/>
        <v>42253.424826388888</v>
      </c>
      <c r="Q3865" s="11">
        <f t="shared" si="242"/>
        <v>42313.466493055552</v>
      </c>
      <c r="R3865" s="7" t="e">
        <f t="shared" si="243"/>
        <v>#DIV/0!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12">
        <f t="shared" si="241"/>
        <v>42295.683495370373</v>
      </c>
      <c r="Q3866" s="11">
        <f t="shared" si="242"/>
        <v>42325.72516203703</v>
      </c>
      <c r="R3866" s="7">
        <f t="shared" si="243"/>
        <v>20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12">
        <f t="shared" si="241"/>
        <v>41841.44326388889</v>
      </c>
      <c r="Q3867" s="11">
        <f t="shared" si="242"/>
        <v>41881.020833333328</v>
      </c>
      <c r="R3867" s="7">
        <f t="shared" si="243"/>
        <v>46.428571428571431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12">
        <f t="shared" si="241"/>
        <v>42402.738668981481</v>
      </c>
      <c r="Q3868" s="11">
        <f t="shared" si="242"/>
        <v>42451.936805555553</v>
      </c>
      <c r="R3868" s="7">
        <f t="shared" si="243"/>
        <v>5.5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12">
        <f t="shared" si="241"/>
        <v>42509.605775462966</v>
      </c>
      <c r="Q3869" s="11">
        <f t="shared" si="242"/>
        <v>42539.605775462966</v>
      </c>
      <c r="R3869" s="7">
        <f t="shared" si="243"/>
        <v>50.2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12">
        <f t="shared" si="241"/>
        <v>41865.45144675926</v>
      </c>
      <c r="Q3870" s="11">
        <f t="shared" si="242"/>
        <v>41890.45144675926</v>
      </c>
      <c r="R3870" s="7">
        <f t="shared" si="243"/>
        <v>10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12">
        <f t="shared" si="241"/>
        <v>42047.516111111108</v>
      </c>
      <c r="Q3871" s="11">
        <f t="shared" si="242"/>
        <v>42076.924305555549</v>
      </c>
      <c r="R3871" s="7">
        <f t="shared" si="243"/>
        <v>30.133333333333333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12">
        <f t="shared" si="241"/>
        <v>41792.963865740741</v>
      </c>
      <c r="Q3872" s="11">
        <f t="shared" si="242"/>
        <v>41822.963865740741</v>
      </c>
      <c r="R3872" s="7">
        <f t="shared" si="243"/>
        <v>150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12">
        <f t="shared" si="241"/>
        <v>42763.572337962956</v>
      </c>
      <c r="Q3873" s="11">
        <f t="shared" si="242"/>
        <v>42823.530671296299</v>
      </c>
      <c r="R3873" s="7">
        <f t="shared" si="243"/>
        <v>13.333333333333334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2">
        <f t="shared" si="241"/>
        <v>42179.9374537037</v>
      </c>
      <c r="Q3874" s="11">
        <f t="shared" si="242"/>
        <v>42229.9374537037</v>
      </c>
      <c r="R3874" s="7" t="e">
        <f t="shared" si="243"/>
        <v>#DIV/0!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2">
        <f t="shared" si="241"/>
        <v>42255.487673611111</v>
      </c>
      <c r="Q3875" s="11">
        <f t="shared" si="242"/>
        <v>42285.487673611111</v>
      </c>
      <c r="R3875" s="7" t="e">
        <f t="shared" si="243"/>
        <v>#DIV/0!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2">
        <f t="shared" si="241"/>
        <v>42006.808124999996</v>
      </c>
      <c r="Q3876" s="11">
        <f t="shared" si="242"/>
        <v>42027.833333333336</v>
      </c>
      <c r="R3876" s="7" t="e">
        <f t="shared" si="243"/>
        <v>#DIV/0!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2">
        <f t="shared" si="241"/>
        <v>42615.138483796291</v>
      </c>
      <c r="Q3877" s="11">
        <f t="shared" si="242"/>
        <v>42616.208333333336</v>
      </c>
      <c r="R3877" s="7" t="e">
        <f t="shared" si="243"/>
        <v>#DIV/0!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12">
        <f t="shared" si="241"/>
        <v>42372.415833333333</v>
      </c>
      <c r="Q3878" s="11">
        <f t="shared" si="242"/>
        <v>42402.415833333333</v>
      </c>
      <c r="R3878" s="7">
        <f t="shared" si="243"/>
        <v>44.760869565217391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12">
        <f t="shared" si="241"/>
        <v>42682.469351851854</v>
      </c>
      <c r="Q3879" s="11">
        <f t="shared" si="242"/>
        <v>42712.469351851854</v>
      </c>
      <c r="R3879" s="7">
        <f t="shared" si="243"/>
        <v>88.642857142857139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12">
        <f t="shared" si="241"/>
        <v>42154.610486111109</v>
      </c>
      <c r="Q3880" s="11">
        <f t="shared" si="242"/>
        <v>42184.957638888889</v>
      </c>
      <c r="R3880" s="7">
        <f t="shared" si="243"/>
        <v>10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2">
        <f t="shared" si="241"/>
        <v>41999.652731481481</v>
      </c>
      <c r="Q3881" s="11">
        <f t="shared" si="242"/>
        <v>42029.652731481481</v>
      </c>
      <c r="R3881" s="7" t="e">
        <f t="shared" si="243"/>
        <v>#DIV/0!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12">
        <f t="shared" si="241"/>
        <v>41815.606712962959</v>
      </c>
      <c r="Q3882" s="11">
        <f t="shared" si="242"/>
        <v>41850.75</v>
      </c>
      <c r="R3882" s="7">
        <f t="shared" si="243"/>
        <v>57.647058823529413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12">
        <f t="shared" si="241"/>
        <v>42755.810173611106</v>
      </c>
      <c r="Q3883" s="11">
        <f t="shared" si="242"/>
        <v>42785.810173611106</v>
      </c>
      <c r="R3883" s="7">
        <f t="shared" si="243"/>
        <v>25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2">
        <f t="shared" si="241"/>
        <v>42373.77511574074</v>
      </c>
      <c r="Q3884" s="11">
        <f t="shared" si="242"/>
        <v>42400.752083333333</v>
      </c>
      <c r="R3884" s="7" t="e">
        <f t="shared" si="243"/>
        <v>#DIV/0!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2">
        <f t="shared" si="241"/>
        <v>41854.394317129627</v>
      </c>
      <c r="Q3885" s="11">
        <f t="shared" si="242"/>
        <v>41884.394317129627</v>
      </c>
      <c r="R3885" s="7" t="e">
        <f t="shared" si="243"/>
        <v>#DIV/0!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2">
        <f t="shared" si="241"/>
        <v>42065.583240740736</v>
      </c>
      <c r="Q3886" s="11">
        <f t="shared" si="242"/>
        <v>42090.541574074072</v>
      </c>
      <c r="R3886" s="7" t="e">
        <f t="shared" si="243"/>
        <v>#DIV/0!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2">
        <f t="shared" si="241"/>
        <v>42469.742951388886</v>
      </c>
      <c r="Q3887" s="11">
        <f t="shared" si="242"/>
        <v>42499.742951388886</v>
      </c>
      <c r="R3887" s="7" t="e">
        <f t="shared" si="243"/>
        <v>#DIV/0!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2">
        <f t="shared" si="241"/>
        <v>41954.019699074073</v>
      </c>
      <c r="Q3888" s="11">
        <f t="shared" si="242"/>
        <v>41984.019699074073</v>
      </c>
      <c r="R3888" s="7" t="e">
        <f t="shared" si="243"/>
        <v>#DIV/0!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12">
        <f t="shared" si="241"/>
        <v>42079.649641203701</v>
      </c>
      <c r="Q3889" s="11">
        <f t="shared" si="242"/>
        <v>42125.708333333336</v>
      </c>
      <c r="R3889" s="7">
        <f t="shared" si="243"/>
        <v>17.5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12">
        <f t="shared" si="241"/>
        <v>42762.337476851848</v>
      </c>
      <c r="Q3890" s="11">
        <f t="shared" si="242"/>
        <v>42792.337476851848</v>
      </c>
      <c r="R3890" s="7">
        <f t="shared" si="243"/>
        <v>38.714285714285715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12">
        <f t="shared" si="241"/>
        <v>41976.796643518515</v>
      </c>
      <c r="Q3891" s="11">
        <f t="shared" si="242"/>
        <v>42008.768055555549</v>
      </c>
      <c r="R3891" s="7">
        <f t="shared" si="243"/>
        <v>13.111111111111111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12">
        <f t="shared" si="241"/>
        <v>42171.55027777778</v>
      </c>
      <c r="Q3892" s="11">
        <f t="shared" si="242"/>
        <v>42231.55027777778</v>
      </c>
      <c r="R3892" s="7">
        <f t="shared" si="243"/>
        <v>315.5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12">
        <f t="shared" si="241"/>
        <v>42055.924120370364</v>
      </c>
      <c r="Q3893" s="11">
        <f t="shared" si="242"/>
        <v>42085.999305555553</v>
      </c>
      <c r="R3893" s="7">
        <f t="shared" si="243"/>
        <v>37.142857142857146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2">
        <f t="shared" si="241"/>
        <v>41867.443946759253</v>
      </c>
      <c r="Q3894" s="11">
        <f t="shared" si="242"/>
        <v>41875.083333333328</v>
      </c>
      <c r="R3894" s="7" t="e">
        <f t="shared" si="243"/>
        <v>#DIV/0!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12">
        <f t="shared" si="241"/>
        <v>41779.449537037035</v>
      </c>
      <c r="Q3895" s="11">
        <f t="shared" si="242"/>
        <v>41821.041666666664</v>
      </c>
      <c r="R3895" s="7">
        <f t="shared" si="243"/>
        <v>128.27380952380952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12">
        <f t="shared" si="241"/>
        <v>42679.750138888885</v>
      </c>
      <c r="Q3896" s="11">
        <f t="shared" si="242"/>
        <v>42709.999305555553</v>
      </c>
      <c r="R3896" s="7">
        <f t="shared" si="243"/>
        <v>47.272727272727273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12">
        <f t="shared" si="241"/>
        <v>42032.041875000003</v>
      </c>
      <c r="Q3897" s="11">
        <f t="shared" si="242"/>
        <v>42063.041875000003</v>
      </c>
      <c r="R3897" s="7">
        <f t="shared" si="243"/>
        <v>50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12">
        <f t="shared" si="241"/>
        <v>41792.983541666668</v>
      </c>
      <c r="Q3898" s="11">
        <f t="shared" si="242"/>
        <v>41806.983541666668</v>
      </c>
      <c r="R3898" s="7">
        <f t="shared" si="243"/>
        <v>42.5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12">
        <f t="shared" si="241"/>
        <v>41982.665312499994</v>
      </c>
      <c r="Q3899" s="11">
        <f t="shared" si="242"/>
        <v>42012.665312499994</v>
      </c>
      <c r="R3899" s="7">
        <f t="shared" si="243"/>
        <v>44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12">
        <f t="shared" si="241"/>
        <v>42193.273958333331</v>
      </c>
      <c r="Q3900" s="11">
        <f t="shared" si="242"/>
        <v>42233.458333333336</v>
      </c>
      <c r="R3900" s="7">
        <f t="shared" si="243"/>
        <v>50.875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12">
        <f t="shared" si="241"/>
        <v>41843.566678240742</v>
      </c>
      <c r="Q3901" s="11">
        <f t="shared" si="242"/>
        <v>41863.566678240742</v>
      </c>
      <c r="R3901" s="7">
        <f t="shared" si="243"/>
        <v>62.5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12">
        <f t="shared" si="241"/>
        <v>42135.884155092594</v>
      </c>
      <c r="Q3902" s="11">
        <f t="shared" si="242"/>
        <v>42165.884155092594</v>
      </c>
      <c r="R3902" s="7">
        <f t="shared" si="243"/>
        <v>27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12">
        <f t="shared" si="241"/>
        <v>42317.618043981478</v>
      </c>
      <c r="Q3903" s="11">
        <f t="shared" si="242"/>
        <v>42357.618043981478</v>
      </c>
      <c r="R3903" s="7">
        <f t="shared" si="243"/>
        <v>25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12">
        <f t="shared" si="241"/>
        <v>42663.259745370371</v>
      </c>
      <c r="Q3904" s="11">
        <f t="shared" si="242"/>
        <v>42688.301412037035</v>
      </c>
      <c r="R3904" s="7">
        <f t="shared" si="243"/>
        <v>47.258064516129032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2">
        <f t="shared" si="241"/>
        <v>42185.802835648145</v>
      </c>
      <c r="Q3905" s="11">
        <f t="shared" si="242"/>
        <v>42230.609722222223</v>
      </c>
      <c r="R3905" s="7" t="e">
        <f t="shared" si="243"/>
        <v>#DIV/0!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12">
        <f t="shared" si="241"/>
        <v>42095.020833333336</v>
      </c>
      <c r="Q3906" s="11">
        <f t="shared" si="242"/>
        <v>42109.00277777778</v>
      </c>
      <c r="R3906" s="7">
        <f t="shared" si="243"/>
        <v>1.5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12">
        <f t="shared" ref="P3907:P3970" si="245">(J3907/86400)+25569+(-5/24)</f>
        <v>42124.415543981479</v>
      </c>
      <c r="Q3907" s="11">
        <f t="shared" ref="Q3907:Q3970" si="246">(I3907/86400)+25569+(-5/24)</f>
        <v>42166.749999999993</v>
      </c>
      <c r="R3907" s="7">
        <f t="shared" ref="R3907:R3970" si="247">E3907/L3907</f>
        <v>24.714285714285715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12">
        <f t="shared" si="245"/>
        <v>42143.709409722222</v>
      </c>
      <c r="Q3908" s="11">
        <f t="shared" si="246"/>
        <v>42181.350694444445</v>
      </c>
      <c r="R3908" s="7">
        <f t="shared" si="247"/>
        <v>63.125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12">
        <f t="shared" si="245"/>
        <v>41906.611180555556</v>
      </c>
      <c r="Q3909" s="11">
        <f t="shared" si="246"/>
        <v>41938.630555555552</v>
      </c>
      <c r="R3909" s="7">
        <f t="shared" si="247"/>
        <v>38.25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12">
        <f t="shared" si="245"/>
        <v>41833.927037037036</v>
      </c>
      <c r="Q3910" s="11">
        <f t="shared" si="246"/>
        <v>41848.927037037036</v>
      </c>
      <c r="R3910" s="7">
        <f t="shared" si="247"/>
        <v>16.25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12">
        <f t="shared" si="245"/>
        <v>41863.150949074072</v>
      </c>
      <c r="Q3911" s="11">
        <f t="shared" si="246"/>
        <v>41893.150949074072</v>
      </c>
      <c r="R3911" s="7">
        <f t="shared" si="247"/>
        <v>33.75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12">
        <f t="shared" si="245"/>
        <v>42224.548576388886</v>
      </c>
      <c r="Q3912" s="11">
        <f t="shared" si="246"/>
        <v>42254.548576388886</v>
      </c>
      <c r="R3912" s="7">
        <f t="shared" si="247"/>
        <v>61.666666666666664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12">
        <f t="shared" si="245"/>
        <v>41939.603900462964</v>
      </c>
      <c r="Q3913" s="11">
        <f t="shared" si="246"/>
        <v>41969.645567129628</v>
      </c>
      <c r="R3913" s="7">
        <f t="shared" si="247"/>
        <v>83.138888888888886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12">
        <f t="shared" si="245"/>
        <v>42059.061689814807</v>
      </c>
      <c r="Q3914" s="11">
        <f t="shared" si="246"/>
        <v>42118.982638888883</v>
      </c>
      <c r="R3914" s="7">
        <f t="shared" si="247"/>
        <v>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12">
        <f t="shared" si="245"/>
        <v>42308.002881944441</v>
      </c>
      <c r="Q3915" s="11">
        <f t="shared" si="246"/>
        <v>42338.044548611106</v>
      </c>
      <c r="R3915" s="7">
        <f t="shared" si="247"/>
        <v>142.85714285714286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12">
        <f t="shared" si="245"/>
        <v>42114.610601851855</v>
      </c>
      <c r="Q3916" s="11">
        <f t="shared" si="246"/>
        <v>42134.749305555553</v>
      </c>
      <c r="R3916" s="7">
        <f t="shared" si="247"/>
        <v>33.666666666666664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12">
        <f t="shared" si="245"/>
        <v>42492.776724537034</v>
      </c>
      <c r="Q3917" s="11">
        <f t="shared" si="246"/>
        <v>42522.776724537034</v>
      </c>
      <c r="R3917" s="7">
        <f t="shared" si="247"/>
        <v>5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2">
        <f t="shared" si="245"/>
        <v>42494.263333333329</v>
      </c>
      <c r="Q3918" s="11">
        <f t="shared" si="246"/>
        <v>42524.263333333329</v>
      </c>
      <c r="R3918" s="7" t="e">
        <f t="shared" si="247"/>
        <v>#DIV/0!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12">
        <f t="shared" si="245"/>
        <v>41863.318993055553</v>
      </c>
      <c r="Q3919" s="11">
        <f t="shared" si="246"/>
        <v>41893.318993055553</v>
      </c>
      <c r="R3919" s="7">
        <f t="shared" si="247"/>
        <v>10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12">
        <f t="shared" si="245"/>
        <v>41843.456284722219</v>
      </c>
      <c r="Q3920" s="11">
        <f t="shared" si="246"/>
        <v>41855.458333333328</v>
      </c>
      <c r="R3920" s="7">
        <f t="shared" si="247"/>
        <v>40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12">
        <f t="shared" si="245"/>
        <v>42358.476539351854</v>
      </c>
      <c r="Q3921" s="11">
        <f t="shared" si="246"/>
        <v>42386.791666666664</v>
      </c>
      <c r="R3921" s="7">
        <f t="shared" si="247"/>
        <v>30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12">
        <f t="shared" si="245"/>
        <v>42657.178935185184</v>
      </c>
      <c r="Q3922" s="11">
        <f t="shared" si="246"/>
        <v>42687.220601851848</v>
      </c>
      <c r="R3922" s="7">
        <f t="shared" si="247"/>
        <v>45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2">
        <f t="shared" si="245"/>
        <v>41926.333969907406</v>
      </c>
      <c r="Q3923" s="11">
        <f t="shared" si="246"/>
        <v>41938.541666666664</v>
      </c>
      <c r="R3923" s="7" t="e">
        <f t="shared" si="247"/>
        <v>#DIV/0!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12">
        <f t="shared" si="245"/>
        <v>42020.560300925928</v>
      </c>
      <c r="Q3924" s="11">
        <f t="shared" si="246"/>
        <v>42065.749999999993</v>
      </c>
      <c r="R3924" s="7">
        <f t="shared" si="247"/>
        <v>10.166666666666666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12">
        <f t="shared" si="245"/>
        <v>42075.771655092591</v>
      </c>
      <c r="Q3925" s="11">
        <f t="shared" si="246"/>
        <v>42103.771655092591</v>
      </c>
      <c r="R3925" s="7">
        <f t="shared" si="247"/>
        <v>81.411764705882348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12">
        <f t="shared" si="245"/>
        <v>41786.751412037032</v>
      </c>
      <c r="Q3926" s="11">
        <f t="shared" si="246"/>
        <v>41816.751412037032</v>
      </c>
      <c r="R3926" s="7">
        <f t="shared" si="247"/>
        <v>57.25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12">
        <f t="shared" si="245"/>
        <v>41820.662488425922</v>
      </c>
      <c r="Q3927" s="11">
        <f t="shared" si="246"/>
        <v>41850.662488425922</v>
      </c>
      <c r="R3927" s="7">
        <f t="shared" si="247"/>
        <v>5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12">
        <f t="shared" si="245"/>
        <v>41969.876712962963</v>
      </c>
      <c r="Q3928" s="11">
        <f t="shared" si="246"/>
        <v>41999.876712962963</v>
      </c>
      <c r="R3928" s="7">
        <f t="shared" si="247"/>
        <v>15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12">
        <f t="shared" si="245"/>
        <v>41830.059074074074</v>
      </c>
      <c r="Q3929" s="11">
        <f t="shared" si="246"/>
        <v>41860.059074074074</v>
      </c>
      <c r="R3929" s="7">
        <f t="shared" si="247"/>
        <v>12.5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12">
        <f t="shared" si="245"/>
        <v>42265.474849537037</v>
      </c>
      <c r="Q3930" s="11">
        <f t="shared" si="246"/>
        <v>42292.999305555553</v>
      </c>
      <c r="R3930" s="7">
        <f t="shared" si="247"/>
        <v>93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12">
        <f t="shared" si="245"/>
        <v>42601.618807870364</v>
      </c>
      <c r="Q3931" s="11">
        <f t="shared" si="246"/>
        <v>42631.618807870364</v>
      </c>
      <c r="R3931" s="7">
        <f t="shared" si="247"/>
        <v>32.357142857142854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2">
        <f t="shared" si="245"/>
        <v>42433.13041666666</v>
      </c>
      <c r="Q3932" s="11">
        <f t="shared" si="246"/>
        <v>42461.041666666664</v>
      </c>
      <c r="R3932" s="7" t="e">
        <f t="shared" si="247"/>
        <v>#DIV/0!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2">
        <f t="shared" si="245"/>
        <v>42227.943368055552</v>
      </c>
      <c r="Q3933" s="11">
        <f t="shared" si="246"/>
        <v>42252.943368055552</v>
      </c>
      <c r="R3933" s="7" t="e">
        <f t="shared" si="247"/>
        <v>#DIV/0!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12">
        <f t="shared" si="245"/>
        <v>42414.960231481477</v>
      </c>
      <c r="Q3934" s="11">
        <f t="shared" si="246"/>
        <v>42444.918564814812</v>
      </c>
      <c r="R3934" s="7">
        <f t="shared" si="247"/>
        <v>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12">
        <f t="shared" si="245"/>
        <v>42538.759976851848</v>
      </c>
      <c r="Q3935" s="11">
        <f t="shared" si="246"/>
        <v>42567.821527777771</v>
      </c>
      <c r="R3935" s="7">
        <f t="shared" si="247"/>
        <v>91.833333333333329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12">
        <f t="shared" si="245"/>
        <v>42233.463414351849</v>
      </c>
      <c r="Q3936" s="11">
        <f t="shared" si="246"/>
        <v>42278.333333333336</v>
      </c>
      <c r="R3936" s="7">
        <f t="shared" si="247"/>
        <v>45.833333333333336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12">
        <f t="shared" si="245"/>
        <v>42221.448449074072</v>
      </c>
      <c r="Q3937" s="11">
        <f t="shared" si="246"/>
        <v>42281.448449074072</v>
      </c>
      <c r="R3937" s="7">
        <f t="shared" si="247"/>
        <v>57.173913043478258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2">
        <f t="shared" si="245"/>
        <v>42675.054629629631</v>
      </c>
      <c r="Q3938" s="11">
        <f t="shared" si="246"/>
        <v>42705.096296296295</v>
      </c>
      <c r="R3938" s="7" t="e">
        <f t="shared" si="247"/>
        <v>#DIV/0!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12">
        <f t="shared" si="245"/>
        <v>42534.423148148147</v>
      </c>
      <c r="Q3939" s="11">
        <f t="shared" si="246"/>
        <v>42562.423148148147</v>
      </c>
      <c r="R3939" s="7">
        <f t="shared" si="247"/>
        <v>248.5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12">
        <f t="shared" si="245"/>
        <v>42151.697384259256</v>
      </c>
      <c r="Q3940" s="11">
        <f t="shared" si="246"/>
        <v>42182.697384259256</v>
      </c>
      <c r="R3940" s="7">
        <f t="shared" si="247"/>
        <v>79.400000000000006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12">
        <f t="shared" si="245"/>
        <v>41915.191886574074</v>
      </c>
      <c r="Q3941" s="11">
        <f t="shared" si="246"/>
        <v>41918.979166666664</v>
      </c>
      <c r="R3941" s="7">
        <f t="shared" si="247"/>
        <v>5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12">
        <f t="shared" si="245"/>
        <v>41961.284155092588</v>
      </c>
      <c r="Q3942" s="11">
        <f t="shared" si="246"/>
        <v>42006.284155092588</v>
      </c>
      <c r="R3942" s="7">
        <f t="shared" si="247"/>
        <v>5.5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12">
        <f t="shared" si="245"/>
        <v>41940.378900462958</v>
      </c>
      <c r="Q3943" s="11">
        <f t="shared" si="246"/>
        <v>41967.833333333336</v>
      </c>
      <c r="R3943" s="7">
        <f t="shared" si="247"/>
        <v>25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2">
        <f t="shared" si="245"/>
        <v>42111.695763888885</v>
      </c>
      <c r="Q3944" s="11">
        <f t="shared" si="246"/>
        <v>42171.695763888885</v>
      </c>
      <c r="R3944" s="7" t="e">
        <f t="shared" si="247"/>
        <v>#DIV/0!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12">
        <f t="shared" si="245"/>
        <v>42279.570231481477</v>
      </c>
      <c r="Q3945" s="11">
        <f t="shared" si="246"/>
        <v>42310.493055555555</v>
      </c>
      <c r="R3945" s="7">
        <f t="shared" si="247"/>
        <v>137.07692307692307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2">
        <f t="shared" si="245"/>
        <v>42213.454571759255</v>
      </c>
      <c r="Q3946" s="11">
        <f t="shared" si="246"/>
        <v>42243.454571759255</v>
      </c>
      <c r="R3946" s="7" t="e">
        <f t="shared" si="247"/>
        <v>#DIV/0!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12">
        <f t="shared" si="245"/>
        <v>42109.593379629623</v>
      </c>
      <c r="Q3947" s="11">
        <f t="shared" si="246"/>
        <v>42139.593379629623</v>
      </c>
      <c r="R3947" s="7">
        <f t="shared" si="247"/>
        <v>5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12">
        <f t="shared" si="245"/>
        <v>42031.625254629624</v>
      </c>
      <c r="Q3948" s="11">
        <f t="shared" si="246"/>
        <v>42063.124999999993</v>
      </c>
      <c r="R3948" s="7">
        <f t="shared" si="247"/>
        <v>39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12">
        <f t="shared" si="245"/>
        <v>42614.934537037036</v>
      </c>
      <c r="Q3949" s="11">
        <f t="shared" si="246"/>
        <v>42644.934537037036</v>
      </c>
      <c r="R3949" s="7">
        <f t="shared" si="247"/>
        <v>50.5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2">
        <f t="shared" si="245"/>
        <v>41829.117164351854</v>
      </c>
      <c r="Q3950" s="11">
        <f t="shared" si="246"/>
        <v>41889.117164351854</v>
      </c>
      <c r="R3950" s="7" t="e">
        <f t="shared" si="247"/>
        <v>#DIV/0!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12">
        <f t="shared" si="245"/>
        <v>42015.912280092591</v>
      </c>
      <c r="Q3951" s="11">
        <f t="shared" si="246"/>
        <v>42045.912280092591</v>
      </c>
      <c r="R3951" s="7">
        <f t="shared" si="247"/>
        <v>49.28125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12">
        <f t="shared" si="245"/>
        <v>42439.493981481479</v>
      </c>
      <c r="Q3952" s="11">
        <f t="shared" si="246"/>
        <v>42468.565972222219</v>
      </c>
      <c r="R3952" s="7">
        <f t="shared" si="247"/>
        <v>25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12">
        <f t="shared" si="245"/>
        <v>42433.617384259262</v>
      </c>
      <c r="Q3953" s="11">
        <f t="shared" si="246"/>
        <v>42493.57571759259</v>
      </c>
      <c r="R3953" s="7">
        <f t="shared" si="247"/>
        <v>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12">
        <f t="shared" si="245"/>
        <v>42243.582060185181</v>
      </c>
      <c r="Q3954" s="11">
        <f t="shared" si="246"/>
        <v>42303.582060185181</v>
      </c>
      <c r="R3954" s="7">
        <f t="shared" si="247"/>
        <v>25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2">
        <f t="shared" si="245"/>
        <v>42549.840115740742</v>
      </c>
      <c r="Q3955" s="11">
        <f t="shared" si="246"/>
        <v>42580.770138888889</v>
      </c>
      <c r="R3955" s="7" t="e">
        <f t="shared" si="247"/>
        <v>#DIV/0!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2">
        <f t="shared" si="245"/>
        <v>41774.442870370367</v>
      </c>
      <c r="Q3956" s="11">
        <f t="shared" si="246"/>
        <v>41834.442870370367</v>
      </c>
      <c r="R3956" s="7" t="e">
        <f t="shared" si="247"/>
        <v>#DIV/0!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12">
        <f t="shared" si="245"/>
        <v>42306.640520833331</v>
      </c>
      <c r="Q3957" s="11">
        <f t="shared" si="246"/>
        <v>42336.682187499995</v>
      </c>
      <c r="R3957" s="7">
        <f t="shared" si="247"/>
        <v>53.125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2">
        <f t="shared" si="245"/>
        <v>42457.723692129628</v>
      </c>
      <c r="Q3958" s="11">
        <f t="shared" si="246"/>
        <v>42484.805555555555</v>
      </c>
      <c r="R3958" s="7" t="e">
        <f t="shared" si="247"/>
        <v>#DIV/0!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12">
        <f t="shared" si="245"/>
        <v>42513.76798611111</v>
      </c>
      <c r="Q3959" s="11">
        <f t="shared" si="246"/>
        <v>42559.76798611111</v>
      </c>
      <c r="R3959" s="7">
        <f t="shared" si="247"/>
        <v>7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12">
        <f t="shared" si="245"/>
        <v>41816.742037037031</v>
      </c>
      <c r="Q3960" s="11">
        <f t="shared" si="246"/>
        <v>41853.375</v>
      </c>
      <c r="R3960" s="7">
        <f t="shared" si="247"/>
        <v>40.0625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12">
        <f t="shared" si="245"/>
        <v>41880.580509259256</v>
      </c>
      <c r="Q3961" s="11">
        <f t="shared" si="246"/>
        <v>41910.580509259256</v>
      </c>
      <c r="R3961" s="7">
        <f t="shared" si="247"/>
        <v>24.333333333333332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12">
        <f t="shared" si="245"/>
        <v>42342.63722222222</v>
      </c>
      <c r="Q3962" s="11">
        <f t="shared" si="246"/>
        <v>42372.63722222222</v>
      </c>
      <c r="R3962" s="7">
        <f t="shared" si="247"/>
        <v>11.25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12">
        <f t="shared" si="245"/>
        <v>41745.682986111111</v>
      </c>
      <c r="Q3963" s="11">
        <f t="shared" si="246"/>
        <v>41767.682986111111</v>
      </c>
      <c r="R3963" s="7">
        <f t="shared" si="247"/>
        <v>10.5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12">
        <f t="shared" si="245"/>
        <v>42311.413124999999</v>
      </c>
      <c r="Q3964" s="11">
        <f t="shared" si="246"/>
        <v>42336.413124999999</v>
      </c>
      <c r="R3964" s="7">
        <f t="shared" si="247"/>
        <v>15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2">
        <f t="shared" si="245"/>
        <v>42295.945798611108</v>
      </c>
      <c r="Q3965" s="11">
        <f t="shared" si="246"/>
        <v>42325.987465277773</v>
      </c>
      <c r="R3965" s="7" t="e">
        <f t="shared" si="247"/>
        <v>#DIV/0!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12">
        <f t="shared" si="245"/>
        <v>42053.513726851852</v>
      </c>
      <c r="Q3966" s="11">
        <f t="shared" si="246"/>
        <v>42113.47206018518</v>
      </c>
      <c r="R3966" s="7">
        <f t="shared" si="247"/>
        <v>42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12">
        <f t="shared" si="245"/>
        <v>42414.027546296296</v>
      </c>
      <c r="Q3967" s="11">
        <f t="shared" si="246"/>
        <v>42473.985879629625</v>
      </c>
      <c r="R3967" s="7">
        <f t="shared" si="247"/>
        <v>71.25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12">
        <f t="shared" si="245"/>
        <v>41801.503217592588</v>
      </c>
      <c r="Q3968" s="11">
        <f t="shared" si="246"/>
        <v>41843.915972222218</v>
      </c>
      <c r="R3968" s="7">
        <f t="shared" si="247"/>
        <v>22.5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12">
        <f t="shared" si="245"/>
        <v>42770.082256944443</v>
      </c>
      <c r="Q3969" s="11">
        <f t="shared" si="246"/>
        <v>42800.082256944443</v>
      </c>
      <c r="R3969" s="7">
        <f t="shared" si="247"/>
        <v>41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12">
        <f t="shared" si="245"/>
        <v>42452.60732638889</v>
      </c>
      <c r="Q3970" s="11">
        <f t="shared" si="246"/>
        <v>42512.60732638889</v>
      </c>
      <c r="R3970" s="7">
        <f t="shared" si="247"/>
        <v>47.909090909090907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12">
        <f t="shared" ref="P3971:P4034" si="249">(J3971/86400)+25569+(-5/24)</f>
        <v>42601.646365740737</v>
      </c>
      <c r="Q3971" s="11">
        <f t="shared" ref="Q3971:Q4034" si="250">(I3971/86400)+25569+(-5/24)</f>
        <v>42610.954861111109</v>
      </c>
      <c r="R3971" s="7">
        <f t="shared" ref="R3971:R4034" si="251">E3971/L3971</f>
        <v>35.166666666666664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12">
        <f t="shared" si="249"/>
        <v>42447.655219907407</v>
      </c>
      <c r="Q3972" s="11">
        <f t="shared" si="250"/>
        <v>42477.655219907407</v>
      </c>
      <c r="R3972" s="7">
        <f t="shared" si="251"/>
        <v>5.5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12">
        <f t="shared" si="249"/>
        <v>41811.327847222223</v>
      </c>
      <c r="Q3973" s="11">
        <f t="shared" si="250"/>
        <v>41841.327847222223</v>
      </c>
      <c r="R3973" s="7">
        <f t="shared" si="251"/>
        <v>22.666666666666668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12">
        <f t="shared" si="249"/>
        <v>41980.859189814808</v>
      </c>
      <c r="Q3974" s="11">
        <f t="shared" si="250"/>
        <v>42040.859189814808</v>
      </c>
      <c r="R3974" s="7">
        <f t="shared" si="251"/>
        <v>26.375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12">
        <f t="shared" si="249"/>
        <v>42469.475810185184</v>
      </c>
      <c r="Q3975" s="11">
        <f t="shared" si="250"/>
        <v>42498.958333333336</v>
      </c>
      <c r="R3975" s="7">
        <f t="shared" si="251"/>
        <v>105.54054054054055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12">
        <f t="shared" si="249"/>
        <v>42493.338518518511</v>
      </c>
      <c r="Q3976" s="11">
        <f t="shared" si="250"/>
        <v>42523.338518518511</v>
      </c>
      <c r="R3976" s="7">
        <f t="shared" si="251"/>
        <v>29.09090909090909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2">
        <f t="shared" si="249"/>
        <v>42534.658541666664</v>
      </c>
      <c r="Q3977" s="11">
        <f t="shared" si="250"/>
        <v>42564.658541666664</v>
      </c>
      <c r="R3977" s="7" t="e">
        <f t="shared" si="251"/>
        <v>#DIV/0!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12">
        <f t="shared" si="249"/>
        <v>41830.650011574071</v>
      </c>
      <c r="Q3978" s="11">
        <f t="shared" si="250"/>
        <v>41852.083333333328</v>
      </c>
      <c r="R3978" s="7">
        <f t="shared" si="251"/>
        <v>62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12">
        <f t="shared" si="249"/>
        <v>42543.580231481479</v>
      </c>
      <c r="Q3979" s="11">
        <f t="shared" si="250"/>
        <v>42573.580231481479</v>
      </c>
      <c r="R3979" s="7">
        <f t="shared" si="251"/>
        <v>217.5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12">
        <f t="shared" si="249"/>
        <v>41975.434641203705</v>
      </c>
      <c r="Q3980" s="11">
        <f t="shared" si="250"/>
        <v>42035.434641203705</v>
      </c>
      <c r="R3980" s="7">
        <f t="shared" si="251"/>
        <v>26.75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12">
        <f t="shared" si="249"/>
        <v>42069.695104166669</v>
      </c>
      <c r="Q3981" s="11">
        <f t="shared" si="250"/>
        <v>42092.624999999993</v>
      </c>
      <c r="R3981" s="7">
        <f t="shared" si="251"/>
        <v>18.333333333333332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12">
        <f t="shared" si="249"/>
        <v>41795.390590277777</v>
      </c>
      <c r="Q3982" s="11">
        <f t="shared" si="250"/>
        <v>41825.390590277777</v>
      </c>
      <c r="R3982" s="7">
        <f t="shared" si="251"/>
        <v>64.285714285714292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12">
        <f t="shared" si="249"/>
        <v>42507.971631944441</v>
      </c>
      <c r="Q3983" s="11">
        <f t="shared" si="250"/>
        <v>42567.971631944441</v>
      </c>
      <c r="R3983" s="7">
        <f t="shared" si="251"/>
        <v>175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12">
        <f t="shared" si="249"/>
        <v>42132.601620370369</v>
      </c>
      <c r="Q3984" s="11">
        <f t="shared" si="250"/>
        <v>42192.601620370369</v>
      </c>
      <c r="R3984" s="7">
        <f t="shared" si="251"/>
        <v>34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12">
        <f t="shared" si="249"/>
        <v>41747.661527777775</v>
      </c>
      <c r="Q3985" s="11">
        <f t="shared" si="250"/>
        <v>41779.082638888889</v>
      </c>
      <c r="R3985" s="7">
        <f t="shared" si="251"/>
        <v>84.282608695652172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12">
        <f t="shared" si="249"/>
        <v>41920.75513888889</v>
      </c>
      <c r="Q3986" s="11">
        <f t="shared" si="250"/>
        <v>41950.791666666664</v>
      </c>
      <c r="R3986" s="7">
        <f t="shared" si="251"/>
        <v>9.5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12">
        <f t="shared" si="249"/>
        <v>42399.499074074069</v>
      </c>
      <c r="Q3987" s="11">
        <f t="shared" si="250"/>
        <v>42420.670138888883</v>
      </c>
      <c r="R3987" s="7">
        <f t="shared" si="251"/>
        <v>33.736842105263158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12">
        <f t="shared" si="249"/>
        <v>42467.340208333328</v>
      </c>
      <c r="Q3988" s="11">
        <f t="shared" si="250"/>
        <v>42496.336111111108</v>
      </c>
      <c r="R3988" s="7">
        <f t="shared" si="251"/>
        <v>37.53846153846154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12">
        <f t="shared" si="249"/>
        <v>41765.716319444444</v>
      </c>
      <c r="Q3989" s="11">
        <f t="shared" si="250"/>
        <v>41775.716319444444</v>
      </c>
      <c r="R3989" s="7">
        <f t="shared" si="251"/>
        <v>11.615384615384615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12">
        <f t="shared" si="249"/>
        <v>42229.872835648144</v>
      </c>
      <c r="Q3990" s="11">
        <f t="shared" si="250"/>
        <v>42244.872835648144</v>
      </c>
      <c r="R3990" s="7">
        <f t="shared" si="251"/>
        <v>8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2">
        <f t="shared" si="249"/>
        <v>42286.541446759256</v>
      </c>
      <c r="Q3991" s="11">
        <f t="shared" si="250"/>
        <v>42316.583113425928</v>
      </c>
      <c r="R3991" s="7" t="e">
        <f t="shared" si="251"/>
        <v>#DIV/0!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12">
        <f t="shared" si="249"/>
        <v>42401.464039351849</v>
      </c>
      <c r="Q3992" s="11">
        <f t="shared" si="250"/>
        <v>42431.464039351849</v>
      </c>
      <c r="R3992" s="7">
        <f t="shared" si="251"/>
        <v>23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12">
        <f t="shared" si="249"/>
        <v>42125.436134259253</v>
      </c>
      <c r="Q3993" s="11">
        <f t="shared" si="250"/>
        <v>42155.436134259253</v>
      </c>
      <c r="R3993" s="7">
        <f t="shared" si="251"/>
        <v>100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12">
        <f t="shared" si="249"/>
        <v>42289.732164351844</v>
      </c>
      <c r="Q3994" s="11">
        <f t="shared" si="250"/>
        <v>42349.773831018516</v>
      </c>
      <c r="R3994" s="7">
        <f t="shared" si="251"/>
        <v>60.111111111111114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12">
        <f t="shared" si="249"/>
        <v>42107.656388888885</v>
      </c>
      <c r="Q3995" s="11">
        <f t="shared" si="250"/>
        <v>42137.656388888885</v>
      </c>
      <c r="R3995" s="7">
        <f t="shared" si="251"/>
        <v>3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12">
        <f t="shared" si="249"/>
        <v>41809.181597222218</v>
      </c>
      <c r="Q3996" s="11">
        <f t="shared" si="250"/>
        <v>41839.181597222218</v>
      </c>
      <c r="R3996" s="7">
        <f t="shared" si="251"/>
        <v>5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12">
        <f t="shared" si="249"/>
        <v>42019.475428240738</v>
      </c>
      <c r="Q3997" s="11">
        <f t="shared" si="250"/>
        <v>42049.268749999996</v>
      </c>
      <c r="R3997" s="7">
        <f t="shared" si="251"/>
        <v>17.5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12">
        <f t="shared" si="249"/>
        <v>41950.058611111112</v>
      </c>
      <c r="Q3998" s="11">
        <f t="shared" si="250"/>
        <v>41963.461111111108</v>
      </c>
      <c r="R3998" s="7">
        <f t="shared" si="251"/>
        <v>29.235294117647058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2">
        <f t="shared" si="249"/>
        <v>42069.183113425919</v>
      </c>
      <c r="Q3999" s="11">
        <f t="shared" si="250"/>
        <v>42099.141446759262</v>
      </c>
      <c r="R3999" s="7" t="e">
        <f t="shared" si="251"/>
        <v>#DIV/0!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12">
        <f t="shared" si="249"/>
        <v>42061.754930555551</v>
      </c>
      <c r="Q4000" s="11">
        <f t="shared" si="250"/>
        <v>42091.713263888887</v>
      </c>
      <c r="R4000" s="7">
        <f t="shared" si="251"/>
        <v>59.583333333333336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12">
        <f t="shared" si="249"/>
        <v>41842.620347222219</v>
      </c>
      <c r="Q4001" s="11">
        <f t="shared" si="250"/>
        <v>41882.619317129625</v>
      </c>
      <c r="R4001" s="7">
        <f t="shared" si="251"/>
        <v>82.571428571428569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12">
        <f t="shared" si="249"/>
        <v>42437.437013888884</v>
      </c>
      <c r="Q4002" s="11">
        <f t="shared" si="250"/>
        <v>42497.39534722222</v>
      </c>
      <c r="R4002" s="7">
        <f t="shared" si="251"/>
        <v>10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12">
        <f t="shared" si="249"/>
        <v>42775.755879629629</v>
      </c>
      <c r="Q4003" s="11">
        <f t="shared" si="250"/>
        <v>42795.583333333336</v>
      </c>
      <c r="R4003" s="7">
        <f t="shared" si="251"/>
        <v>32.357142857142854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12">
        <f t="shared" si="249"/>
        <v>41878.835196759253</v>
      </c>
      <c r="Q4004" s="11">
        <f t="shared" si="250"/>
        <v>41908.835196759253</v>
      </c>
      <c r="R4004" s="7">
        <f t="shared" si="251"/>
        <v>5.75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12">
        <f t="shared" si="249"/>
        <v>42020.379016203697</v>
      </c>
      <c r="Q4005" s="11">
        <f t="shared" si="250"/>
        <v>42050.379016203697</v>
      </c>
      <c r="R4005" s="7">
        <f t="shared" si="251"/>
        <v>100.5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12">
        <f t="shared" si="249"/>
        <v>41889.954363425924</v>
      </c>
      <c r="Q4006" s="11">
        <f t="shared" si="250"/>
        <v>41919.954363425924</v>
      </c>
      <c r="R4006" s="7">
        <f t="shared" si="251"/>
        <v>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12">
        <f t="shared" si="249"/>
        <v>41872.599363425921</v>
      </c>
      <c r="Q4007" s="11">
        <f t="shared" si="250"/>
        <v>41932.599363425921</v>
      </c>
      <c r="R4007" s="7">
        <f t="shared" si="251"/>
        <v>20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12">
        <f t="shared" si="249"/>
        <v>42391.564664351848</v>
      </c>
      <c r="Q4008" s="11">
        <f t="shared" si="250"/>
        <v>42416.564664351848</v>
      </c>
      <c r="R4008" s="7">
        <f t="shared" si="251"/>
        <v>2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12">
        <f t="shared" si="249"/>
        <v>41848.564594907402</v>
      </c>
      <c r="Q4009" s="11">
        <f t="shared" si="250"/>
        <v>41877.477777777771</v>
      </c>
      <c r="R4009" s="7">
        <f t="shared" si="251"/>
        <v>5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12">
        <f t="shared" si="249"/>
        <v>42177.755868055552</v>
      </c>
      <c r="Q4010" s="11">
        <f t="shared" si="250"/>
        <v>42207.755868055552</v>
      </c>
      <c r="R4010" s="7">
        <f t="shared" si="251"/>
        <v>15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12">
        <f t="shared" si="249"/>
        <v>41851.492592592593</v>
      </c>
      <c r="Q4011" s="11">
        <f t="shared" si="250"/>
        <v>41891.492592592593</v>
      </c>
      <c r="R4011" s="7">
        <f t="shared" si="251"/>
        <v>25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12">
        <f t="shared" si="249"/>
        <v>41921.562106481477</v>
      </c>
      <c r="Q4012" s="11">
        <f t="shared" si="250"/>
        <v>41938.562106481477</v>
      </c>
      <c r="R4012" s="7">
        <f t="shared" si="251"/>
        <v>45.842105263157897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12">
        <f t="shared" si="249"/>
        <v>42002.336550925924</v>
      </c>
      <c r="Q4013" s="11">
        <f t="shared" si="250"/>
        <v>42032.336550925924</v>
      </c>
      <c r="R4013" s="7">
        <f t="shared" si="251"/>
        <v>4.75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2">
        <f t="shared" si="249"/>
        <v>42096.336215277777</v>
      </c>
      <c r="Q4014" s="11">
        <f t="shared" si="250"/>
        <v>42126.336215277777</v>
      </c>
      <c r="R4014" s="7" t="e">
        <f t="shared" si="251"/>
        <v>#DIV/0!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12">
        <f t="shared" si="249"/>
        <v>42021.092858796292</v>
      </c>
      <c r="Q4015" s="11">
        <f t="shared" si="250"/>
        <v>42051.092858796292</v>
      </c>
      <c r="R4015" s="7">
        <f t="shared" si="251"/>
        <v>13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2">
        <f t="shared" si="249"/>
        <v>42419.037835648145</v>
      </c>
      <c r="Q4016" s="11">
        <f t="shared" si="250"/>
        <v>42434.037835648145</v>
      </c>
      <c r="R4016" s="7" t="e">
        <f t="shared" si="251"/>
        <v>#DIV/0!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12">
        <f t="shared" si="249"/>
        <v>42174.572488425925</v>
      </c>
      <c r="Q4017" s="11">
        <f t="shared" si="250"/>
        <v>42204.572488425925</v>
      </c>
      <c r="R4017" s="7">
        <f t="shared" si="251"/>
        <v>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12">
        <f t="shared" si="249"/>
        <v>41869.664351851847</v>
      </c>
      <c r="Q4018" s="11">
        <f t="shared" si="250"/>
        <v>41899.664351851847</v>
      </c>
      <c r="R4018" s="7">
        <f t="shared" si="251"/>
        <v>10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12">
        <f t="shared" si="249"/>
        <v>41856.463819444441</v>
      </c>
      <c r="Q4019" s="11">
        <f t="shared" si="250"/>
        <v>41886.463819444441</v>
      </c>
      <c r="R4019" s="7">
        <f t="shared" si="251"/>
        <v>52.5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12">
        <f t="shared" si="249"/>
        <v>42620.702638888884</v>
      </c>
      <c r="Q4020" s="11">
        <f t="shared" si="250"/>
        <v>42650.702638888884</v>
      </c>
      <c r="R4020" s="7">
        <f t="shared" si="251"/>
        <v>32.5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12">
        <f t="shared" si="249"/>
        <v>42417.467546296299</v>
      </c>
      <c r="Q4021" s="11">
        <f t="shared" si="250"/>
        <v>42475.477777777771</v>
      </c>
      <c r="R4021" s="7">
        <f t="shared" si="251"/>
        <v>7.25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12">
        <f t="shared" si="249"/>
        <v>42056.982627314814</v>
      </c>
      <c r="Q4022" s="11">
        <f t="shared" si="250"/>
        <v>42086.940960648142</v>
      </c>
      <c r="R4022" s="7">
        <f t="shared" si="251"/>
        <v>33.333333333333336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12">
        <f t="shared" si="249"/>
        <v>41878.703217592592</v>
      </c>
      <c r="Q4023" s="11">
        <f t="shared" si="250"/>
        <v>41938.703217592592</v>
      </c>
      <c r="R4023" s="7">
        <f t="shared" si="251"/>
        <v>62.5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12">
        <f t="shared" si="249"/>
        <v>41990.375775462962</v>
      </c>
      <c r="Q4024" s="11">
        <f t="shared" si="250"/>
        <v>42035.912499999999</v>
      </c>
      <c r="R4024" s="7">
        <f t="shared" si="251"/>
        <v>63.558375634517766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2">
        <f t="shared" si="249"/>
        <v>42408.791238425925</v>
      </c>
      <c r="Q4025" s="11">
        <f t="shared" si="250"/>
        <v>42453.749571759261</v>
      </c>
      <c r="R4025" s="7" t="e">
        <f t="shared" si="251"/>
        <v>#DIV/0!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12">
        <f t="shared" si="249"/>
        <v>42217.461770833332</v>
      </c>
      <c r="Q4026" s="11">
        <f t="shared" si="250"/>
        <v>42247.461770833332</v>
      </c>
      <c r="R4026" s="7">
        <f t="shared" si="251"/>
        <v>10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12">
        <f t="shared" si="249"/>
        <v>42151.029351851852</v>
      </c>
      <c r="Q4027" s="11">
        <f t="shared" si="250"/>
        <v>42211.029351851852</v>
      </c>
      <c r="R4027" s="7">
        <f t="shared" si="251"/>
        <v>62.5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2">
        <f t="shared" si="249"/>
        <v>42282.447210648148</v>
      </c>
      <c r="Q4028" s="11">
        <f t="shared" si="250"/>
        <v>42342.488877314812</v>
      </c>
      <c r="R4028" s="7" t="e">
        <f t="shared" si="251"/>
        <v>#DIV/0!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12">
        <f t="shared" si="249"/>
        <v>42768.762511574074</v>
      </c>
      <c r="Q4029" s="11">
        <f t="shared" si="250"/>
        <v>42788.833333333336</v>
      </c>
      <c r="R4029" s="7">
        <f t="shared" si="251"/>
        <v>30.714285714285715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12">
        <f t="shared" si="249"/>
        <v>41765.730324074073</v>
      </c>
      <c r="Q4030" s="11">
        <f t="shared" si="250"/>
        <v>41795.730324074073</v>
      </c>
      <c r="R4030" s="7">
        <f t="shared" si="251"/>
        <v>51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2">
        <f t="shared" si="249"/>
        <v>42321.816782407404</v>
      </c>
      <c r="Q4031" s="11">
        <f t="shared" si="250"/>
        <v>42351.816782407404</v>
      </c>
      <c r="R4031" s="7" t="e">
        <f t="shared" si="251"/>
        <v>#DIV/0!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12">
        <f t="shared" si="249"/>
        <v>42374.446747685179</v>
      </c>
      <c r="Q4032" s="11">
        <f t="shared" si="250"/>
        <v>42403.575694444444</v>
      </c>
      <c r="R4032" s="7">
        <f t="shared" si="251"/>
        <v>66.666666666666671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2">
        <f t="shared" si="249"/>
        <v>41941.376898148148</v>
      </c>
      <c r="Q4033" s="11">
        <f t="shared" si="250"/>
        <v>41991.418564814812</v>
      </c>
      <c r="R4033" s="7" t="e">
        <f t="shared" si="251"/>
        <v>#DIV/0!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12">
        <f t="shared" si="249"/>
        <v>42293.60087962963</v>
      </c>
      <c r="Q4034" s="11">
        <f t="shared" si="250"/>
        <v>42353.642546296294</v>
      </c>
      <c r="R4034" s="7">
        <f t="shared" si="251"/>
        <v>59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12">
        <f t="shared" ref="P4035:P4098" si="253">(J4035/86400)+25569+(-5/24)</f>
        <v>42614.06046296296</v>
      </c>
      <c r="Q4035" s="11">
        <f t="shared" ref="Q4035:Q4098" si="254">(I4035/86400)+25569+(-5/24)</f>
        <v>42645.166666666664</v>
      </c>
      <c r="R4035" s="7">
        <f t="shared" ref="R4035:R4098" si="255">E4035/L4035</f>
        <v>65.340319148936175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12">
        <f t="shared" si="253"/>
        <v>42067.739004629628</v>
      </c>
      <c r="Q4036" s="11">
        <f t="shared" si="254"/>
        <v>42097.697337962956</v>
      </c>
      <c r="R4036" s="7">
        <f t="shared" si="255"/>
        <v>100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12">
        <f t="shared" si="253"/>
        <v>41903.674618055556</v>
      </c>
      <c r="Q4037" s="11">
        <f t="shared" si="254"/>
        <v>41933.674618055556</v>
      </c>
      <c r="R4037" s="7">
        <f t="shared" si="255"/>
        <v>147.4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12">
        <f t="shared" si="253"/>
        <v>41804.728750000002</v>
      </c>
      <c r="Q4038" s="11">
        <f t="shared" si="254"/>
        <v>41821.729166666664</v>
      </c>
      <c r="R4038" s="7">
        <f t="shared" si="255"/>
        <v>166.05882352941177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12">
        <f t="shared" si="253"/>
        <v>42496.862442129626</v>
      </c>
      <c r="Q4039" s="11">
        <f t="shared" si="254"/>
        <v>42514.392361111109</v>
      </c>
      <c r="R4039" s="7">
        <f t="shared" si="255"/>
        <v>40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12">
        <f t="shared" si="253"/>
        <v>41869.590393518512</v>
      </c>
      <c r="Q4040" s="11">
        <f t="shared" si="254"/>
        <v>41929.590393518512</v>
      </c>
      <c r="R4040" s="7">
        <f t="shared" si="255"/>
        <v>75.25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12">
        <f t="shared" si="253"/>
        <v>42305.462581018517</v>
      </c>
      <c r="Q4041" s="11">
        <f t="shared" si="254"/>
        <v>42339.040972222218</v>
      </c>
      <c r="R4041" s="7">
        <f t="shared" si="255"/>
        <v>60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12">
        <f t="shared" si="253"/>
        <v>42144.023194444446</v>
      </c>
      <c r="Q4042" s="11">
        <f t="shared" si="254"/>
        <v>42202.916666666664</v>
      </c>
      <c r="R4042" s="7">
        <f t="shared" si="255"/>
        <v>1250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12">
        <f t="shared" si="253"/>
        <v>42559.265671296293</v>
      </c>
      <c r="Q4043" s="11">
        <f t="shared" si="254"/>
        <v>42619.265671296293</v>
      </c>
      <c r="R4043" s="7">
        <f t="shared" si="255"/>
        <v>10.5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12">
        <f t="shared" si="253"/>
        <v>41994.875740740739</v>
      </c>
      <c r="Q4044" s="11">
        <f t="shared" si="254"/>
        <v>42024.594444444439</v>
      </c>
      <c r="R4044" s="7">
        <f t="shared" si="255"/>
        <v>7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2">
        <f t="shared" si="253"/>
        <v>41948.749131944445</v>
      </c>
      <c r="Q4045" s="11">
        <f t="shared" si="254"/>
        <v>41963.749131944445</v>
      </c>
      <c r="R4045" s="7" t="e">
        <f t="shared" si="255"/>
        <v>#DIV/0!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12">
        <f t="shared" si="253"/>
        <v>42074.011365740742</v>
      </c>
      <c r="Q4046" s="11">
        <f t="shared" si="254"/>
        <v>42103.999999999993</v>
      </c>
      <c r="R4046" s="7">
        <f t="shared" si="255"/>
        <v>56.25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12">
        <f t="shared" si="253"/>
        <v>41841.992928240739</v>
      </c>
      <c r="Q4047" s="11">
        <f t="shared" si="254"/>
        <v>41871.992928240739</v>
      </c>
      <c r="R4047" s="7">
        <f t="shared" si="255"/>
        <v>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12">
        <f t="shared" si="253"/>
        <v>41904.442245370366</v>
      </c>
      <c r="Q4048" s="11">
        <f t="shared" si="254"/>
        <v>41934.442245370366</v>
      </c>
      <c r="R4048" s="7">
        <f t="shared" si="255"/>
        <v>38.333333333333336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12">
        <f t="shared" si="253"/>
        <v>41990.814155092587</v>
      </c>
      <c r="Q4049" s="11">
        <f t="shared" si="254"/>
        <v>42014.833333333336</v>
      </c>
      <c r="R4049" s="7">
        <f t="shared" si="255"/>
        <v>27.5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12">
        <f t="shared" si="253"/>
        <v>42436.300775462958</v>
      </c>
      <c r="Q4050" s="11">
        <f t="shared" si="254"/>
        <v>42471.259108796294</v>
      </c>
      <c r="R4050" s="7">
        <f t="shared" si="255"/>
        <v>32.978021978021978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12">
        <f t="shared" si="253"/>
        <v>42169.750173611108</v>
      </c>
      <c r="Q4051" s="11">
        <f t="shared" si="254"/>
        <v>42199.750173611108</v>
      </c>
      <c r="R4051" s="7">
        <f t="shared" si="255"/>
        <v>16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12">
        <f t="shared" si="253"/>
        <v>41905.428136574068</v>
      </c>
      <c r="Q4052" s="11">
        <f t="shared" si="254"/>
        <v>41935.428136574068</v>
      </c>
      <c r="R4052" s="7">
        <f t="shared" si="255"/>
        <v>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2">
        <f t="shared" si="253"/>
        <v>41761.601817129624</v>
      </c>
      <c r="Q4053" s="11">
        <f t="shared" si="254"/>
        <v>41768.078472222223</v>
      </c>
      <c r="R4053" s="7" t="e">
        <f t="shared" si="255"/>
        <v>#DIV/0!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12">
        <f t="shared" si="253"/>
        <v>41865.670324074068</v>
      </c>
      <c r="Q4054" s="11">
        <f t="shared" si="254"/>
        <v>41925.670324074068</v>
      </c>
      <c r="R4054" s="7">
        <f t="shared" si="255"/>
        <v>86.615384615384613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12">
        <f t="shared" si="253"/>
        <v>41928.481805555552</v>
      </c>
      <c r="Q4055" s="11">
        <f t="shared" si="254"/>
        <v>41958.624999999993</v>
      </c>
      <c r="R4055" s="7">
        <f t="shared" si="255"/>
        <v>55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2">
        <f t="shared" si="253"/>
        <v>42613.632928240739</v>
      </c>
      <c r="Q4056" s="11">
        <f t="shared" si="254"/>
        <v>42643.958333333336</v>
      </c>
      <c r="R4056" s="7" t="e">
        <f t="shared" si="255"/>
        <v>#DIV/0!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12">
        <f t="shared" si="253"/>
        <v>41779.44017361111</v>
      </c>
      <c r="Q4057" s="11">
        <f t="shared" si="254"/>
        <v>41809.44017361111</v>
      </c>
      <c r="R4057" s="7">
        <f t="shared" si="255"/>
        <v>41.952380952380949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12">
        <f t="shared" si="253"/>
        <v>42534.724988425922</v>
      </c>
      <c r="Q4058" s="11">
        <f t="shared" si="254"/>
        <v>42554.624305555553</v>
      </c>
      <c r="R4058" s="7">
        <f t="shared" si="255"/>
        <v>88.333333333333329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12">
        <f t="shared" si="253"/>
        <v>42310.760185185187</v>
      </c>
      <c r="Q4059" s="11">
        <f t="shared" si="254"/>
        <v>42333.749999999993</v>
      </c>
      <c r="R4059" s="7">
        <f t="shared" si="255"/>
        <v>129.16666666666666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12">
        <f t="shared" si="253"/>
        <v>42445.852361111109</v>
      </c>
      <c r="Q4060" s="11">
        <f t="shared" si="254"/>
        <v>42460.957638888889</v>
      </c>
      <c r="R4060" s="7">
        <f t="shared" si="255"/>
        <v>23.75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12">
        <f t="shared" si="253"/>
        <v>41866.432314814811</v>
      </c>
      <c r="Q4061" s="11">
        <f t="shared" si="254"/>
        <v>41897.916666666664</v>
      </c>
      <c r="R4061" s="7">
        <f t="shared" si="255"/>
        <v>35.714285714285715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12">
        <f t="shared" si="253"/>
        <v>41779.486759259256</v>
      </c>
      <c r="Q4062" s="11">
        <f t="shared" si="254"/>
        <v>41813.458333333328</v>
      </c>
      <c r="R4062" s="7">
        <f t="shared" si="255"/>
        <v>57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2">
        <f t="shared" si="253"/>
        <v>42420.933136574073</v>
      </c>
      <c r="Q4063" s="11">
        <f t="shared" si="254"/>
        <v>42480.891469907401</v>
      </c>
      <c r="R4063" s="7" t="e">
        <f t="shared" si="255"/>
        <v>#DIV/0!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12">
        <f t="shared" si="253"/>
        <v>42523.530879629623</v>
      </c>
      <c r="Q4064" s="11">
        <f t="shared" si="254"/>
        <v>42553.530879629623</v>
      </c>
      <c r="R4064" s="7">
        <f t="shared" si="255"/>
        <v>163.33333333333334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12">
        <f t="shared" si="253"/>
        <v>41787.473194444443</v>
      </c>
      <c r="Q4065" s="11">
        <f t="shared" si="254"/>
        <v>41817.473194444443</v>
      </c>
      <c r="R4065" s="7">
        <f t="shared" si="255"/>
        <v>15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12">
        <f t="shared" si="253"/>
        <v>42093.379930555551</v>
      </c>
      <c r="Q4066" s="11">
        <f t="shared" si="254"/>
        <v>42123.379930555551</v>
      </c>
      <c r="R4066" s="7">
        <f t="shared" si="255"/>
        <v>64.166666666666671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12">
        <f t="shared" si="253"/>
        <v>41833.74318287037</v>
      </c>
      <c r="Q4067" s="11">
        <f t="shared" si="254"/>
        <v>41863.74318287037</v>
      </c>
      <c r="R4067" s="7">
        <f t="shared" si="255"/>
        <v>6.75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12">
        <f t="shared" si="253"/>
        <v>42478.830879629626</v>
      </c>
      <c r="Q4068" s="11">
        <f t="shared" si="254"/>
        <v>42508.830879629626</v>
      </c>
      <c r="R4068" s="7">
        <f t="shared" si="255"/>
        <v>25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12">
        <f t="shared" si="253"/>
        <v>42234.909143518518</v>
      </c>
      <c r="Q4069" s="11">
        <f t="shared" si="254"/>
        <v>42274.909143518518</v>
      </c>
      <c r="R4069" s="7">
        <f t="shared" si="255"/>
        <v>179.11764705882354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12">
        <f t="shared" si="253"/>
        <v>42718.755266203698</v>
      </c>
      <c r="Q4070" s="11">
        <f t="shared" si="254"/>
        <v>42748.753472222219</v>
      </c>
      <c r="R4070" s="7">
        <f t="shared" si="255"/>
        <v>34.950000000000003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12">
        <f t="shared" si="253"/>
        <v>42022.453194444439</v>
      </c>
      <c r="Q4071" s="11">
        <f t="shared" si="254"/>
        <v>42063.291666666664</v>
      </c>
      <c r="R4071" s="7">
        <f t="shared" si="255"/>
        <v>33.07692307692308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12">
        <f t="shared" si="253"/>
        <v>42031.458564814813</v>
      </c>
      <c r="Q4072" s="11">
        <f t="shared" si="254"/>
        <v>42063.916666666664</v>
      </c>
      <c r="R4072" s="7">
        <f t="shared" si="255"/>
        <v>27.5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2">
        <f t="shared" si="253"/>
        <v>42700.59642361111</v>
      </c>
      <c r="Q4073" s="11">
        <f t="shared" si="254"/>
        <v>42730.59642361111</v>
      </c>
      <c r="R4073" s="7" t="e">
        <f t="shared" si="255"/>
        <v>#DIV/0!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12">
        <f t="shared" si="253"/>
        <v>41812.566099537034</v>
      </c>
      <c r="Q4074" s="11">
        <f t="shared" si="254"/>
        <v>41872.566099537034</v>
      </c>
      <c r="R4074" s="7">
        <f t="shared" si="255"/>
        <v>2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12">
        <f t="shared" si="253"/>
        <v>42078.136874999997</v>
      </c>
      <c r="Q4075" s="11">
        <f t="shared" si="254"/>
        <v>42132.958333333336</v>
      </c>
      <c r="R4075" s="7">
        <f t="shared" si="255"/>
        <v>18.5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12">
        <f t="shared" si="253"/>
        <v>42283.344618055555</v>
      </c>
      <c r="Q4076" s="11">
        <f t="shared" si="254"/>
        <v>42313.386284722219</v>
      </c>
      <c r="R4076" s="7">
        <f t="shared" si="255"/>
        <v>35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12">
        <f t="shared" si="253"/>
        <v>41778.837604166663</v>
      </c>
      <c r="Q4077" s="11">
        <f t="shared" si="254"/>
        <v>41820.519444444442</v>
      </c>
      <c r="R4077" s="7">
        <f t="shared" si="255"/>
        <v>44.307692307692307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2">
        <f t="shared" si="253"/>
        <v>41905.587372685179</v>
      </c>
      <c r="Q4078" s="11">
        <f t="shared" si="254"/>
        <v>41933.618750000001</v>
      </c>
      <c r="R4078" s="7" t="e">
        <f t="shared" si="255"/>
        <v>#DIV/0!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12">
        <f t="shared" si="253"/>
        <v>42695.502245370364</v>
      </c>
      <c r="Q4079" s="11">
        <f t="shared" si="254"/>
        <v>42725.502245370364</v>
      </c>
      <c r="R4079" s="7">
        <f t="shared" si="255"/>
        <v>222.5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2">
        <f t="shared" si="253"/>
        <v>42732.579189814809</v>
      </c>
      <c r="Q4080" s="11">
        <f t="shared" si="254"/>
        <v>42762.579189814809</v>
      </c>
      <c r="R4080" s="7" t="e">
        <f t="shared" si="255"/>
        <v>#DIV/0!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12">
        <f t="shared" si="253"/>
        <v>42510.730567129627</v>
      </c>
      <c r="Q4081" s="11">
        <f t="shared" si="254"/>
        <v>42540.730567129627</v>
      </c>
      <c r="R4081" s="7">
        <f t="shared" si="255"/>
        <v>5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2">
        <f t="shared" si="253"/>
        <v>42511.489768518521</v>
      </c>
      <c r="Q4082" s="11">
        <f t="shared" si="254"/>
        <v>42535.579166666663</v>
      </c>
      <c r="R4082" s="7" t="e">
        <f t="shared" si="255"/>
        <v>#DIV/0!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12">
        <f t="shared" si="253"/>
        <v>42041.372974537029</v>
      </c>
      <c r="Q4083" s="11">
        <f t="shared" si="254"/>
        <v>42071.331307870372</v>
      </c>
      <c r="R4083" s="7">
        <f t="shared" si="255"/>
        <v>29.166666666666668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12">
        <f t="shared" si="253"/>
        <v>42306.980937499997</v>
      </c>
      <c r="Q4084" s="11">
        <f t="shared" si="254"/>
        <v>42322.749999999993</v>
      </c>
      <c r="R4084" s="7">
        <f t="shared" si="255"/>
        <v>1.5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12">
        <f t="shared" si="253"/>
        <v>42353.553425925922</v>
      </c>
      <c r="Q4085" s="11">
        <f t="shared" si="254"/>
        <v>42383.553425925922</v>
      </c>
      <c r="R4085" s="7">
        <f t="shared" si="255"/>
        <v>126.5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12">
        <f t="shared" si="253"/>
        <v>42622.228078703702</v>
      </c>
      <c r="Q4086" s="11">
        <f t="shared" si="254"/>
        <v>42652.228078703702</v>
      </c>
      <c r="R4086" s="7">
        <f t="shared" si="255"/>
        <v>10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12">
        <f t="shared" si="253"/>
        <v>42058.395543981482</v>
      </c>
      <c r="Q4087" s="11">
        <f t="shared" si="254"/>
        <v>42086.957638888889</v>
      </c>
      <c r="R4087" s="7">
        <f t="shared" si="255"/>
        <v>10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12">
        <f t="shared" si="253"/>
        <v>42304.732627314814</v>
      </c>
      <c r="Q4088" s="11">
        <f t="shared" si="254"/>
        <v>42328.958333333336</v>
      </c>
      <c r="R4088" s="7">
        <f t="shared" si="255"/>
        <v>9.4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2">
        <f t="shared" si="253"/>
        <v>42538.53456018518</v>
      </c>
      <c r="Q4089" s="11">
        <f t="shared" si="254"/>
        <v>42568.53456018518</v>
      </c>
      <c r="R4089" s="7" t="e">
        <f t="shared" si="255"/>
        <v>#DIV/0!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12">
        <f t="shared" si="253"/>
        <v>41990.40421296296</v>
      </c>
      <c r="Q4090" s="11">
        <f t="shared" si="254"/>
        <v>42020.226388888885</v>
      </c>
      <c r="R4090" s="7">
        <f t="shared" si="255"/>
        <v>72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12">
        <f t="shared" si="253"/>
        <v>42122.524166666662</v>
      </c>
      <c r="Q4091" s="11">
        <f t="shared" si="254"/>
        <v>42155.524305555555</v>
      </c>
      <c r="R4091" s="7">
        <f t="shared" si="255"/>
        <v>30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12">
        <f t="shared" si="253"/>
        <v>42209.464548611104</v>
      </c>
      <c r="Q4092" s="11">
        <f t="shared" si="254"/>
        <v>42223.416666666664</v>
      </c>
      <c r="R4092" s="7">
        <f t="shared" si="255"/>
        <v>10.666666666666666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12">
        <f t="shared" si="253"/>
        <v>41990.298043981478</v>
      </c>
      <c r="Q4093" s="11">
        <f t="shared" si="254"/>
        <v>42020.298043981478</v>
      </c>
      <c r="R4093" s="7">
        <f t="shared" si="255"/>
        <v>25.5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12">
        <f t="shared" si="253"/>
        <v>42038.986655092587</v>
      </c>
      <c r="Q4094" s="11">
        <f t="shared" si="254"/>
        <v>42098.944988425923</v>
      </c>
      <c r="R4094" s="7">
        <f t="shared" si="255"/>
        <v>20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12">
        <f t="shared" si="253"/>
        <v>42178.607557870368</v>
      </c>
      <c r="Q4095" s="11">
        <f t="shared" si="254"/>
        <v>42238.607557870368</v>
      </c>
      <c r="R4095" s="7">
        <f t="shared" si="255"/>
        <v>15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12">
        <f t="shared" si="253"/>
        <v>41889.878472222219</v>
      </c>
      <c r="Q4096" s="11">
        <f t="shared" si="254"/>
        <v>41933.999305555553</v>
      </c>
      <c r="R4096" s="7">
        <f t="shared" si="255"/>
        <v>91.25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12">
        <f t="shared" si="253"/>
        <v>42692.823495370372</v>
      </c>
      <c r="Q4097" s="11">
        <f t="shared" si="254"/>
        <v>42722.823495370372</v>
      </c>
      <c r="R4097" s="7">
        <f t="shared" si="255"/>
        <v>800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12">
        <f t="shared" si="253"/>
        <v>42750.321979166663</v>
      </c>
      <c r="Q4098" s="11">
        <f t="shared" si="254"/>
        <v>42794.160416666666</v>
      </c>
      <c r="R4098" s="7">
        <f t="shared" si="255"/>
        <v>80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12">
        <f t="shared" ref="P4099:P4115" si="257">(J4099/86400)+25569+(-5/24)</f>
        <v>42344.616168981483</v>
      </c>
      <c r="Q4099" s="11">
        <f t="shared" ref="Q4099:Q4115" si="258">(I4099/86400)+25569+(-5/24)</f>
        <v>42400.788194444445</v>
      </c>
      <c r="R4099" s="7" t="e">
        <f t="shared" ref="R4099:R4115" si="259">E4099/L4099</f>
        <v>#DIV/0!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2">
        <f t="shared" si="257"/>
        <v>42495.51385416666</v>
      </c>
      <c r="Q4100" s="11">
        <f t="shared" si="258"/>
        <v>42525.51385416666</v>
      </c>
      <c r="R4100" s="7" t="e">
        <f t="shared" si="259"/>
        <v>#DIV/0!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12">
        <f t="shared" si="257"/>
        <v>42570.642048611109</v>
      </c>
      <c r="Q4101" s="11">
        <f t="shared" si="258"/>
        <v>42615.642048611109</v>
      </c>
      <c r="R4101" s="7">
        <f t="shared" si="259"/>
        <v>50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2">
        <f t="shared" si="257"/>
        <v>41926.916550925926</v>
      </c>
      <c r="Q4102" s="11">
        <f t="shared" si="258"/>
        <v>41936.916550925926</v>
      </c>
      <c r="R4102" s="7" t="e">
        <f t="shared" si="259"/>
        <v>#DIV/0!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2">
        <f t="shared" si="257"/>
        <v>42730.695393518516</v>
      </c>
      <c r="Q4103" s="11">
        <f t="shared" si="258"/>
        <v>42760.695393518516</v>
      </c>
      <c r="R4103" s="7" t="e">
        <f t="shared" si="259"/>
        <v>#DIV/0!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12">
        <f t="shared" si="257"/>
        <v>42475.639733796292</v>
      </c>
      <c r="Q4104" s="11">
        <f t="shared" si="258"/>
        <v>42505.639733796292</v>
      </c>
      <c r="R4104" s="7">
        <f t="shared" si="259"/>
        <v>22.833333333333332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12">
        <f t="shared" si="257"/>
        <v>42188.624606481484</v>
      </c>
      <c r="Q4105" s="11">
        <f t="shared" si="258"/>
        <v>42242.563888888886</v>
      </c>
      <c r="R4105" s="7">
        <f t="shared" si="259"/>
        <v>16.666666666666668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12">
        <f t="shared" si="257"/>
        <v>42640.069837962961</v>
      </c>
      <c r="Q4106" s="11">
        <f t="shared" si="258"/>
        <v>42670.069837962961</v>
      </c>
      <c r="R4106" s="7">
        <f t="shared" si="259"/>
        <v>45.785714285714285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12">
        <f t="shared" si="257"/>
        <v>42696.802187499998</v>
      </c>
      <c r="Q4107" s="11">
        <f t="shared" si="258"/>
        <v>42729.802187499998</v>
      </c>
      <c r="R4107" s="7">
        <f t="shared" si="259"/>
        <v>383.33333333333331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12">
        <f t="shared" si="257"/>
        <v>42052.841041666667</v>
      </c>
      <c r="Q4108" s="11">
        <f t="shared" si="258"/>
        <v>42095.833333333336</v>
      </c>
      <c r="R4108" s="7">
        <f t="shared" si="259"/>
        <v>106.96969696969697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12">
        <f t="shared" si="257"/>
        <v>41883.708344907405</v>
      </c>
      <c r="Q4109" s="11">
        <f t="shared" si="258"/>
        <v>41906.708344907405</v>
      </c>
      <c r="R4109" s="7">
        <f t="shared" si="259"/>
        <v>10.25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12">
        <f t="shared" si="257"/>
        <v>42766.823344907403</v>
      </c>
      <c r="Q4110" s="11">
        <f t="shared" si="258"/>
        <v>42796.999999999993</v>
      </c>
      <c r="R4110" s="7">
        <f t="shared" si="259"/>
        <v>59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2">
        <f t="shared" si="257"/>
        <v>42307.331064814811</v>
      </c>
      <c r="Q4111" s="11">
        <f t="shared" si="258"/>
        <v>42337.372731481482</v>
      </c>
      <c r="R4111" s="7" t="e">
        <f t="shared" si="259"/>
        <v>#DIV/0!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12">
        <f t="shared" si="257"/>
        <v>42512.418414351851</v>
      </c>
      <c r="Q4112" s="11">
        <f t="shared" si="258"/>
        <v>42572.418414351851</v>
      </c>
      <c r="R4112" s="7">
        <f t="shared" si="259"/>
        <v>14.333333333333334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12">
        <f t="shared" si="257"/>
        <v>42028.927546296291</v>
      </c>
      <c r="Q4113" s="11">
        <f t="shared" si="258"/>
        <v>42058.927546296291</v>
      </c>
      <c r="R4113" s="7">
        <f t="shared" si="259"/>
        <v>15.666666666666666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12">
        <f t="shared" si="257"/>
        <v>42400.738263888888</v>
      </c>
      <c r="Q4114" s="11">
        <f t="shared" si="258"/>
        <v>42427.791666666664</v>
      </c>
      <c r="R4114" s="7">
        <f t="shared" si="259"/>
        <v>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12">
        <f t="shared" si="257"/>
        <v>42358.364849537036</v>
      </c>
      <c r="Q4115" s="11">
        <f t="shared" si="258"/>
        <v>42377.06527777778</v>
      </c>
      <c r="R4115" s="7">
        <f t="shared" si="259"/>
        <v>1</v>
      </c>
      <c r="S4115" t="s">
        <v>8317</v>
      </c>
      <c r="T4115" t="s">
        <v>8318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P1 O4116:P1048576 O2:O4115 R1:T1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A7054-6235-40E3-8A4E-133920F256C5}">
  <dimension ref="A1:H13"/>
  <sheetViews>
    <sheetView zoomScaleNormal="100" workbookViewId="0">
      <selection activeCell="G16" sqref="G16"/>
    </sheetView>
  </sheetViews>
  <sheetFormatPr defaultRowHeight="14.5" x14ac:dyDescent="0.35"/>
  <cols>
    <col min="1" max="1" width="26.81640625" bestFit="1" customWidth="1"/>
    <col min="2" max="2" width="19.08984375" bestFit="1" customWidth="1"/>
    <col min="3" max="3" width="14.54296875" bestFit="1" customWidth="1"/>
    <col min="4" max="4" width="18.453125" bestFit="1" customWidth="1"/>
    <col min="5" max="5" width="14.81640625" bestFit="1" customWidth="1"/>
    <col min="6" max="6" width="22.6328125" style="15" bestFit="1" customWidth="1"/>
    <col min="7" max="7" width="18.08984375" style="15" bestFit="1" customWidth="1"/>
    <col min="8" max="8" width="21.1796875" style="1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5">
      <c r="A2" t="s">
        <v>8388</v>
      </c>
      <c r="B2">
        <f>COUNTIFS(Table!F2:F4115,"successful",Table!D2:D4115,"&lt;1000")</f>
        <v>322</v>
      </c>
      <c r="C2">
        <f>COUNTIFS(Table!F2:F4115,"failed",Table!D2:D4115,"&lt;1000")</f>
        <v>113</v>
      </c>
      <c r="D2">
        <f>COUNTIFS(Table!F2:F4115,"canceled",Table!D2:D4115,"&lt;1000")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8389</v>
      </c>
      <c r="B3">
        <f>COUNTIFS(Table!F2:F4115,"successful",Table!D2:D4115,"&gt;=1000",Table!D2:D4115,"&lt;=4999")</f>
        <v>932</v>
      </c>
      <c r="C3">
        <f>COUNTIFS(Table!F2:F4115,"failed",Table!D2:D4115,"&gt;=1000",Table!D2:D4115,"&lt;=4999")</f>
        <v>420</v>
      </c>
      <c r="D3">
        <f>COUNTIFS(Table!F2:F4115,"canceled",Table!D2:D4115,"&gt;=1000",Table!D2:D4115,"&lt;=4999")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t="s">
        <v>8390</v>
      </c>
      <c r="B4">
        <f>COUNTIFS(Table!F2:F4115,"successful",Table!D2:D4115,"&gt;=5000",Table!D2:D4115,"&lt;=9999")</f>
        <v>381</v>
      </c>
      <c r="C4">
        <f>COUNTIFS(Table!F2:F4115,"failed",Table!D2:D4115,"&gt;=5000",Table!D2:D4115,"&lt;=9999")</f>
        <v>283</v>
      </c>
      <c r="D4">
        <f>COUNTIFS(Table!F2:F4115,"canceled",Table!D2:D4115,"&gt;=5000",Table!D2:D4115,"&lt;=9999")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t="s">
        <v>8391</v>
      </c>
      <c r="B5">
        <f>COUNTIFS(Table!F2:F4115,"successful",Table!D2:D4115,"&gt;=10000",Table!D2:D4115,"&lt;=14999")</f>
        <v>168</v>
      </c>
      <c r="C5">
        <f>COUNTIFS(Table!F2:F4115,"failed",Table!D2:D4115,"&gt;=10000",Table!D2:D4115,"&lt;=14999")</f>
        <v>144</v>
      </c>
      <c r="D5">
        <f>COUNTIFS(Table!F2:F4115,"canceled",Table!D2:D4115,"&gt;=10000",Table!D2:D4115,"&lt;=14999")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8392</v>
      </c>
      <c r="B6">
        <f>COUNTIFS(Table!F2:F4115,"successful",Table!D2:D4115,"&gt;=15000",Table!D2:D4115,"&lt;=19999")</f>
        <v>94</v>
      </c>
      <c r="C6">
        <f>COUNTIFS(Table!F2:F4115,"failed",Table!D2:D4115,"&gt;=15000",Table!D2:D4115,"&lt;=19999")</f>
        <v>90</v>
      </c>
      <c r="D6">
        <f>COUNTIFS(Table!F2:F4115,"canceled",Table!D2:D4115,"&gt;=15000",Table!D2:D4115,"&lt;=19999")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8393</v>
      </c>
      <c r="B7">
        <f>COUNTIFS(Table!F2:F4115,"successful",Table!D2:D4115,"&gt;=20000",Table!D2:D4115,"&lt;=24999")</f>
        <v>62</v>
      </c>
      <c r="C7">
        <f>COUNTIFS(Table!F2:F4115,"failed",Table!D2:D4115,"&gt;=20000",Table!D2:D4115,"&lt;=24999")</f>
        <v>72</v>
      </c>
      <c r="D7">
        <f>COUNTIFS(Table!F2:F4115,"canceled",Table!D2:D4115,"&gt;=20000",Table!D2:D4115,"&lt;=24999")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t="s">
        <v>8394</v>
      </c>
      <c r="B8">
        <f>COUNTIFS(Table!F2:F4115,"successful",Table!D2:D4115,"&gt;=25000",Table!D2:D4115,"&lt;=29999")</f>
        <v>55</v>
      </c>
      <c r="C8">
        <f>COUNTIFS(Table!F2:F4115,"failed",Table!D2:D4115,"&gt;=25000",Table!D2:D4115,"&lt;=29999")</f>
        <v>64</v>
      </c>
      <c r="D8">
        <f>COUNTIFS(Table!F2:F4115,"canceled",Table!D2:D4115,"&gt;=25000",Table!D2:D4115,"&lt;=29999")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t="s">
        <v>8395</v>
      </c>
      <c r="B9">
        <f>COUNTIFS(Table!F2:F4115,"successful",Table!D2:D4115,"&gt;=30000",Table!D2:D4115,"&lt;=34999")</f>
        <v>32</v>
      </c>
      <c r="C9">
        <f>COUNTIFS(Table!F2:F4115,"failed",Table!D2:D4115,"&gt;=30000",Table!D2:D4115,"&lt;=34999")</f>
        <v>37</v>
      </c>
      <c r="D9">
        <f>COUNTIFS(Table!F2:F4115,"canceled",Table!D2:D4115,"&gt;=30000",Table!D2:D4115,"&lt;=34999")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t="s">
        <v>8396</v>
      </c>
      <c r="B10">
        <f>COUNTIFS(Table!F2:F4115,"successful",Table!D2:D4115,"&gt;=35000",Table!D2:D4115,"&lt;=39999")</f>
        <v>26</v>
      </c>
      <c r="C10">
        <f>COUNTIFS(Table!F2:F4115,"failed",Table!D2:D4115,"&gt;=35000",Table!D2:D4115,"&lt;=39999")</f>
        <v>22</v>
      </c>
      <c r="D10">
        <f>COUNTIFS(Table!F2:F4115,"canceled",Table!D2:D4115,"&gt;=35000",Table!D2:D4115,"&lt;=39999")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8397</v>
      </c>
      <c r="B11">
        <f>COUNTIFS(Table!F2:F4115,"successful",Table!D2:D4115,"&gt;=40000",Table!D2:D4115,"&lt;=44999")</f>
        <v>21</v>
      </c>
      <c r="C11">
        <f>COUNTIFS(Table!F2:F4115,"failed",Table!D2:D4115,"&gt;=40000",Table!D2:D4115,"&lt;=44999")</f>
        <v>16</v>
      </c>
      <c r="D11">
        <f>COUNTIFS(Table!F2:F4115,"canceled",Table!D2:D4115,"&gt;=40000",Table!D2:D4115,"&lt;=44999")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8398</v>
      </c>
      <c r="B12">
        <f>COUNTIFS(Table!F2:F4115,"successful",Table!D2:D4115,"&gt;=45000",Table!D2:D4115,"&lt;=49999")</f>
        <v>6</v>
      </c>
      <c r="C12">
        <f>COUNTIFS(Table!F2:F4115,"failed",Table!D2:D4115,"&gt;=45000",Table!D2:D4115,"&lt;=49999")</f>
        <v>11</v>
      </c>
      <c r="D12">
        <f>COUNTIFS(Table!F2:F4115,"canceled",Table!D2:D4115,"&gt;=45000",Table!D2:D4115,"&lt;=49999")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8399</v>
      </c>
      <c r="B13">
        <f>COUNTIFS(Table!F2:F4115,"successful",Table!D2:D4115,"&gt;=50000")</f>
        <v>86</v>
      </c>
      <c r="C13">
        <f>COUNTIFS(Table!F2:F4115,"failed",Table!D2:D4115,"&gt;=50000")</f>
        <v>258</v>
      </c>
      <c r="D13">
        <f>COUNTIFS(Table!F2:F4115,"canceled",Table!D2:D4115,"&gt;=50000")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</vt:lpstr>
      <vt:lpstr>SubCategoryStats</vt:lpstr>
      <vt:lpstr>LaunchDateOutcomes</vt:lpstr>
      <vt:lpstr>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JF</cp:lastModifiedBy>
  <dcterms:created xsi:type="dcterms:W3CDTF">2017-04-20T15:17:24Z</dcterms:created>
  <dcterms:modified xsi:type="dcterms:W3CDTF">2018-09-29T05:26:36Z</dcterms:modified>
</cp:coreProperties>
</file>