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1"/>
  </bookViews>
  <sheets>
    <sheet name="sub4" sheetId="1" r:id="rId1"/>
    <sheet name="sub5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18" i="1"/>
  <c r="F18" i="1"/>
  <c r="G18" i="1"/>
  <c r="E16" i="1"/>
  <c r="F16" i="1"/>
  <c r="G16" i="1"/>
  <c r="E17" i="1"/>
  <c r="F17" i="1"/>
  <c r="G17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9" i="1"/>
  <c r="F9" i="1"/>
  <c r="G9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2" i="1"/>
  <c r="F2" i="1"/>
  <c r="G2" i="1"/>
</calcChain>
</file>

<file path=xl/sharedStrings.xml><?xml version="1.0" encoding="utf-8"?>
<sst xmlns="http://schemas.openxmlformats.org/spreadsheetml/2006/main" count="39" uniqueCount="15">
  <si>
    <t>&gt;</t>
  </si>
  <si>
    <t>Semipar</t>
  </si>
  <si>
    <t>PJM</t>
  </si>
  <si>
    <t>Naïve</t>
  </si>
  <si>
    <t>Hour</t>
  </si>
  <si>
    <t>Adjusted</t>
  </si>
  <si>
    <t>Adjustment Factor</t>
  </si>
  <si>
    <t>Final</t>
  </si>
  <si>
    <t>hindx</t>
  </si>
  <si>
    <t>mindx</t>
  </si>
  <si>
    <t>dow</t>
  </si>
  <si>
    <t>Saturday</t>
  </si>
  <si>
    <t>naive2</t>
  </si>
  <si>
    <t>Semipar 1</t>
  </si>
  <si>
    <t>FCST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</si>
</sst>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'sub4'!$B$1</c:f>
              <c:strCache>
                <c:ptCount val="1"/>
                <c:pt idx="0">
                  <c:v>PJM</c:v>
                </c:pt>
              </c:strCache>
            </c:strRef>
          </c:tx>
          <c:cat>
            <c:numRef>
              <c:f>'sub4'!$A$2:$A$25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'sub4'!$B$2:$B$25</c:f>
              <c:numCache>
                <c:formatCode>General</c:formatCode>
                <c:ptCount val="24"/>
                <c:pt idx="0">
                  <c:v>7842</c:v>
                </c:pt>
                <c:pt idx="1">
                  <c:v>7451</c:v>
                </c:pt>
                <c:pt idx="2">
                  <c:v>7242</c:v>
                </c:pt>
                <c:pt idx="3">
                  <c:v>7159</c:v>
                </c:pt>
                <c:pt idx="4">
                  <c:v>7304</c:v>
                </c:pt>
                <c:pt idx="5">
                  <c:v>7885</c:v>
                </c:pt>
                <c:pt idx="6">
                  <c:v>8895</c:v>
                </c:pt>
                <c:pt idx="7">
                  <c:v>9447</c:v>
                </c:pt>
                <c:pt idx="8">
                  <c:v>9750</c:v>
                </c:pt>
                <c:pt idx="9">
                  <c:v>10079</c:v>
                </c:pt>
                <c:pt idx="10">
                  <c:v>10450</c:v>
                </c:pt>
                <c:pt idx="11">
                  <c:v>10766</c:v>
                </c:pt>
                <c:pt idx="12">
                  <c:v>11006</c:v>
                </c:pt>
                <c:pt idx="13">
                  <c:v>11245</c:v>
                </c:pt>
                <c:pt idx="14">
                  <c:v>11448</c:v>
                </c:pt>
                <c:pt idx="15">
                  <c:v>11608</c:v>
                </c:pt>
                <c:pt idx="16">
                  <c:v>11668</c:v>
                </c:pt>
                <c:pt idx="17">
                  <c:v>11629</c:v>
                </c:pt>
                <c:pt idx="18">
                  <c:v>11382</c:v>
                </c:pt>
                <c:pt idx="19">
                  <c:v>11339</c:v>
                </c:pt>
                <c:pt idx="20">
                  <c:v>11050</c:v>
                </c:pt>
                <c:pt idx="21">
                  <c:v>10468</c:v>
                </c:pt>
                <c:pt idx="22">
                  <c:v>9691</c:v>
                </c:pt>
                <c:pt idx="23">
                  <c:v>8921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'sub4'!$C$1</c:f>
              <c:strCache>
                <c:ptCount val="1"/>
                <c:pt idx="0">
                  <c:v>Semipar</c:v>
                </c:pt>
              </c:strCache>
            </c:strRef>
          </c:tx>
          <c:cat>
            <c:numRef>
              <c:f>'sub4'!$A$2:$A$25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'sub4'!$C$2:$C$25</c:f>
              <c:numCache>
                <c:formatCode>General</c:formatCode>
                <c:ptCount val="24"/>
                <c:pt idx="0">
                  <c:v>8011.5919999999996</c:v>
                </c:pt>
                <c:pt idx="1">
                  <c:v>7573.1809999999996</c:v>
                </c:pt>
                <c:pt idx="2">
                  <c:v>7308.0820000000003</c:v>
                </c:pt>
                <c:pt idx="3">
                  <c:v>7168.9059999999999</c:v>
                </c:pt>
                <c:pt idx="4">
                  <c:v>7225.8289999999997</c:v>
                </c:pt>
                <c:pt idx="5">
                  <c:v>7565.66</c:v>
                </c:pt>
                <c:pt idx="6">
                  <c:v>8104.4759999999997</c:v>
                </c:pt>
                <c:pt idx="7">
                  <c:v>8441.9439999999995</c:v>
                </c:pt>
                <c:pt idx="8">
                  <c:v>8644.59</c:v>
                </c:pt>
                <c:pt idx="9">
                  <c:v>8779.1640000000007</c:v>
                </c:pt>
                <c:pt idx="10">
                  <c:v>8924.8320000000003</c:v>
                </c:pt>
                <c:pt idx="11">
                  <c:v>8950.0650000000005</c:v>
                </c:pt>
                <c:pt idx="12">
                  <c:v>8915.1769999999997</c:v>
                </c:pt>
                <c:pt idx="13">
                  <c:v>8995.6049999999996</c:v>
                </c:pt>
                <c:pt idx="14">
                  <c:v>9456.3289999999997</c:v>
                </c:pt>
                <c:pt idx="15">
                  <c:v>10030.186</c:v>
                </c:pt>
                <c:pt idx="16">
                  <c:v>10689.353999999999</c:v>
                </c:pt>
                <c:pt idx="17">
                  <c:v>11274.692999999999</c:v>
                </c:pt>
                <c:pt idx="18">
                  <c:v>11613.472</c:v>
                </c:pt>
                <c:pt idx="19">
                  <c:v>11722.348</c:v>
                </c:pt>
                <c:pt idx="20">
                  <c:v>11591.289000000001</c:v>
                </c:pt>
                <c:pt idx="21">
                  <c:v>11106.199000000001</c:v>
                </c:pt>
                <c:pt idx="22">
                  <c:v>10191.620000000001</c:v>
                </c:pt>
                <c:pt idx="23">
                  <c:v>9168.9709999999995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'sub4'!$D$1</c:f>
              <c:strCache>
                <c:ptCount val="1"/>
                <c:pt idx="0">
                  <c:v>Naïve</c:v>
                </c:pt>
              </c:strCache>
            </c:strRef>
          </c:tx>
          <c:cat>
            <c:numRef>
              <c:f>'sub4'!$A$2:$A$25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'sub4'!$D$2:$D$25</c:f>
              <c:numCache>
                <c:formatCode>General</c:formatCode>
                <c:ptCount val="24"/>
                <c:pt idx="0">
                  <c:v>7808.52</c:v>
                </c:pt>
                <c:pt idx="1">
                  <c:v>7484.2489999999998</c:v>
                </c:pt>
                <c:pt idx="2">
                  <c:v>7324.8</c:v>
                </c:pt>
                <c:pt idx="3">
                  <c:v>7285.3230000000003</c:v>
                </c:pt>
                <c:pt idx="4">
                  <c:v>7480.6130000000003</c:v>
                </c:pt>
                <c:pt idx="5">
                  <c:v>8114.4080000000004</c:v>
                </c:pt>
                <c:pt idx="6">
                  <c:v>9307.7749999999996</c:v>
                </c:pt>
                <c:pt idx="7">
                  <c:v>9934.0290000000005</c:v>
                </c:pt>
                <c:pt idx="8">
                  <c:v>9972.3060000000005</c:v>
                </c:pt>
                <c:pt idx="9">
                  <c:v>10049.325000000001</c:v>
                </c:pt>
                <c:pt idx="10">
                  <c:v>10129.779</c:v>
                </c:pt>
                <c:pt idx="11">
                  <c:v>10163.620999999999</c:v>
                </c:pt>
                <c:pt idx="12">
                  <c:v>10170.686</c:v>
                </c:pt>
                <c:pt idx="13">
                  <c:v>10184.175999999999</c:v>
                </c:pt>
                <c:pt idx="14">
                  <c:v>10198.779</c:v>
                </c:pt>
                <c:pt idx="15">
                  <c:v>10196.411</c:v>
                </c:pt>
                <c:pt idx="16">
                  <c:v>10212.638999999999</c:v>
                </c:pt>
                <c:pt idx="17">
                  <c:v>10216.967000000001</c:v>
                </c:pt>
                <c:pt idx="18">
                  <c:v>10289.446</c:v>
                </c:pt>
                <c:pt idx="19">
                  <c:v>10392.727999999999</c:v>
                </c:pt>
                <c:pt idx="20">
                  <c:v>10097.281999999999</c:v>
                </c:pt>
                <c:pt idx="21">
                  <c:v>9646.36</c:v>
                </c:pt>
                <c:pt idx="22">
                  <c:v>9049.2890000000007</c:v>
                </c:pt>
                <c:pt idx="23">
                  <c:v>8413.4580000000005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'sub4'!$F$1</c:f>
              <c:strCache>
                <c:ptCount val="1"/>
                <c:pt idx="0">
                  <c:v>Adjusted</c:v>
                </c:pt>
              </c:strCache>
            </c:strRef>
          </c:tx>
          <c:val>
            <c:numRef>
              <c:f>'sub4'!$F$2:$F$25</c:f>
              <c:numCache>
                <c:formatCode>General</c:formatCode>
                <c:ptCount val="24"/>
                <c:pt idx="0">
                  <c:v>8045.796042356541</c:v>
                </c:pt>
                <c:pt idx="1">
                  <c:v>7539.3867851202522</c:v>
                </c:pt>
                <c:pt idx="2">
                  <c:v>7224.5264642916318</c:v>
                </c:pt>
                <c:pt idx="3">
                  <c:v>7042.408205246822</c:v>
                </c:pt>
                <c:pt idx="4">
                  <c:v>7051.1061991816805</c:v>
                </c:pt>
                <c:pt idx="5">
                  <c:v>7345.542951264425</c:v>
                </c:pt>
                <c:pt idx="6">
                  <c:v>7728.3854906239458</c:v>
                </c:pt>
                <c:pt idx="7">
                  <c:v>8006.7294827589703</c:v>
                </c:pt>
                <c:pt idx="8">
                  <c:v>8447.4880282523081</c:v>
                </c:pt>
                <c:pt idx="9">
                  <c:v>8805.011970205378</c:v>
                </c:pt>
                <c:pt idx="10">
                  <c:v>9198.3170361600005</c:v>
                </c:pt>
                <c:pt idx="11">
                  <c:v>9450.8388440121689</c:v>
                </c:pt>
                <c:pt idx="12">
                  <c:v>9591.8053991075776</c:v>
                </c:pt>
                <c:pt idx="13">
                  <c:v>9844.2269367292138</c:v>
                </c:pt>
                <c:pt idx="14">
                  <c:v>10488.216209094076</c:v>
                </c:pt>
                <c:pt idx="15">
                  <c:v>11249.905178631461</c:v>
                </c:pt>
                <c:pt idx="16">
                  <c:v>12022.647531607303</c:v>
                </c:pt>
                <c:pt idx="17">
                  <c:v>12643.704830842633</c:v>
                </c:pt>
                <c:pt idx="18">
                  <c:v>12728.24491227271</c:v>
                </c:pt>
                <c:pt idx="19">
                  <c:v>12700.611487666991</c:v>
                </c:pt>
                <c:pt idx="20">
                  <c:v>12590.676300769414</c:v>
                </c:pt>
                <c:pt idx="21">
                  <c:v>11977.931646767289</c:v>
                </c:pt>
                <c:pt idx="22">
                  <c:v>10866.480660594367</c:v>
                </c:pt>
                <c:pt idx="23">
                  <c:v>9690.6208015112643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'sub4'!$G$1</c:f>
              <c:strCache>
                <c:ptCount val="1"/>
                <c:pt idx="0">
                  <c:v>Final</c:v>
                </c:pt>
              </c:strCache>
            </c:strRef>
          </c:tx>
          <c:val>
            <c:numRef>
              <c:f>'sub4'!$G$2:$G$25</c:f>
              <c:numCache>
                <c:formatCode>General</c:formatCode>
                <c:ptCount val="24"/>
                <c:pt idx="0">
                  <c:v>7926.9770105891357</c:v>
                </c:pt>
                <c:pt idx="1">
                  <c:v>7511.9541962800631</c:v>
                </c:pt>
                <c:pt idx="2">
                  <c:v>7274.8521160729088</c:v>
                </c:pt>
                <c:pt idx="3">
                  <c:v>7163.9093013117053</c:v>
                </c:pt>
                <c:pt idx="4">
                  <c:v>7265.3870497954194</c:v>
                </c:pt>
                <c:pt idx="5">
                  <c:v>7727.6527378161063</c:v>
                </c:pt>
                <c:pt idx="6">
                  <c:v>8508.9091226559849</c:v>
                </c:pt>
                <c:pt idx="7">
                  <c:v>9957.4256206897426</c:v>
                </c:pt>
                <c:pt idx="8">
                  <c:v>10203.596007063077</c:v>
                </c:pt>
                <c:pt idx="9">
                  <c:v>10428.125242551345</c:v>
                </c:pt>
                <c:pt idx="10">
                  <c:v>10675.732009040001</c:v>
                </c:pt>
                <c:pt idx="11">
                  <c:v>10832.631211003043</c:v>
                </c:pt>
                <c:pt idx="12">
                  <c:v>10920.917099776894</c:v>
                </c:pt>
                <c:pt idx="13">
                  <c:v>11067.251984182303</c:v>
                </c:pt>
                <c:pt idx="14">
                  <c:v>11397.831052273519</c:v>
                </c:pt>
                <c:pt idx="15">
                  <c:v>11771.125544657865</c:v>
                </c:pt>
                <c:pt idx="16">
                  <c:v>12148.160132901825</c:v>
                </c:pt>
                <c:pt idx="17">
                  <c:v>11941.091207710659</c:v>
                </c:pt>
                <c:pt idx="18">
                  <c:v>11503.290728068179</c:v>
                </c:pt>
                <c:pt idx="19">
                  <c:v>11538.671871916747</c:v>
                </c:pt>
                <c:pt idx="20">
                  <c:v>11332.311825192353</c:v>
                </c:pt>
                <c:pt idx="21">
                  <c:v>10799.622661691823</c:v>
                </c:pt>
                <c:pt idx="22">
                  <c:v>9949.5974151485934</c:v>
                </c:pt>
                <c:pt idx="23">
                  <c:v>9048.5124503778152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02656"/>
        <c:axId val="152908544"/>
      </c:lineChart>
      <c:catAx>
        <c:axId val="1529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08544"/>
        <c:crosses val="autoZero"/>
        <c:auto val="1"/>
        <c:lblAlgn val="ctr"/>
        <c:lblOffset val="100"/>
        <c:noMultiLvlLbl val="0"/>
      </c:catAx>
      <c:valAx>
        <c:axId val="152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0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'sub5'!$D$1</c:f>
              <c:strCache>
                <c:ptCount val="1"/>
                <c:pt idx="0">
                  <c:v>naive2</c:v>
                </c:pt>
              </c:strCache>
            </c:strRef>
          </c:tx>
          <c:marker>
            <c:symbol val="none"/>
          </c:marker>
          <c:cat>
            <c:numRef>
              <c:f>'sub5'!$A$2:$A$25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'sub5'!$D$2:$D$25</c:f>
              <c:numCache>
                <c:formatCode>General</c:formatCode>
                <c:ptCount val="24"/>
                <c:pt idx="0">
                  <c:v>7842.7520000000004</c:v>
                </c:pt>
                <c:pt idx="1">
                  <c:v>7489.0050000000001</c:v>
                </c:pt>
                <c:pt idx="2">
                  <c:v>7308.7349999999997</c:v>
                </c:pt>
                <c:pt idx="3">
                  <c:v>7213.7839999999997</c:v>
                </c:pt>
                <c:pt idx="4">
                  <c:v>7248.6549999999997</c:v>
                </c:pt>
                <c:pt idx="5">
                  <c:v>7473.0569999999998</c:v>
                </c:pt>
                <c:pt idx="6">
                  <c:v>7899.5240000000003</c:v>
                </c:pt>
                <c:pt idx="7">
                  <c:v>8382.1679999999997</c:v>
                </c:pt>
                <c:pt idx="8">
                  <c:v>8948.7980000000007</c:v>
                </c:pt>
                <c:pt idx="9">
                  <c:v>9352.7569999999996</c:v>
                </c:pt>
                <c:pt idx="10">
                  <c:v>9552.2710000000006</c:v>
                </c:pt>
                <c:pt idx="11">
                  <c:v>9631.5020000000004</c:v>
                </c:pt>
                <c:pt idx="12">
                  <c:v>9625.6610000000001</c:v>
                </c:pt>
                <c:pt idx="13">
                  <c:v>9543.6550000000007</c:v>
                </c:pt>
                <c:pt idx="14">
                  <c:v>9466.0709999999999</c:v>
                </c:pt>
                <c:pt idx="15">
                  <c:v>9437.1740000000009</c:v>
                </c:pt>
                <c:pt idx="16">
                  <c:v>9448.8639999999996</c:v>
                </c:pt>
                <c:pt idx="17">
                  <c:v>9492.9120000000003</c:v>
                </c:pt>
                <c:pt idx="18">
                  <c:v>9714.7780000000002</c:v>
                </c:pt>
                <c:pt idx="19">
                  <c:v>9939.7389999999996</c:v>
                </c:pt>
                <c:pt idx="20">
                  <c:v>9705.6630000000005</c:v>
                </c:pt>
                <c:pt idx="21">
                  <c:v>9314.5490000000009</c:v>
                </c:pt>
                <c:pt idx="22">
                  <c:v>8779.3330000000005</c:v>
                </c:pt>
                <c:pt idx="23">
                  <c:v>8200.0849999999991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'sub5'!$E$1</c:f>
              <c:strCache>
                <c:ptCount val="1"/>
                <c:pt idx="0">
                  <c:v>PJM</c:v>
                </c:pt>
              </c:strCache>
            </c:strRef>
          </c:tx>
          <c:marker>
            <c:symbol val="none"/>
          </c:marker>
          <c:val>
            <c:numRef>
              <c:f>'sub5'!$E$2:$E$25</c:f>
              <c:numCache>
                <c:formatCode>General</c:formatCode>
                <c:ptCount val="24"/>
                <c:pt idx="0">
                  <c:v>8109</c:v>
                </c:pt>
                <c:pt idx="1">
                  <c:v>7667</c:v>
                </c:pt>
                <c:pt idx="2">
                  <c:v>7384</c:v>
                </c:pt>
                <c:pt idx="3">
                  <c:v>7225</c:v>
                </c:pt>
                <c:pt idx="4">
                  <c:v>7186</c:v>
                </c:pt>
                <c:pt idx="5">
                  <c:v>7330</c:v>
                </c:pt>
                <c:pt idx="6">
                  <c:v>7635</c:v>
                </c:pt>
                <c:pt idx="7">
                  <c:v>8095</c:v>
                </c:pt>
                <c:pt idx="8">
                  <c:v>8656</c:v>
                </c:pt>
                <c:pt idx="9">
                  <c:v>9139</c:v>
                </c:pt>
                <c:pt idx="10">
                  <c:v>9374</c:v>
                </c:pt>
                <c:pt idx="11">
                  <c:v>9491</c:v>
                </c:pt>
                <c:pt idx="12">
                  <c:v>9472</c:v>
                </c:pt>
                <c:pt idx="13">
                  <c:v>9364</c:v>
                </c:pt>
                <c:pt idx="14">
                  <c:v>9287</c:v>
                </c:pt>
                <c:pt idx="15">
                  <c:v>9242</c:v>
                </c:pt>
                <c:pt idx="16">
                  <c:v>9240</c:v>
                </c:pt>
                <c:pt idx="17">
                  <c:v>9249</c:v>
                </c:pt>
                <c:pt idx="18">
                  <c:v>9367</c:v>
                </c:pt>
                <c:pt idx="19">
                  <c:v>9600</c:v>
                </c:pt>
                <c:pt idx="20">
                  <c:v>9515</c:v>
                </c:pt>
                <c:pt idx="21">
                  <c:v>9185</c:v>
                </c:pt>
                <c:pt idx="22">
                  <c:v>8670</c:v>
                </c:pt>
                <c:pt idx="23">
                  <c:v>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'sub5'!$F$1</c:f>
              <c:strCache>
                <c:ptCount val="1"/>
                <c:pt idx="0">
                  <c:v>Semipar 1</c:v>
                </c:pt>
              </c:strCache>
            </c:strRef>
          </c:tx>
          <c:marker>
            <c:symbol val="none"/>
          </c:marker>
          <c:val>
            <c:numRef>
              <c:f>'sub5'!$F$2:$F$25</c:f>
              <c:numCache>
                <c:formatCode>General</c:formatCode>
                <c:ptCount val="24"/>
                <c:pt idx="0">
                  <c:v>9991.7379999999994</c:v>
                </c:pt>
                <c:pt idx="1">
                  <c:v>9330.2939999999999</c:v>
                </c:pt>
                <c:pt idx="2">
                  <c:v>8445.7800000000007</c:v>
                </c:pt>
                <c:pt idx="3">
                  <c:v>7631.3620000000001</c:v>
                </c:pt>
                <c:pt idx="4">
                  <c:v>6957.1350000000002</c:v>
                </c:pt>
                <c:pt idx="5">
                  <c:v>6541.4790000000003</c:v>
                </c:pt>
                <c:pt idx="6">
                  <c:v>6285.2529999999997</c:v>
                </c:pt>
                <c:pt idx="7">
                  <c:v>6206.348</c:v>
                </c:pt>
                <c:pt idx="8">
                  <c:v>6351.7510000000002</c:v>
                </c:pt>
                <c:pt idx="9">
                  <c:v>6881.0039999999999</c:v>
                </c:pt>
                <c:pt idx="10">
                  <c:v>7740.6170000000002</c:v>
                </c:pt>
                <c:pt idx="11">
                  <c:v>8369.4459999999999</c:v>
                </c:pt>
                <c:pt idx="12">
                  <c:v>8662.2659999999996</c:v>
                </c:pt>
                <c:pt idx="13">
                  <c:v>8809.5329999999994</c:v>
                </c:pt>
                <c:pt idx="14">
                  <c:v>8814.9650000000001</c:v>
                </c:pt>
                <c:pt idx="15">
                  <c:v>8764.1550000000007</c:v>
                </c:pt>
                <c:pt idx="16">
                  <c:v>8711.5779999999995</c:v>
                </c:pt>
                <c:pt idx="17">
                  <c:v>8682.8729999999996</c:v>
                </c:pt>
                <c:pt idx="18">
                  <c:v>8677.2639999999992</c:v>
                </c:pt>
                <c:pt idx="19">
                  <c:v>8735.3029999999999</c:v>
                </c:pt>
                <c:pt idx="20">
                  <c:v>8878.5</c:v>
                </c:pt>
                <c:pt idx="21">
                  <c:v>9154.4500000000007</c:v>
                </c:pt>
                <c:pt idx="22">
                  <c:v>9346.1540000000005</c:v>
                </c:pt>
                <c:pt idx="23">
                  <c:v>9551.9050000000007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'sub5'!$G$1</c:f>
              <c:strCache>
                <c:ptCount val="1"/>
                <c:pt idx="0">
                  <c:v>FCST Average</c:v>
                </c:pt>
              </c:strCache>
            </c:strRef>
          </c:tx>
          <c:marker>
            <c:symbol val="none"/>
          </c:marker>
          <c:val>
            <c:numRef>
              <c:f>'sub5'!$G$2:$G$25</c:f>
              <c:numCache>
                <c:formatCode>General</c:formatCode>
                <c:ptCount val="24"/>
                <c:pt idx="0">
                  <c:v>8647.83</c:v>
                </c:pt>
                <c:pt idx="1">
                  <c:v>8162.0996666666661</c:v>
                </c:pt>
                <c:pt idx="2">
                  <c:v>7712.8383333333331</c:v>
                </c:pt>
                <c:pt idx="3">
                  <c:v>7356.7153333333335</c:v>
                </c:pt>
                <c:pt idx="4">
                  <c:v>7130.5966666666673</c:v>
                </c:pt>
                <c:pt idx="5">
                  <c:v>7114.8453333333337</c:v>
                </c:pt>
                <c:pt idx="6">
                  <c:v>7273.2590000000009</c:v>
                </c:pt>
                <c:pt idx="7">
                  <c:v>7561.1719999999987</c:v>
                </c:pt>
                <c:pt idx="8">
                  <c:v>7985.5163333333339</c:v>
                </c:pt>
                <c:pt idx="9">
                  <c:v>8457.5869999999995</c:v>
                </c:pt>
                <c:pt idx="10">
                  <c:v>8888.9626666666663</c:v>
                </c:pt>
                <c:pt idx="11">
                  <c:v>9163.9826666666668</c:v>
                </c:pt>
                <c:pt idx="12">
                  <c:v>9253.3089999999993</c:v>
                </c:pt>
                <c:pt idx="13">
                  <c:v>9239.0626666666667</c:v>
                </c:pt>
                <c:pt idx="14">
                  <c:v>9189.3453333333327</c:v>
                </c:pt>
                <c:pt idx="15">
                  <c:v>9147.7763333333332</c:v>
                </c:pt>
                <c:pt idx="16">
                  <c:v>9133.4806666666682</c:v>
                </c:pt>
                <c:pt idx="17">
                  <c:v>9141.5949999999993</c:v>
                </c:pt>
                <c:pt idx="18">
                  <c:v>9253.0139999999992</c:v>
                </c:pt>
                <c:pt idx="19">
                  <c:v>9425.014000000001</c:v>
                </c:pt>
                <c:pt idx="20">
                  <c:v>9366.3876666666674</c:v>
                </c:pt>
                <c:pt idx="21">
                  <c:v>9217.9996666666666</c:v>
                </c:pt>
                <c:pt idx="22">
                  <c:v>8931.8289999999997</c:v>
                </c:pt>
                <c:pt idx="23">
                  <c:v>8618.33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7952"/>
        <c:axId val="46243840"/>
      </c:lineChart>
      <c:catAx>
        <c:axId val="46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43840"/>
        <c:crosses val="autoZero"/>
        <c:auto val="1"/>
        <c:lblAlgn val="ctr"/>
        <c:lblOffset val="100"/>
        <c:noMultiLvlLbl val="0"/>
      </c:catAx>
      <c:valAx>
        <c:axId val="46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37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177800</xdr:rowOff>
    </xdr:from>
    <xdr:to>
      <xdr:col>18</xdr:col>
      <xdr:colOff>101600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676274</xdr:colOff>
      <xdr:row>3</xdr:row>
      <xdr:rowOff>19049</xdr:rowOff>
    </xdr:from>
    <xdr:to>
      <xdr:col>15</xdr:col>
      <xdr:colOff>685799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Ruler="0" zoomScale="80" zoomScaleNormal="80" workbookViewId="0">
      <selection activeCell="G25" sqref="G25"/>
    </sheetView>
  </sheetViews>
  <sheetFormatPr defaultColWidth="11" defaultRowHeight="15.75" x14ac:dyDescent="0.25"/>
  <sheetData>
    <row r="1" spans="1:7" x14ac:dyDescent="0.25">
      <c r="A1" s="5" t="s">
        <v>4</v>
      </c>
      <c r="B1" s="6" t="s">
        <v>2</v>
      </c>
      <c r="C1" s="6" t="s">
        <v>1</v>
      </c>
      <c r="D1" s="6" t="s">
        <v>3</v>
      </c>
      <c r="E1" s="8" t="s">
        <v>6</v>
      </c>
      <c r="F1" t="s">
        <v>5</v>
      </c>
      <c r="G1" t="s">
        <v>7</v>
      </c>
    </row>
    <row r="2" spans="1:7" x14ac:dyDescent="0.25">
      <c r="A2" s="5">
        <v>1</v>
      </c>
      <c r="B2" s="7">
        <v>7842</v>
      </c>
      <c r="C2" s="7">
        <v>8011.5919999999996</v>
      </c>
      <c r="D2" s="7">
        <v>7808.52</v>
      </c>
      <c r="E2">
        <f>((D2-B2)/B2)*-1</f>
        <v>4.2693190512623777E-3</v>
      </c>
      <c r="F2">
        <f>(1+E2)*C2</f>
        <v>8045.796042356541</v>
      </c>
      <c r="G2">
        <f>AVERAGE(B2,C2,D2,F2)</f>
        <v>7926.9770105891357</v>
      </c>
    </row>
    <row r="3" spans="1:7" x14ac:dyDescent="0.25">
      <c r="A3" s="6">
        <v>2</v>
      </c>
      <c r="B3" s="7">
        <v>7451</v>
      </c>
      <c r="C3" s="7">
        <v>7573.1809999999996</v>
      </c>
      <c r="D3" s="7">
        <v>7484.2489999999998</v>
      </c>
      <c r="E3">
        <f t="shared" ref="E3:E25" si="0">((D3-B3)/B3)*-1</f>
        <v>-4.4623540464366921E-3</v>
      </c>
      <c r="F3">
        <f t="shared" ref="F3:F25" si="1">(1+E3)*C3</f>
        <v>7539.3867851202522</v>
      </c>
      <c r="G3">
        <f t="shared" ref="G3:G8" si="2">AVERAGE(B3,C3,D3,F3)</f>
        <v>7511.9541962800631</v>
      </c>
    </row>
    <row r="4" spans="1:7" x14ac:dyDescent="0.25">
      <c r="A4" s="6">
        <v>3</v>
      </c>
      <c r="B4" s="7">
        <v>7242</v>
      </c>
      <c r="C4" s="7">
        <v>7308.0820000000003</v>
      </c>
      <c r="D4" s="7">
        <v>7324.8</v>
      </c>
      <c r="E4">
        <f t="shared" si="0"/>
        <v>-1.1433305716652884E-2</v>
      </c>
      <c r="F4">
        <f t="shared" si="1"/>
        <v>7224.5264642916318</v>
      </c>
      <c r="G4">
        <f t="shared" si="2"/>
        <v>7274.8521160729088</v>
      </c>
    </row>
    <row r="5" spans="1:7" x14ac:dyDescent="0.25">
      <c r="A5" s="5">
        <v>4</v>
      </c>
      <c r="B5" s="7">
        <v>7159</v>
      </c>
      <c r="C5" s="7">
        <v>7168.9059999999999</v>
      </c>
      <c r="D5" s="7">
        <v>7285.3230000000003</v>
      </c>
      <c r="E5">
        <f t="shared" si="0"/>
        <v>-1.7645341528146435E-2</v>
      </c>
      <c r="F5">
        <f t="shared" si="1"/>
        <v>7042.408205246822</v>
      </c>
      <c r="G5">
        <f t="shared" si="2"/>
        <v>7163.9093013117053</v>
      </c>
    </row>
    <row r="6" spans="1:7" x14ac:dyDescent="0.25">
      <c r="A6" s="6">
        <v>5</v>
      </c>
      <c r="B6" s="7">
        <v>7304</v>
      </c>
      <c r="C6" s="7">
        <v>7225.8289999999997</v>
      </c>
      <c r="D6" s="7">
        <v>7480.6130000000003</v>
      </c>
      <c r="E6">
        <f t="shared" si="0"/>
        <v>-2.4180312157721835E-2</v>
      </c>
      <c r="F6">
        <f t="shared" si="1"/>
        <v>7051.1061991816805</v>
      </c>
      <c r="G6">
        <f t="shared" si="2"/>
        <v>7265.3870497954194</v>
      </c>
    </row>
    <row r="7" spans="1:7" x14ac:dyDescent="0.25">
      <c r="A7" s="6">
        <v>6</v>
      </c>
      <c r="B7" s="7">
        <v>7885</v>
      </c>
      <c r="C7" s="7">
        <v>7565.66</v>
      </c>
      <c r="D7" s="7">
        <v>8114.4080000000004</v>
      </c>
      <c r="E7">
        <f t="shared" si="0"/>
        <v>-2.9094229549778104E-2</v>
      </c>
      <c r="F7">
        <f t="shared" si="1"/>
        <v>7345.542951264425</v>
      </c>
      <c r="G7">
        <f t="shared" si="2"/>
        <v>7727.6527378161063</v>
      </c>
    </row>
    <row r="8" spans="1:7" x14ac:dyDescent="0.25">
      <c r="A8" s="5">
        <v>7</v>
      </c>
      <c r="B8" s="7">
        <v>8895</v>
      </c>
      <c r="C8" s="7">
        <v>8104.4759999999997</v>
      </c>
      <c r="D8" s="7">
        <v>9307.7749999999996</v>
      </c>
      <c r="E8">
        <f t="shared" si="0"/>
        <v>-4.6405283867341163E-2</v>
      </c>
      <c r="F8">
        <f t="shared" si="1"/>
        <v>7728.3854906239458</v>
      </c>
      <c r="G8">
        <f t="shared" si="2"/>
        <v>8508.9091226559849</v>
      </c>
    </row>
    <row r="9" spans="1:7" x14ac:dyDescent="0.25">
      <c r="A9" s="6">
        <v>8</v>
      </c>
      <c r="B9" s="7">
        <v>9447</v>
      </c>
      <c r="C9" s="7">
        <v>8441.9439999999995</v>
      </c>
      <c r="D9" s="7">
        <v>9934.0290000000005</v>
      </c>
      <c r="E9">
        <f t="shared" si="0"/>
        <v>-5.1553826611622784E-2</v>
      </c>
      <c r="F9">
        <f t="shared" si="1"/>
        <v>8006.7294827589703</v>
      </c>
      <c r="G9">
        <f>AVERAGE(B9,C9,D9,F9)+1000</f>
        <v>9957.4256206897426</v>
      </c>
    </row>
    <row r="10" spans="1:7" x14ac:dyDescent="0.25">
      <c r="A10" s="6">
        <v>9</v>
      </c>
      <c r="B10" s="7">
        <v>9750</v>
      </c>
      <c r="C10" s="7">
        <v>8644.59</v>
      </c>
      <c r="D10" s="7">
        <v>9972.3060000000005</v>
      </c>
      <c r="E10">
        <f t="shared" si="0"/>
        <v>-2.2800615384615436E-2</v>
      </c>
      <c r="F10">
        <f t="shared" si="1"/>
        <v>8447.4880282523081</v>
      </c>
      <c r="G10">
        <f t="shared" ref="G10:G18" si="3">AVERAGE(B10,C10,D10,F10)+1000</f>
        <v>10203.596007063077</v>
      </c>
    </row>
    <row r="11" spans="1:7" x14ac:dyDescent="0.25">
      <c r="A11" s="5">
        <v>10</v>
      </c>
      <c r="B11" s="7">
        <v>10079</v>
      </c>
      <c r="C11" s="7">
        <v>8779.1640000000007</v>
      </c>
      <c r="D11" s="7">
        <v>10049.325000000001</v>
      </c>
      <c r="E11">
        <f t="shared" si="0"/>
        <v>2.9442405000495359E-3</v>
      </c>
      <c r="F11">
        <f t="shared" si="1"/>
        <v>8805.011970205378</v>
      </c>
      <c r="G11">
        <f t="shared" si="3"/>
        <v>10428.125242551345</v>
      </c>
    </row>
    <row r="12" spans="1:7" x14ac:dyDescent="0.25">
      <c r="A12" s="6">
        <v>11</v>
      </c>
      <c r="B12" s="7">
        <v>10450</v>
      </c>
      <c r="C12" s="7">
        <v>8924.8320000000003</v>
      </c>
      <c r="D12" s="7">
        <v>10129.779</v>
      </c>
      <c r="E12">
        <f t="shared" si="0"/>
        <v>3.0643157894736799E-2</v>
      </c>
      <c r="F12">
        <f t="shared" si="1"/>
        <v>9198.3170361600005</v>
      </c>
      <c r="G12">
        <f t="shared" si="3"/>
        <v>10675.732009040001</v>
      </c>
    </row>
    <row r="13" spans="1:7" x14ac:dyDescent="0.25">
      <c r="A13" s="6">
        <v>12</v>
      </c>
      <c r="B13" s="7">
        <v>10766</v>
      </c>
      <c r="C13" s="7">
        <v>8950.0650000000005</v>
      </c>
      <c r="D13" s="7">
        <v>10163.620999999999</v>
      </c>
      <c r="E13">
        <f t="shared" si="0"/>
        <v>5.5951978450678133E-2</v>
      </c>
      <c r="F13">
        <f t="shared" si="1"/>
        <v>9450.8388440121689</v>
      </c>
      <c r="G13">
        <f t="shared" si="3"/>
        <v>10832.631211003043</v>
      </c>
    </row>
    <row r="14" spans="1:7" x14ac:dyDescent="0.25">
      <c r="A14" s="5">
        <v>13</v>
      </c>
      <c r="B14" s="7">
        <v>11006</v>
      </c>
      <c r="C14" s="7">
        <v>8915.1769999999997</v>
      </c>
      <c r="D14" s="7">
        <v>10170.686</v>
      </c>
      <c r="E14">
        <f t="shared" si="0"/>
        <v>7.5896238415409809E-2</v>
      </c>
      <c r="F14">
        <f t="shared" si="1"/>
        <v>9591.8053991075776</v>
      </c>
      <c r="G14">
        <f t="shared" si="3"/>
        <v>10920.917099776894</v>
      </c>
    </row>
    <row r="15" spans="1:7" x14ac:dyDescent="0.25">
      <c r="A15" s="6">
        <v>14</v>
      </c>
      <c r="B15" s="7">
        <v>11245</v>
      </c>
      <c r="C15" s="7">
        <v>8995.6049999999996</v>
      </c>
      <c r="D15" s="7">
        <v>10184.175999999999</v>
      </c>
      <c r="E15">
        <f t="shared" si="0"/>
        <v>9.4337394397510058E-2</v>
      </c>
      <c r="F15">
        <f t="shared" si="1"/>
        <v>9844.2269367292138</v>
      </c>
      <c r="G15">
        <f t="shared" si="3"/>
        <v>11067.251984182303</v>
      </c>
    </row>
    <row r="16" spans="1:7" x14ac:dyDescent="0.25">
      <c r="A16" s="6">
        <v>15</v>
      </c>
      <c r="B16" s="7">
        <v>11448</v>
      </c>
      <c r="C16" s="7">
        <v>9456.3289999999997</v>
      </c>
      <c r="D16" s="7">
        <v>10198.779</v>
      </c>
      <c r="E16">
        <f t="shared" si="0"/>
        <v>0.10912133123689724</v>
      </c>
      <c r="F16">
        <f t="shared" si="1"/>
        <v>10488.216209094076</v>
      </c>
      <c r="G16">
        <f>AVERAGE(B16,C16,D16,F16)+1000</f>
        <v>11397.831052273519</v>
      </c>
    </row>
    <row r="17" spans="1:8" x14ac:dyDescent="0.25">
      <c r="A17" s="5">
        <v>16</v>
      </c>
      <c r="B17" s="7">
        <v>11608</v>
      </c>
      <c r="C17" s="7">
        <v>10030.186</v>
      </c>
      <c r="D17" s="7">
        <v>10196.411</v>
      </c>
      <c r="E17">
        <f t="shared" si="0"/>
        <v>0.12160484148862853</v>
      </c>
      <c r="F17">
        <f t="shared" si="1"/>
        <v>11249.905178631461</v>
      </c>
      <c r="G17">
        <f t="shared" si="3"/>
        <v>11771.125544657865</v>
      </c>
    </row>
    <row r="18" spans="1:8" x14ac:dyDescent="0.25">
      <c r="A18" s="6">
        <v>17</v>
      </c>
      <c r="B18" s="7">
        <v>11668</v>
      </c>
      <c r="C18" s="7">
        <v>10689.353999999999</v>
      </c>
      <c r="D18" s="7">
        <v>10212.638999999999</v>
      </c>
      <c r="E18">
        <f t="shared" si="0"/>
        <v>0.12473097360301687</v>
      </c>
      <c r="F18">
        <f t="shared" si="1"/>
        <v>12022.647531607303</v>
      </c>
      <c r="G18">
        <f t="shared" si="3"/>
        <v>12148.160132901825</v>
      </c>
    </row>
    <row r="19" spans="1:8" x14ac:dyDescent="0.25">
      <c r="A19" s="6">
        <v>18</v>
      </c>
      <c r="B19" s="7">
        <v>11629</v>
      </c>
      <c r="C19" s="7">
        <v>11274.692999999999</v>
      </c>
      <c r="D19" s="7">
        <v>10216.967000000001</v>
      </c>
      <c r="E19">
        <f t="shared" si="0"/>
        <v>0.12142342419812532</v>
      </c>
      <c r="F19">
        <f t="shared" si="1"/>
        <v>12643.704830842633</v>
      </c>
      <c r="G19">
        <f>AVERAGE(B19,C19,D19,F19)+500</f>
        <v>11941.091207710659</v>
      </c>
    </row>
    <row r="20" spans="1:8" x14ac:dyDescent="0.25">
      <c r="A20" s="5">
        <v>19</v>
      </c>
      <c r="B20" s="7">
        <v>11382</v>
      </c>
      <c r="C20" s="7">
        <v>11613.472</v>
      </c>
      <c r="D20" s="7">
        <v>10289.446</v>
      </c>
      <c r="E20">
        <f t="shared" si="0"/>
        <v>9.5989632753470402E-2</v>
      </c>
      <c r="F20">
        <f t="shared" si="1"/>
        <v>12728.24491227271</v>
      </c>
      <c r="G20">
        <f t="shared" ref="G20:G24" si="4">AVERAGE(B20,C20,D20,F20)</f>
        <v>11503.290728068179</v>
      </c>
    </row>
    <row r="21" spans="1:8" x14ac:dyDescent="0.25">
      <c r="A21" s="6">
        <v>20</v>
      </c>
      <c r="B21" s="7">
        <v>11339</v>
      </c>
      <c r="C21" s="7">
        <v>11722.348</v>
      </c>
      <c r="D21" s="7">
        <v>10392.727999999999</v>
      </c>
      <c r="E21">
        <f t="shared" si="0"/>
        <v>8.3452861804392001E-2</v>
      </c>
      <c r="F21">
        <f t="shared" si="1"/>
        <v>12700.611487666991</v>
      </c>
      <c r="G21">
        <f t="shared" si="4"/>
        <v>11538.671871916747</v>
      </c>
    </row>
    <row r="22" spans="1:8" x14ac:dyDescent="0.25">
      <c r="A22" s="6">
        <v>21</v>
      </c>
      <c r="B22" s="7">
        <v>11050</v>
      </c>
      <c r="C22" s="7">
        <v>11591.289000000001</v>
      </c>
      <c r="D22" s="7">
        <v>10097.281999999999</v>
      </c>
      <c r="E22">
        <f t="shared" si="0"/>
        <v>8.6218823529411834E-2</v>
      </c>
      <c r="F22">
        <f t="shared" si="1"/>
        <v>12590.676300769414</v>
      </c>
      <c r="G22">
        <f t="shared" si="4"/>
        <v>11332.311825192353</v>
      </c>
    </row>
    <row r="23" spans="1:8" x14ac:dyDescent="0.25">
      <c r="A23" s="5">
        <v>22</v>
      </c>
      <c r="B23" s="7">
        <v>10468</v>
      </c>
      <c r="C23" s="7">
        <v>11106.199000000001</v>
      </c>
      <c r="D23" s="7">
        <v>9646.36</v>
      </c>
      <c r="E23">
        <f t="shared" si="0"/>
        <v>7.8490638135269339E-2</v>
      </c>
      <c r="F23">
        <f t="shared" si="1"/>
        <v>11977.931646767289</v>
      </c>
      <c r="G23">
        <f t="shared" si="4"/>
        <v>10799.622661691823</v>
      </c>
    </row>
    <row r="24" spans="1:8" x14ac:dyDescent="0.25">
      <c r="A24" s="6">
        <v>23</v>
      </c>
      <c r="B24" s="7">
        <v>9691</v>
      </c>
      <c r="C24" s="7">
        <v>10191.620000000001</v>
      </c>
      <c r="D24" s="7">
        <v>9049.2890000000007</v>
      </c>
      <c r="E24">
        <f t="shared" si="0"/>
        <v>6.6217211846042651E-2</v>
      </c>
      <c r="F24">
        <f t="shared" si="1"/>
        <v>10866.480660594367</v>
      </c>
      <c r="G24">
        <f t="shared" si="4"/>
        <v>9949.5974151485934</v>
      </c>
    </row>
    <row r="25" spans="1:8" x14ac:dyDescent="0.25">
      <c r="A25" s="6">
        <v>24</v>
      </c>
      <c r="B25" s="7">
        <v>8921</v>
      </c>
      <c r="C25" s="7">
        <v>9168.9709999999995</v>
      </c>
      <c r="D25" s="7">
        <v>8413.4580000000005</v>
      </c>
      <c r="E25">
        <f t="shared" si="0"/>
        <v>5.6892949220939293E-2</v>
      </c>
      <c r="F25">
        <f t="shared" si="1"/>
        <v>9690.6208015112643</v>
      </c>
      <c r="G25">
        <f>AVERAGE(B25,C25,D25,F25)</f>
        <v>9048.5124503778152</v>
      </c>
    </row>
    <row r="26" spans="1:8" x14ac:dyDescent="0.25">
      <c r="B26" s="4"/>
      <c r="C26" s="4"/>
      <c r="D26" s="4"/>
    </row>
    <row r="29" spans="1:8" x14ac:dyDescent="0.25">
      <c r="B29" s="1"/>
      <c r="D29" s="4"/>
      <c r="E29" s="4"/>
      <c r="F29" s="4"/>
      <c r="G29" s="4"/>
    </row>
    <row r="30" spans="1:8" x14ac:dyDescent="0.25">
      <c r="B30" s="1"/>
      <c r="D30" s="4"/>
      <c r="E30" s="4"/>
      <c r="F30" s="4"/>
      <c r="G30" s="4"/>
      <c r="H30" s="4"/>
    </row>
    <row r="31" spans="1:8" x14ac:dyDescent="0.25">
      <c r="B31" s="1"/>
      <c r="D31" s="4"/>
      <c r="E31" s="4"/>
      <c r="F31" s="4"/>
      <c r="G31" s="4"/>
      <c r="H31" s="4"/>
    </row>
    <row r="32" spans="1:8" x14ac:dyDescent="0.25">
      <c r="B32" s="1"/>
      <c r="D32" s="4"/>
      <c r="E32" s="4"/>
      <c r="F32" s="4"/>
      <c r="G32" s="4"/>
      <c r="H32" s="4"/>
    </row>
    <row r="33" spans="2:8" x14ac:dyDescent="0.25">
      <c r="B33" s="1"/>
      <c r="D33" s="4"/>
      <c r="E33" s="4"/>
      <c r="F33" s="4"/>
      <c r="G33" s="4"/>
      <c r="H33" s="4"/>
    </row>
    <row r="34" spans="2:8" x14ac:dyDescent="0.25">
      <c r="B34" s="1"/>
      <c r="D34" s="4"/>
      <c r="E34" s="4"/>
      <c r="F34" s="4"/>
      <c r="G34" s="4"/>
      <c r="H34" s="4"/>
    </row>
    <row r="35" spans="2:8" x14ac:dyDescent="0.25">
      <c r="B35" s="1"/>
      <c r="D35" s="4"/>
      <c r="E35" s="4"/>
      <c r="F35" s="4"/>
      <c r="G35" s="4"/>
      <c r="H35" s="4"/>
    </row>
    <row r="36" spans="2:8" x14ac:dyDescent="0.25">
      <c r="B36" s="1"/>
      <c r="D36" s="4"/>
      <c r="E36" s="4"/>
      <c r="F36" s="4"/>
      <c r="G36" s="4"/>
      <c r="H36" s="4"/>
    </row>
    <row r="37" spans="2:8" x14ac:dyDescent="0.25">
      <c r="B37" s="9"/>
      <c r="C37" s="9"/>
      <c r="D37" s="4"/>
      <c r="E37" s="4"/>
      <c r="F37" s="4"/>
      <c r="G37" s="4"/>
      <c r="H37" s="4"/>
    </row>
    <row r="38" spans="2:8" x14ac:dyDescent="0.25">
      <c r="B38" s="10"/>
      <c r="C38" s="10"/>
      <c r="D38" s="4"/>
      <c r="E38" s="4"/>
      <c r="F38" s="4"/>
      <c r="G38" s="4"/>
      <c r="H38" s="4"/>
    </row>
    <row r="39" spans="2:8" x14ac:dyDescent="0.25">
      <c r="B39" s="3" t="s">
        <v>0</v>
      </c>
      <c r="C39" s="2"/>
      <c r="D39" s="4"/>
      <c r="E39" s="4"/>
      <c r="F39" s="4"/>
      <c r="G39" s="4"/>
      <c r="H39" s="4"/>
    </row>
    <row r="40" spans="2:8" x14ac:dyDescent="0.25">
      <c r="D40" s="4"/>
      <c r="E40" s="4"/>
      <c r="F40" s="4"/>
      <c r="G40" s="4"/>
      <c r="H40" s="4"/>
    </row>
    <row r="41" spans="2:8" x14ac:dyDescent="0.25">
      <c r="D41" s="4"/>
      <c r="E41" s="4"/>
      <c r="F41" s="4"/>
      <c r="G41" s="4"/>
      <c r="H41" s="4"/>
    </row>
    <row r="42" spans="2:8" x14ac:dyDescent="0.25">
      <c r="D42" s="4"/>
      <c r="E42" s="4"/>
      <c r="F42" s="4"/>
      <c r="G42" s="4"/>
      <c r="H42" s="4"/>
    </row>
    <row r="43" spans="2:8" x14ac:dyDescent="0.25">
      <c r="D43" s="4"/>
      <c r="E43" s="4"/>
      <c r="F43" s="4"/>
      <c r="G43" s="4"/>
      <c r="H43" s="4"/>
    </row>
    <row r="44" spans="2:8" x14ac:dyDescent="0.25">
      <c r="D44" s="4"/>
      <c r="E44" s="4"/>
      <c r="F44" s="4"/>
      <c r="G44" s="4"/>
      <c r="H44" s="4"/>
    </row>
    <row r="45" spans="2:8" x14ac:dyDescent="0.25">
      <c r="D45" s="4"/>
      <c r="E45" s="4"/>
      <c r="F45" s="4"/>
      <c r="G45" s="4"/>
      <c r="H45" s="4"/>
    </row>
    <row r="46" spans="2:8" x14ac:dyDescent="0.25">
      <c r="D46" s="4"/>
      <c r="E46" s="4"/>
      <c r="F46" s="4"/>
      <c r="G46" s="4"/>
      <c r="H46" s="4"/>
    </row>
    <row r="47" spans="2:8" x14ac:dyDescent="0.25">
      <c r="D47" s="4"/>
      <c r="E47" s="4"/>
      <c r="F47" s="4"/>
      <c r="G47" s="4"/>
      <c r="H47" s="4"/>
    </row>
    <row r="48" spans="2:8" x14ac:dyDescent="0.25">
      <c r="D48" s="4"/>
      <c r="E48" s="4"/>
      <c r="F48" s="4"/>
      <c r="G48" s="4"/>
      <c r="H48" s="4"/>
    </row>
    <row r="49" spans="4:8" x14ac:dyDescent="0.25">
      <c r="D49" s="4"/>
      <c r="E49" s="4"/>
      <c r="F49" s="4"/>
      <c r="G49" s="4"/>
      <c r="H49" s="4"/>
    </row>
    <row r="50" spans="4:8" x14ac:dyDescent="0.25">
      <c r="D50" s="4"/>
      <c r="E50" s="4"/>
      <c r="F50" s="4"/>
      <c r="G50" s="4"/>
      <c r="H50" s="4"/>
    </row>
    <row r="51" spans="4:8" x14ac:dyDescent="0.25">
      <c r="D51" s="4"/>
      <c r="E51" s="4"/>
      <c r="F51" s="4"/>
      <c r="G51" s="4"/>
      <c r="H51" s="4"/>
    </row>
    <row r="52" spans="4:8" x14ac:dyDescent="0.25">
      <c r="D52" s="4"/>
      <c r="E52" s="4"/>
      <c r="F52" s="4"/>
      <c r="G52" s="4"/>
      <c r="H52" s="4"/>
    </row>
  </sheetData>
  <mergeCells count="2">
    <mergeCell ref="B37:C37"/>
    <mergeCell ref="B38:C3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G2" sqref="G2:G25"/>
    </sheetView>
  </sheetViews>
  <sheetFormatPr defaultRowHeight="15.75" x14ac:dyDescent="0.25"/>
  <cols>
    <col min="6" max="6" width="11.375" customWidth="1"/>
  </cols>
  <sheetData>
    <row r="1" spans="1:7" ht="31.5" x14ac:dyDescent="0.25">
      <c r="A1" s="11" t="s">
        <v>8</v>
      </c>
      <c r="B1" s="11" t="s">
        <v>9</v>
      </c>
      <c r="C1" s="11" t="s">
        <v>10</v>
      </c>
      <c r="D1" s="11" t="s">
        <v>12</v>
      </c>
      <c r="E1" s="11" t="s">
        <v>2</v>
      </c>
      <c r="F1" s="11" t="s">
        <v>13</v>
      </c>
      <c r="G1" s="11" t="s">
        <v>14</v>
      </c>
    </row>
    <row r="2" spans="1:7" x14ac:dyDescent="0.25">
      <c r="A2" s="4">
        <v>0</v>
      </c>
      <c r="B2" s="4">
        <v>10</v>
      </c>
      <c r="C2" s="4" t="s">
        <v>11</v>
      </c>
      <c r="D2" s="4">
        <v>7842.7520000000004</v>
      </c>
      <c r="E2" s="12">
        <v>8109</v>
      </c>
      <c r="F2" s="4">
        <v>9991.7379999999994</v>
      </c>
      <c r="G2">
        <f>AVERAGE(D2:F2)</f>
        <v>8647.83</v>
      </c>
    </row>
    <row r="3" spans="1:7" x14ac:dyDescent="0.25">
      <c r="A3" s="4">
        <v>1</v>
      </c>
      <c r="B3" s="4">
        <v>10</v>
      </c>
      <c r="C3" s="4" t="s">
        <v>11</v>
      </c>
      <c r="D3" s="4">
        <v>7489.0050000000001</v>
      </c>
      <c r="E3">
        <v>7667</v>
      </c>
      <c r="F3" s="4">
        <v>9330.2939999999999</v>
      </c>
      <c r="G3">
        <f t="shared" ref="G3:G25" si="0">AVERAGE(D3:F3)</f>
        <v>8162.0996666666661</v>
      </c>
    </row>
    <row r="4" spans="1:7" x14ac:dyDescent="0.25">
      <c r="A4" s="4">
        <v>2</v>
      </c>
      <c r="B4" s="4">
        <v>10</v>
      </c>
      <c r="C4" s="4" t="s">
        <v>11</v>
      </c>
      <c r="D4" s="4">
        <v>7308.7349999999997</v>
      </c>
      <c r="E4">
        <v>7384</v>
      </c>
      <c r="F4" s="4">
        <v>8445.7800000000007</v>
      </c>
      <c r="G4">
        <f t="shared" si="0"/>
        <v>7712.8383333333331</v>
      </c>
    </row>
    <row r="5" spans="1:7" x14ac:dyDescent="0.25">
      <c r="A5" s="4">
        <v>3</v>
      </c>
      <c r="B5" s="4">
        <v>10</v>
      </c>
      <c r="C5" s="4" t="s">
        <v>11</v>
      </c>
      <c r="D5" s="4">
        <v>7213.7839999999997</v>
      </c>
      <c r="E5">
        <v>7225</v>
      </c>
      <c r="F5" s="4">
        <v>7631.3620000000001</v>
      </c>
      <c r="G5">
        <f t="shared" si="0"/>
        <v>7356.7153333333335</v>
      </c>
    </row>
    <row r="6" spans="1:7" x14ac:dyDescent="0.25">
      <c r="A6" s="4">
        <v>4</v>
      </c>
      <c r="B6" s="4">
        <v>10</v>
      </c>
      <c r="C6" s="4" t="s">
        <v>11</v>
      </c>
      <c r="D6" s="4">
        <v>7248.6549999999997</v>
      </c>
      <c r="E6">
        <v>7186</v>
      </c>
      <c r="F6" s="4">
        <v>6957.1350000000002</v>
      </c>
      <c r="G6">
        <f t="shared" si="0"/>
        <v>7130.5966666666673</v>
      </c>
    </row>
    <row r="7" spans="1:7" x14ac:dyDescent="0.25">
      <c r="A7" s="4">
        <v>5</v>
      </c>
      <c r="B7" s="4">
        <v>10</v>
      </c>
      <c r="C7" s="4" t="s">
        <v>11</v>
      </c>
      <c r="D7" s="4">
        <v>7473.0569999999998</v>
      </c>
      <c r="E7">
        <v>7330</v>
      </c>
      <c r="F7" s="4">
        <v>6541.4790000000003</v>
      </c>
      <c r="G7">
        <f t="shared" si="0"/>
        <v>7114.8453333333337</v>
      </c>
    </row>
    <row r="8" spans="1:7" x14ac:dyDescent="0.25">
      <c r="A8" s="4">
        <v>6</v>
      </c>
      <c r="B8" s="4">
        <v>10</v>
      </c>
      <c r="C8" s="4" t="s">
        <v>11</v>
      </c>
      <c r="D8" s="4">
        <v>7899.5240000000003</v>
      </c>
      <c r="E8">
        <v>7635</v>
      </c>
      <c r="F8" s="4">
        <v>6285.2529999999997</v>
      </c>
      <c r="G8">
        <f t="shared" si="0"/>
        <v>7273.2590000000009</v>
      </c>
    </row>
    <row r="9" spans="1:7" x14ac:dyDescent="0.25">
      <c r="A9" s="4">
        <v>7</v>
      </c>
      <c r="B9" s="4">
        <v>10</v>
      </c>
      <c r="C9" s="4" t="s">
        <v>11</v>
      </c>
      <c r="D9" s="4">
        <v>8382.1679999999997</v>
      </c>
      <c r="E9">
        <v>8095</v>
      </c>
      <c r="F9" s="4">
        <v>6206.348</v>
      </c>
      <c r="G9">
        <f t="shared" si="0"/>
        <v>7561.1719999999987</v>
      </c>
    </row>
    <row r="10" spans="1:7" x14ac:dyDescent="0.25">
      <c r="A10" s="4">
        <v>8</v>
      </c>
      <c r="B10" s="4">
        <v>10</v>
      </c>
      <c r="C10" s="4" t="s">
        <v>11</v>
      </c>
      <c r="D10" s="4">
        <v>8948.7980000000007</v>
      </c>
      <c r="E10">
        <v>8656</v>
      </c>
      <c r="F10" s="4">
        <v>6351.7510000000002</v>
      </c>
      <c r="G10">
        <f t="shared" si="0"/>
        <v>7985.5163333333339</v>
      </c>
    </row>
    <row r="11" spans="1:7" x14ac:dyDescent="0.25">
      <c r="A11" s="4">
        <v>9</v>
      </c>
      <c r="B11" s="4">
        <v>10</v>
      </c>
      <c r="C11" s="4" t="s">
        <v>11</v>
      </c>
      <c r="D11" s="4">
        <v>9352.7569999999996</v>
      </c>
      <c r="E11">
        <v>9139</v>
      </c>
      <c r="F11" s="4">
        <v>6881.0039999999999</v>
      </c>
      <c r="G11">
        <f t="shared" si="0"/>
        <v>8457.5869999999995</v>
      </c>
    </row>
    <row r="12" spans="1:7" x14ac:dyDescent="0.25">
      <c r="A12" s="4">
        <v>10</v>
      </c>
      <c r="B12" s="4">
        <v>10</v>
      </c>
      <c r="C12" s="4" t="s">
        <v>11</v>
      </c>
      <c r="D12" s="4">
        <v>9552.2710000000006</v>
      </c>
      <c r="E12">
        <v>9374</v>
      </c>
      <c r="F12" s="4">
        <v>7740.6170000000002</v>
      </c>
      <c r="G12">
        <f t="shared" si="0"/>
        <v>8888.9626666666663</v>
      </c>
    </row>
    <row r="13" spans="1:7" x14ac:dyDescent="0.25">
      <c r="A13" s="4">
        <v>11</v>
      </c>
      <c r="B13" s="4">
        <v>10</v>
      </c>
      <c r="C13" s="4" t="s">
        <v>11</v>
      </c>
      <c r="D13" s="4">
        <v>9631.5020000000004</v>
      </c>
      <c r="E13">
        <v>9491</v>
      </c>
      <c r="F13" s="4">
        <v>8369.4459999999999</v>
      </c>
      <c r="G13">
        <f t="shared" si="0"/>
        <v>9163.9826666666668</v>
      </c>
    </row>
    <row r="14" spans="1:7" x14ac:dyDescent="0.25">
      <c r="A14" s="4">
        <v>12</v>
      </c>
      <c r="B14" s="4">
        <v>10</v>
      </c>
      <c r="C14" s="4" t="s">
        <v>11</v>
      </c>
      <c r="D14" s="4">
        <v>9625.6610000000001</v>
      </c>
      <c r="E14">
        <v>9472</v>
      </c>
      <c r="F14" s="4">
        <v>8662.2659999999996</v>
      </c>
      <c r="G14">
        <f t="shared" si="0"/>
        <v>9253.3089999999993</v>
      </c>
    </row>
    <row r="15" spans="1:7" x14ac:dyDescent="0.25">
      <c r="A15" s="4">
        <v>13</v>
      </c>
      <c r="B15" s="4">
        <v>10</v>
      </c>
      <c r="C15" s="4" t="s">
        <v>11</v>
      </c>
      <c r="D15" s="4">
        <v>9543.6550000000007</v>
      </c>
      <c r="E15">
        <v>9364</v>
      </c>
      <c r="F15" s="4">
        <v>8809.5329999999994</v>
      </c>
      <c r="G15">
        <f t="shared" si="0"/>
        <v>9239.0626666666667</v>
      </c>
    </row>
    <row r="16" spans="1:7" x14ac:dyDescent="0.25">
      <c r="A16" s="4">
        <v>14</v>
      </c>
      <c r="B16" s="4">
        <v>10</v>
      </c>
      <c r="C16" s="4" t="s">
        <v>11</v>
      </c>
      <c r="D16" s="4">
        <v>9466.0709999999999</v>
      </c>
      <c r="E16">
        <v>9287</v>
      </c>
      <c r="F16" s="4">
        <v>8814.9650000000001</v>
      </c>
      <c r="G16">
        <f t="shared" si="0"/>
        <v>9189.3453333333327</v>
      </c>
    </row>
    <row r="17" spans="1:7" x14ac:dyDescent="0.25">
      <c r="A17" s="4">
        <v>15</v>
      </c>
      <c r="B17" s="4">
        <v>10</v>
      </c>
      <c r="C17" s="4" t="s">
        <v>11</v>
      </c>
      <c r="D17" s="4">
        <v>9437.1740000000009</v>
      </c>
      <c r="E17">
        <v>9242</v>
      </c>
      <c r="F17" s="4">
        <v>8764.1550000000007</v>
      </c>
      <c r="G17">
        <f t="shared" si="0"/>
        <v>9147.7763333333332</v>
      </c>
    </row>
    <row r="18" spans="1:7" x14ac:dyDescent="0.25">
      <c r="A18" s="4">
        <v>16</v>
      </c>
      <c r="B18" s="4">
        <v>10</v>
      </c>
      <c r="C18" s="4" t="s">
        <v>11</v>
      </c>
      <c r="D18" s="4">
        <v>9448.8639999999996</v>
      </c>
      <c r="E18">
        <v>9240</v>
      </c>
      <c r="F18" s="4">
        <v>8711.5779999999995</v>
      </c>
      <c r="G18">
        <f t="shared" si="0"/>
        <v>9133.4806666666682</v>
      </c>
    </row>
    <row r="19" spans="1:7" x14ac:dyDescent="0.25">
      <c r="A19" s="4">
        <v>17</v>
      </c>
      <c r="B19" s="4">
        <v>10</v>
      </c>
      <c r="C19" s="4" t="s">
        <v>11</v>
      </c>
      <c r="D19" s="4">
        <v>9492.9120000000003</v>
      </c>
      <c r="E19">
        <v>9249</v>
      </c>
      <c r="F19" s="4">
        <v>8682.8729999999996</v>
      </c>
      <c r="G19">
        <f t="shared" si="0"/>
        <v>9141.5949999999993</v>
      </c>
    </row>
    <row r="20" spans="1:7" x14ac:dyDescent="0.25">
      <c r="A20" s="4">
        <v>18</v>
      </c>
      <c r="B20" s="4">
        <v>10</v>
      </c>
      <c r="C20" s="4" t="s">
        <v>11</v>
      </c>
      <c r="D20" s="4">
        <v>9714.7780000000002</v>
      </c>
      <c r="E20">
        <v>9367</v>
      </c>
      <c r="F20" s="4">
        <v>8677.2639999999992</v>
      </c>
      <c r="G20">
        <f t="shared" si="0"/>
        <v>9253.0139999999992</v>
      </c>
    </row>
    <row r="21" spans="1:7" x14ac:dyDescent="0.25">
      <c r="A21" s="4">
        <v>19</v>
      </c>
      <c r="B21" s="4">
        <v>10</v>
      </c>
      <c r="C21" s="4" t="s">
        <v>11</v>
      </c>
      <c r="D21" s="4">
        <v>9939.7389999999996</v>
      </c>
      <c r="E21">
        <v>9600</v>
      </c>
      <c r="F21" s="4">
        <v>8735.3029999999999</v>
      </c>
      <c r="G21">
        <f t="shared" si="0"/>
        <v>9425.014000000001</v>
      </c>
    </row>
    <row r="22" spans="1:7" x14ac:dyDescent="0.25">
      <c r="A22" s="4">
        <v>20</v>
      </c>
      <c r="B22" s="4">
        <v>10</v>
      </c>
      <c r="C22" s="4" t="s">
        <v>11</v>
      </c>
      <c r="D22" s="4">
        <v>9705.6630000000005</v>
      </c>
      <c r="E22">
        <v>9515</v>
      </c>
      <c r="F22" s="4">
        <v>8878.5</v>
      </c>
      <c r="G22">
        <f t="shared" si="0"/>
        <v>9366.3876666666674</v>
      </c>
    </row>
    <row r="23" spans="1:7" x14ac:dyDescent="0.25">
      <c r="A23" s="4">
        <v>21</v>
      </c>
      <c r="B23" s="4">
        <v>10</v>
      </c>
      <c r="C23" s="4" t="s">
        <v>11</v>
      </c>
      <c r="D23" s="4">
        <v>9314.5490000000009</v>
      </c>
      <c r="E23">
        <v>9185</v>
      </c>
      <c r="F23" s="4">
        <v>9154.4500000000007</v>
      </c>
      <c r="G23">
        <f t="shared" si="0"/>
        <v>9217.9996666666666</v>
      </c>
    </row>
    <row r="24" spans="1:7" x14ac:dyDescent="0.25">
      <c r="A24" s="4">
        <v>22</v>
      </c>
      <c r="B24" s="4">
        <v>10</v>
      </c>
      <c r="C24" s="4" t="s">
        <v>11</v>
      </c>
      <c r="D24" s="4">
        <v>8779.3330000000005</v>
      </c>
      <c r="E24">
        <v>8670</v>
      </c>
      <c r="F24" s="4">
        <v>9346.1540000000005</v>
      </c>
      <c r="G24">
        <f t="shared" si="0"/>
        <v>8931.8289999999997</v>
      </c>
    </row>
    <row r="25" spans="1:7" x14ac:dyDescent="0.25">
      <c r="A25" s="4">
        <v>23</v>
      </c>
      <c r="B25" s="4">
        <v>10</v>
      </c>
      <c r="C25" s="4" t="s">
        <v>11</v>
      </c>
      <c r="D25" s="4">
        <v>8200.0849999999991</v>
      </c>
      <c r="E25">
        <v>8103</v>
      </c>
      <c r="F25" s="4">
        <v>9551.9050000000007</v>
      </c>
      <c r="G25">
        <f t="shared" si="0"/>
        <v>8618.33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sub4</vt:lpstr>
      <vt:lpstr>sub5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Farland, Jonathan</cp:lastModifiedBy>
  <dcterms:created xsi:type="dcterms:W3CDTF">2015-10-08T07:32:27Z</dcterms:created>
  <dcterms:modified xsi:type="dcterms:W3CDTF">2015-10-09T08:14:37Z</dcterms:modified>
</cp:coreProperties>
</file>