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5\Documents\College\Data Science\Surveys\"/>
    </mc:Choice>
  </mc:AlternateContent>
  <xr:revisionPtr revIDLastSave="0" documentId="13_ncr:1_{3009DD48-4DE2-4D20-A173-81A0F92BCEA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lasses" sheetId="2" r:id="rId1"/>
    <sheet name="Gender" sheetId="3" r:id="rId2"/>
    <sheet name="Race" sheetId="4" r:id="rId3"/>
    <sheet name="CCM Computing Literacy Course E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6" i="1" l="1"/>
  <c r="D205" i="1"/>
  <c r="C207" i="1"/>
  <c r="C206" i="1"/>
  <c r="C205" i="1"/>
  <c r="C14" i="4"/>
  <c r="C4" i="3"/>
  <c r="C10" i="4"/>
  <c r="C7" i="4"/>
  <c r="C4" i="4"/>
  <c r="C9" i="4"/>
  <c r="C7" i="3"/>
  <c r="C5" i="3"/>
  <c r="C17" i="4"/>
  <c r="C6" i="3"/>
  <c r="C15" i="4"/>
  <c r="D15" i="4" l="1"/>
  <c r="D9" i="4"/>
  <c r="D4" i="4"/>
  <c r="D7" i="4"/>
  <c r="D10" i="4"/>
  <c r="D14" i="4"/>
</calcChain>
</file>

<file path=xl/sharedStrings.xml><?xml version="1.0" encoding="utf-8"?>
<sst xmlns="http://schemas.openxmlformats.org/spreadsheetml/2006/main" count="8668" uniqueCount="508">
  <si>
    <t>Timestamp</t>
  </si>
  <si>
    <t>Which course are you currently enrolled in?</t>
  </si>
  <si>
    <t>What motivated you to seek a computing class at CCM?</t>
  </si>
  <si>
    <t>Prior to applying to college, did you participate in any of the following events or activities at the County College of Morris and/or with the Department of Information Technologies, if at all? [Open House]</t>
  </si>
  <si>
    <t>Prior to applying to college, did you participate in any of the following events or activities at the County College of Morris and/or with the Department of Information Technologies, if at all? [Instant Decision Day]</t>
  </si>
  <si>
    <t>Prior to applying to college, did you participate in any of the following events or activities at the County College of Morris and/or with the Department of Information Technologies, if at all? [On-Campus Information Session]</t>
  </si>
  <si>
    <t>Prior to applying to college, did you participate in any of the following events or activities at the County College of Morris and/or with the Department of Information Technologies, if at all? [Virtual Information Session]</t>
  </si>
  <si>
    <t>Prior to applying to college, did you participate in any of the following events or activities at the County College of Morris and/or with the Department of Information Technologies, if at all? [Women Who Dare]</t>
  </si>
  <si>
    <t>Prior to applying to college, did you participate in any of the following events or activities at the County College of Morris and/or with the Department of Information Technologies, if at all? [Regional College Fair]</t>
  </si>
  <si>
    <t>To what extent did the following activities or experience impact your decision to enroll in an computing course at CCM? [Middle/High school computing class]</t>
  </si>
  <si>
    <t>To what extent did the following activities or experience impact your decision to enroll in an computing course at CCM? [Middle/High school computing related club]</t>
  </si>
  <si>
    <t>To what extent did the following activities or experience impact your decision to enroll in an computing course at CCM? [Computing-related competitions (e.g., Robotics competition, Lego competition, Cybersecurity, Programming)]</t>
  </si>
  <si>
    <t>To what extent did the following activities or experience impact your decision to enroll in an computing course at CCM? [Afterschool computing-related camp/program]</t>
  </si>
  <si>
    <t>To what extent did the following activities or experience impact your decision to enroll in an computing course at CCM? [Summer computing related camp/program]</t>
  </si>
  <si>
    <t>To what extent did the following activities or experience impact your decision to enroll in an computing course at CCM? [An AP computing class]</t>
  </si>
  <si>
    <t>To what extent did the following activities or experience impact your decision to enroll in an computing course at CCM? [A dual enrollment computing class]</t>
  </si>
  <si>
    <t>To what extent did the following activities or experience impact your decision to enroll in an computing course at CCM? [Family or friend influence]</t>
  </si>
  <si>
    <t>To what extent did the following activities or experience impact your decision to enroll in an computing course at CCM? [Family or friend working in the computing field]</t>
  </si>
  <si>
    <t>To what extent did the following activities or experience impact your decision to enroll in an computing course at CCM? [High school teacher or guidance counselor]</t>
  </si>
  <si>
    <t>To what extent did the following activities or experience impact your decision to enroll in an computing course at CCM? [Employer influence]</t>
  </si>
  <si>
    <t>How did you hear about County College of Morris (check all that apply)?</t>
  </si>
  <si>
    <t>To what extent did the following impact your decision to attend County College of Morris? [Affordable cost]</t>
  </si>
  <si>
    <t>To what extent did the following impact your decision to attend County College of Morris? [Location/convenience]</t>
  </si>
  <si>
    <t>To what extent did the following impact your decision to attend County College of Morris? [Choice of programs]</t>
  </si>
  <si>
    <t>To what extent did the following impact your decision to attend County College of Morris? [Online offerings]</t>
  </si>
  <si>
    <t>To what extent did the following impact your decision to attend County College of Morris? [Family/friend referral]</t>
  </si>
  <si>
    <t>To what extent did the following impact your decision to attend County College of Morris? [Faculty/staff]</t>
  </si>
  <si>
    <t>To what extent did the following impact your decision to attend County College of Morris? [College reputation]</t>
  </si>
  <si>
    <t>To what extent did the following impact your decision to attend County College of Morris? [Scholarships]</t>
  </si>
  <si>
    <t>To what extent did the following impact your decision to attend County College of Morris? [Transfer student]</t>
  </si>
  <si>
    <t>To what extent did the following impact your decision to attend County College of Morris? [Small class sizes]</t>
  </si>
  <si>
    <t>To what extent did the following impact your decision to attend County College of Morris? [Extra curricula opportunities]</t>
  </si>
  <si>
    <t>What degree program are you currently enrolled in?</t>
  </si>
  <si>
    <t>Did you receive information about our computing course from any of the following sources? [High school guidance counselor]</t>
  </si>
  <si>
    <t>Did you receive information about our computing course from any of the following sources? [CCM Information Technologies Website]</t>
  </si>
  <si>
    <t>Did you receive information about our computing course from any of the following sources? [CCM Admissions]</t>
  </si>
  <si>
    <t>Did you receive information about our computing course from any of the following sources? [CCM advisor/counselor]</t>
  </si>
  <si>
    <t>Did you receive information about our computing course from any of the following sources? [Employer]</t>
  </si>
  <si>
    <t>Did you receive information about our computing course from any of the following sources? [Other]</t>
  </si>
  <si>
    <t>On a scale of 1 to 5, with 1 being not at all interested and 5 being extremely interested, how interested are you taking more courses in Computer Science, Information Technology or Game Development?</t>
  </si>
  <si>
    <t>If you answered that you were interested in taking more computing classes, which ones interest you most? (check all that apply)</t>
  </si>
  <si>
    <t>Gender</t>
  </si>
  <si>
    <t>Race/ethnicity</t>
  </si>
  <si>
    <t xml:space="preserve">Age </t>
  </si>
  <si>
    <t>2020/07/08 10:30:22 AM EST</t>
  </si>
  <si>
    <t>CMP 135 Computer Concepts with Applications</t>
  </si>
  <si>
    <t>Itâ€™s a required class for the degree Iâ€™m seeking</t>
  </si>
  <si>
    <t>No</t>
  </si>
  <si>
    <t>No Impact</t>
  </si>
  <si>
    <t>Family member or friend</t>
  </si>
  <si>
    <t>High Impact</t>
  </si>
  <si>
    <t>Some Impact</t>
  </si>
  <si>
    <t>Criminal Justice</t>
  </si>
  <si>
    <t>Yes</t>
  </si>
  <si>
    <t>Woman</t>
  </si>
  <si>
    <t>White/Caucasian</t>
  </si>
  <si>
    <t>35-64</t>
  </si>
  <si>
    <t>2020/07/08 11:15:08 AM EST</t>
  </si>
  <si>
    <t>Itâ€™s a required class for the degree Iâ€™m seeking;To keep current in computing skills</t>
  </si>
  <si>
    <t>N/A</t>
  </si>
  <si>
    <t>High School</t>
  </si>
  <si>
    <t>Radiography</t>
  </si>
  <si>
    <t>21-24</t>
  </si>
  <si>
    <t>2020/07/08 11:22:23 AM EST</t>
  </si>
  <si>
    <t>To keep current in computing skills;Career Advancement;Career Change;Professional Development;IT Industry Certifications</t>
  </si>
  <si>
    <t>Web site;Family member or friend;Current student;High School;Live nearby</t>
  </si>
  <si>
    <t>Computer Science</t>
  </si>
  <si>
    <t>Man</t>
  </si>
  <si>
    <t>Multi-Racial</t>
  </si>
  <si>
    <t>25-34</t>
  </si>
  <si>
    <t>2020/07/08 2:14:53 PM EST</t>
  </si>
  <si>
    <t>Web site;Social Media;Community Event;Family member or friend;Employer;Current student;High School</t>
  </si>
  <si>
    <t>2020/07/08 3:34:11 PM EST</t>
  </si>
  <si>
    <t>Current student;High School</t>
  </si>
  <si>
    <t>Hispanic or Latino</t>
  </si>
  <si>
    <t>2020/07/09 1:38:32 PM EST</t>
  </si>
  <si>
    <t>Itâ€™s a required class for the degree Iâ€™m seeking;To keep current in computing skills;Professional Development;Personal Enrichment;Curiosity</t>
  </si>
  <si>
    <t>Web site;Billboard;Family member or friend;Current student;Alumni;High School</t>
  </si>
  <si>
    <t>Exercise Science</t>
  </si>
  <si>
    <t>Don't recall</t>
  </si>
  <si>
    <t>Choose not to reply</t>
  </si>
  <si>
    <t>19-20</t>
  </si>
  <si>
    <t>2020/07/11 9:34:30 PM EST</t>
  </si>
  <si>
    <t>Family member or friend;Alumni;High School</t>
  </si>
  <si>
    <t>2020/07/17 11:41:59 AM EST</t>
  </si>
  <si>
    <t>Family member or friend;High School</t>
  </si>
  <si>
    <t>2020/07/20 10:38:05 AM EST</t>
  </si>
  <si>
    <t>Itâ€™s a required class for the degree Iâ€™m seeking;To keep current in computing skills;Professional Development;Personal Enrichment</t>
  </si>
  <si>
    <t>Web site;Family member or friend;Alumni;High School</t>
  </si>
  <si>
    <t>Mathematics</t>
  </si>
  <si>
    <t>2020/07/21 4:32:09 PM EST</t>
  </si>
  <si>
    <t>Billboard;Family member or friend;I would pass by CCM all the time</t>
  </si>
  <si>
    <t>Public Health</t>
  </si>
  <si>
    <t>2020/07/25 11:45:59 AM EST</t>
  </si>
  <si>
    <t>2020/07/25 12:44:38 PM EST</t>
  </si>
  <si>
    <t>2020/09/08 10:00:50 AM EST</t>
  </si>
  <si>
    <t>CMP 101 Computer Information Literacy</t>
  </si>
  <si>
    <t>Not Sure</t>
  </si>
  <si>
    <t>Billboard</t>
  </si>
  <si>
    <t>Web Development</t>
  </si>
  <si>
    <t>2020/09/09 7:56:06 AM EST</t>
  </si>
  <si>
    <t>Web site;Billboard;Social Media;Family member or friend;Current student;High School</t>
  </si>
  <si>
    <t>Child and Family Studies</t>
  </si>
  <si>
    <t>2020/09/09 8:52:55 AM EST</t>
  </si>
  <si>
    <t>CMP 126 Computer Technology and Applications</t>
  </si>
  <si>
    <t>Hispanic or Latino;White/Caucasian</t>
  </si>
  <si>
    <t>2020/09/09 12:36:15 PM EST</t>
  </si>
  <si>
    <t>Itâ€™s a required class for the degree Iâ€™m seeking;Career Change;Financial</t>
  </si>
  <si>
    <t>Liberal Arts and Sciences</t>
  </si>
  <si>
    <t>CyberSecurity;App Development;Computer Programming;Game Design</t>
  </si>
  <si>
    <t>2020/09/09 1:16:25 PM EST</t>
  </si>
  <si>
    <t>Current student</t>
  </si>
  <si>
    <t>Machine Learning/Artificial Intelligence</t>
  </si>
  <si>
    <t>2020/09/09 1:52:08 PM EST</t>
  </si>
  <si>
    <t>Family member or friend;Current student;High School</t>
  </si>
  <si>
    <t>Comp Aided Drafting Tech</t>
  </si>
  <si>
    <t>Game Design;Hardware Installation &amp; Repair</t>
  </si>
  <si>
    <t>2020/09/09 2:19:00 PM EST</t>
  </si>
  <si>
    <t>Curiosity</t>
  </si>
  <si>
    <t>Not in a degree program</t>
  </si>
  <si>
    <t>Web Development;CyberSecurity;Machine Learning/Artificial Intelligence;Hardware Installation &amp; Repair</t>
  </si>
  <si>
    <t>2020/09/09 2:30:01 PM EST</t>
  </si>
  <si>
    <t>Data Analytics</t>
  </si>
  <si>
    <t>2020/09/09 3:08:54 PM EST</t>
  </si>
  <si>
    <t>Black/African American</t>
  </si>
  <si>
    <t>2020/09/09 4:28:49 PM EST</t>
  </si>
  <si>
    <t>2020/09/09 5:02:41 PM EST</t>
  </si>
  <si>
    <t>To keep current in computing skills;Personal Enrichment;Curiosity</t>
  </si>
  <si>
    <t>App Development;Machine Learning/Artificial Intelligence;Computer Programming;Game Design</t>
  </si>
  <si>
    <t>18 and younger</t>
  </si>
  <si>
    <t>2020/09/09 5:14:53 PM EST</t>
  </si>
  <si>
    <t>2020/09/09 5:22:19 PM EST</t>
  </si>
  <si>
    <t>Social Media;Family member or friend;Current student;Alumni;High School</t>
  </si>
  <si>
    <t>Early Childhood Education</t>
  </si>
  <si>
    <t>2020/09/09 5:39:13 PM EST</t>
  </si>
  <si>
    <t>Web site;Billboard;Current student</t>
  </si>
  <si>
    <t>Nursing</t>
  </si>
  <si>
    <t>2020/09/09 6:29:39 PM EST</t>
  </si>
  <si>
    <t>Career requirement</t>
  </si>
  <si>
    <t>Family member or friend;Current student;Alumni;High School</t>
  </si>
  <si>
    <t>Computer Programming;Game Design</t>
  </si>
  <si>
    <t>Asian</t>
  </si>
  <si>
    <t>2020/09/09 6:39:46 PM EST</t>
  </si>
  <si>
    <t xml:space="preserve">Human Services </t>
  </si>
  <si>
    <t>App Development</t>
  </si>
  <si>
    <t>2020/09/09 6:40:55 PM EST</t>
  </si>
  <si>
    <t>2020/09/09 7:20:52 PM EST</t>
  </si>
  <si>
    <t>Web site;Family member or friend;Current student;High School</t>
  </si>
  <si>
    <t xml:space="preserve">Fine Arts Fashion Merchandising </t>
  </si>
  <si>
    <t>Game Design</t>
  </si>
  <si>
    <t>2020/09/09 7:34:28 PM EST</t>
  </si>
  <si>
    <t>Web site;Social Media;Family member or friend;Current student;Alumni;High School</t>
  </si>
  <si>
    <t>Visual Fine Arts</t>
  </si>
  <si>
    <t>2020/09/09 7:59:40 PM EST</t>
  </si>
  <si>
    <t>Web site</t>
  </si>
  <si>
    <t>Political Science</t>
  </si>
  <si>
    <t>Hardware Installation &amp; Repair</t>
  </si>
  <si>
    <t>2020/09/09 9:03:54 PM EST</t>
  </si>
  <si>
    <t>Itâ€™s a required class for the degree Iâ€™m seeking;Curiosity</t>
  </si>
  <si>
    <t>Web site;Billboard;Social Media;Family member or friend</t>
  </si>
  <si>
    <t xml:space="preserve">Hospitality Management </t>
  </si>
  <si>
    <t>CyberSecurity;App Development;Hardware Installation &amp; Repair</t>
  </si>
  <si>
    <t>2020/09/09 9:28:12 PM EST</t>
  </si>
  <si>
    <t>advisor told me to take it</t>
  </si>
  <si>
    <t>2020/09/10 8:45:28 AM EST</t>
  </si>
  <si>
    <t>Itâ€™s a required class for the degree Iâ€™m seeking;Career Change</t>
  </si>
  <si>
    <t>2020/09/10 10:01:42 AM EST</t>
  </si>
  <si>
    <t>Liberal Arts</t>
  </si>
  <si>
    <t>Prefer not to say</t>
  </si>
  <si>
    <t>2020/09/10 10:03:00 AM EST</t>
  </si>
  <si>
    <t>2020/09/10 12:15:00 PM EST</t>
  </si>
  <si>
    <t>Hospitality</t>
  </si>
  <si>
    <t>2020/09/10 1:23:55 PM EST</t>
  </si>
  <si>
    <t xml:space="preserve">Hospitality </t>
  </si>
  <si>
    <t>2020/09/10 2:04:32 PM EST</t>
  </si>
  <si>
    <t>Web site;Billboard;Social Media;Community Event;Family member or friend;High School</t>
  </si>
  <si>
    <t>Broadcasting Arts and Technology</t>
  </si>
  <si>
    <t>2020/09/10 2:09:22 PM EST</t>
  </si>
  <si>
    <t>2020/09/10 2:24:40 PM EST</t>
  </si>
  <si>
    <t>Itâ€™s a required class for the degree Iâ€™m seeking;To keep current in computing skills;Career Advancement;Personal Enrichment;Curiosity</t>
  </si>
  <si>
    <t>Communication</t>
  </si>
  <si>
    <t>Web Development;App Development;Data Analytics;Computer Programming</t>
  </si>
  <si>
    <t>2020/09/10 5:11:39 PM EST</t>
  </si>
  <si>
    <t>2020/09/10 5:34:37 PM EST</t>
  </si>
  <si>
    <t>Itâ€™s a required class for the degree Iâ€™m seeking;To keep current in computing skills;Career Change;Professional Development</t>
  </si>
  <si>
    <t>Web site;Billboard;Social Media;Family member or friend;Current student;Alumni</t>
  </si>
  <si>
    <t>Biology</t>
  </si>
  <si>
    <t>CyberSecurity;Computer Programming;Hardware Installation &amp; Repair</t>
  </si>
  <si>
    <t>2020/09/10 8:18:04 PM EST</t>
  </si>
  <si>
    <t>Itâ€™s a required class for the degree Iâ€™m seeking;My sister took this class and she really enjoyed it so she recommended and encouraged me to take it!</t>
  </si>
  <si>
    <t>Web Development;App Development</t>
  </si>
  <si>
    <t>2020/09/10 11:13:37 PM EST</t>
  </si>
  <si>
    <t>Itâ€™s a required class for the degree Iâ€™m seeking;To keep current in computing skills;Personal Enrichment</t>
  </si>
  <si>
    <t>Musical Theatre</t>
  </si>
  <si>
    <t>2020/09/11 2:48:26 AM EST</t>
  </si>
  <si>
    <t>2020/09/11 12:13:44 PM EST</t>
  </si>
  <si>
    <t>It was required that I take the class.</t>
  </si>
  <si>
    <t>Humanities Social Sciences</t>
  </si>
  <si>
    <t>2020/09/11 2:17:36 PM EST</t>
  </si>
  <si>
    <t>Billboard;Family member or friend;Current student;Alumni;High School</t>
  </si>
  <si>
    <t>CyberSecurity;Data Analytics;Computer Programming</t>
  </si>
  <si>
    <t>2020/09/11 5:45:10 PM EST</t>
  </si>
  <si>
    <t>Personal Enrichment;Curiosity</t>
  </si>
  <si>
    <t>Web site;Billboard;Social Media;Family member or friend;Current student;Alumni;High School</t>
  </si>
  <si>
    <t>Liberal Arts &amp; Sciences</t>
  </si>
  <si>
    <t>2020/09/12 4:52:43 PM EST</t>
  </si>
  <si>
    <t>30 College credit program</t>
  </si>
  <si>
    <t>Web Development;App Development;Computer Programming;Hardware Installation &amp; Repair</t>
  </si>
  <si>
    <t>2020/09/12 5:22:41 PM EST</t>
  </si>
  <si>
    <t>Journalism</t>
  </si>
  <si>
    <t>CyberSecurity</t>
  </si>
  <si>
    <t>2020/09/12 6:55:43 PM EST</t>
  </si>
  <si>
    <t>Computer Programming</t>
  </si>
  <si>
    <t>2020/09/12 8:16:56 PM EST</t>
  </si>
  <si>
    <t>Itâ€™s a required class for the degree Iâ€™m seeking;To keep current in computing skills;Personal Enrichment;Curiosity</t>
  </si>
  <si>
    <t xml:space="preserve">Math education </t>
  </si>
  <si>
    <t>2020/09/13 6:38:40 AM EST</t>
  </si>
  <si>
    <t>Web site;Billboard;Family member or friend</t>
  </si>
  <si>
    <t>Humanities</t>
  </si>
  <si>
    <t>2020/09/13 12:35:58 PM EST</t>
  </si>
  <si>
    <t>2020/09/13 3:13:27 PM EST</t>
  </si>
  <si>
    <t xml:space="preserve">Psychology </t>
  </si>
  <si>
    <t>2020/09/13 6:38:03 PM EST</t>
  </si>
  <si>
    <t>2020/09/13 7:48:18 PM EST</t>
  </si>
  <si>
    <t>liberal arts/humanitites</t>
  </si>
  <si>
    <t>2020/09/13 7:59:00 PM EST</t>
  </si>
  <si>
    <t>2020/09/13 9:46:15 PM EST</t>
  </si>
  <si>
    <t>Web site;Social Media;Community Event;Family member or friend;Alumni;High School</t>
  </si>
  <si>
    <t>2020/09/14 10:26:46 AM EST</t>
  </si>
  <si>
    <t>Web site;Billboard;Television;Radio;Social Media;Community Event;Family member or friend;Alumni</t>
  </si>
  <si>
    <t>2020/09/14 11:21:19 AM EST</t>
  </si>
  <si>
    <t>To keep current in computing skills</t>
  </si>
  <si>
    <t>2020/09/14 10:17:29 PM EST</t>
  </si>
  <si>
    <t>2020/09/15 9:42:37 AM EST</t>
  </si>
  <si>
    <t>2020/09/15 11:11:35 AM EST</t>
  </si>
  <si>
    <t>Itâ€™s a required class for the degree Iâ€™m seeking;To keep current in computing skills;Career Advancement;Career Change;Job Displacement;Personal Enrichment;Curiosity</t>
  </si>
  <si>
    <t>Web site;Billboard;Television;Social Media;Family member or friend</t>
  </si>
  <si>
    <t>Music Technology</t>
  </si>
  <si>
    <t>Web Development;App Development;Data Analytics;Computer Programming;Game Design</t>
  </si>
  <si>
    <t>2020/09/15 11:20:44 AM EST</t>
  </si>
  <si>
    <t>2020/09/15 11:22:04 AM EST</t>
  </si>
  <si>
    <t xml:space="preserve">Culinary Arts and Science </t>
  </si>
  <si>
    <t>2020/09/15 11:34:10 AM EST</t>
  </si>
  <si>
    <t>Itâ€™s a required class for the degree Iâ€™m seeking;To keep current in computing skills;Career Advancement;Career Change;Professional Development;Curiosity</t>
  </si>
  <si>
    <t>Web site;Billboard;Television;Radio;Social Media;Community Event;Family member or friend;Employer;Current student;Alumni;High School</t>
  </si>
  <si>
    <t>CyberSecurity;Game Design</t>
  </si>
  <si>
    <t>2020/09/15 12:02:14 PM EST</t>
  </si>
  <si>
    <t>Web site;Billboard;Television;Family member or friend</t>
  </si>
  <si>
    <t xml:space="preserve">fashion design  </t>
  </si>
  <si>
    <t>2020/09/15 12:26:04 PM EST</t>
  </si>
  <si>
    <t>Career Advancement</t>
  </si>
  <si>
    <t>2020/09/15 1:43:52 PM EST</t>
  </si>
  <si>
    <t>2020/09/15 1:51:30 PM EST</t>
  </si>
  <si>
    <t>Alumni</t>
  </si>
  <si>
    <t>2020/09/15 2:07:02 PM EST</t>
  </si>
  <si>
    <t>2020/09/15 3:23:47 PM EST</t>
  </si>
  <si>
    <t>2020/09/15 4:05:32 PM EST</t>
  </si>
  <si>
    <t>Human Services</t>
  </si>
  <si>
    <t>2020/09/15 4:20:03 PM EST</t>
  </si>
  <si>
    <t>Family member or friend;Employer;Current student;Alumni;High School</t>
  </si>
  <si>
    <t>2020/09/15 8:44:10 PM EST</t>
  </si>
  <si>
    <t>2020/09/15 9:46:52 PM EST</t>
  </si>
  <si>
    <t>Itâ€™s a required class for the degree Iâ€™m seeking;Personal Enrichment;Curiosity</t>
  </si>
  <si>
    <t>Web site;Billboard;Current student;Alumni;High School</t>
  </si>
  <si>
    <t>CyberSecurity;App Development;Game Design</t>
  </si>
  <si>
    <t>2020/09/16 1:11:49 AM EST</t>
  </si>
  <si>
    <t xml:space="preserve">Itâ€™s a required class for the degree Iâ€™m seeking;To keep current in computing skills;Professional Development;Technology is so prevalent these days. And i am looking to enter into the nursing and radiography fields. Tech has become a mainstay in both but knowledge working with computers is especially needed in radiography. I feel it is good for me to keep up with the changing world of technology </t>
  </si>
  <si>
    <t>Web site;i had attendend ccm years ago right out of high school. I grew up in the area and always knew of the school</t>
  </si>
  <si>
    <t>Radiography;Nursing</t>
  </si>
  <si>
    <t>CyberSecurity;Machine Learning/Artificial Intelligence</t>
  </si>
  <si>
    <t>2020/09/16 2:45:08 PM EST</t>
  </si>
  <si>
    <t xml:space="preserve">Physical Education </t>
  </si>
  <si>
    <t>2020/09/16 3:45:31 PM EST</t>
  </si>
  <si>
    <t>Web site;Radio;Community Event;Family member or friend;Employer;Current student;Alumni;High School</t>
  </si>
  <si>
    <t>2020/09/16 4:38:34 PM EST</t>
  </si>
  <si>
    <t>2020/09/16 7:10:19 PM EST</t>
  </si>
  <si>
    <t>2020/09/17 5:05:03 PM EST</t>
  </si>
  <si>
    <t>2020/09/17 5:10:06 PM EST</t>
  </si>
  <si>
    <t>Community Event;Family member or friend;Current student;Alumni;High School</t>
  </si>
  <si>
    <t>2020/09/17 5:11:59 PM EST</t>
  </si>
  <si>
    <t>Personal Enrichment</t>
  </si>
  <si>
    <t>65+</t>
  </si>
  <si>
    <t>2020/09/18 11:03:02 AM EST</t>
  </si>
  <si>
    <t>Web site;Community Event;Family member or friend;High School</t>
  </si>
  <si>
    <t>CyberSecurity;Computer Programming;Game Design</t>
  </si>
  <si>
    <t>2020/09/18 4:15:34 PM EST</t>
  </si>
  <si>
    <t>Web site;Family member or friend;High School</t>
  </si>
  <si>
    <t>2020/09/19 7:53:37 PM EST</t>
  </si>
  <si>
    <t xml:space="preserve">Culinary arts and science </t>
  </si>
  <si>
    <t>2020/09/19 10:19:13 PM EST</t>
  </si>
  <si>
    <t>2020/09/20 9:47:05 AM EST</t>
  </si>
  <si>
    <t>Web site;Family member or friend;Current student;Alumni;High School</t>
  </si>
  <si>
    <t>2020/09/20 1:41:15 PM EST</t>
  </si>
  <si>
    <t>2020/09/20 4:53:42 PM EST</t>
  </si>
  <si>
    <t>Web site;High School</t>
  </si>
  <si>
    <t>Web Development;Computer Programming</t>
  </si>
  <si>
    <t>2020/09/20 5:57:19 PM EST</t>
  </si>
  <si>
    <t>2020/09/20 10:35:45 PM EST</t>
  </si>
  <si>
    <t>Social Media;Family member or friend;High School</t>
  </si>
  <si>
    <t>2020/09/20 11:00:38 PM EST</t>
  </si>
  <si>
    <t>Hispanic or Latino;Multi-Racial</t>
  </si>
  <si>
    <t>2020/09/20 11:21:11 PM EST</t>
  </si>
  <si>
    <t>Billboard;Family member or friend;Current student;High School</t>
  </si>
  <si>
    <t>2020/09/20 11:27:33 PM EST</t>
  </si>
  <si>
    <t>2020/09/21 5:52:41 AM EST</t>
  </si>
  <si>
    <t>App Development;Computer Programming;Game Design</t>
  </si>
  <si>
    <t>2020/09/21 8:20:33 AM EST</t>
  </si>
  <si>
    <t>Web site;Family member or friend</t>
  </si>
  <si>
    <t>2020/09/21 8:21:10 AM EST</t>
  </si>
  <si>
    <t>2020/09/21 8:55:06 AM EST</t>
  </si>
  <si>
    <t>2020/09/21 9:26:32 AM EST</t>
  </si>
  <si>
    <t>To keep current in computing skills;Career Advancement;Professional Development;Curiosity</t>
  </si>
  <si>
    <t>2020/09/21 9:43:32 AM EST</t>
  </si>
  <si>
    <t>Web site;Social Media;Family member or friend;High School</t>
  </si>
  <si>
    <t>Business Administration</t>
  </si>
  <si>
    <t>2020/09/21 10:08:31 AM EST</t>
  </si>
  <si>
    <t>2020/09/21 10:08:46 AM EST</t>
  </si>
  <si>
    <t>2020/09/21 1:09:00 PM EST</t>
  </si>
  <si>
    <t>2020/09/21 1:19:38 PM EST</t>
  </si>
  <si>
    <t>2020/09/21 3:02:25 PM EST</t>
  </si>
  <si>
    <t>2020/09/21 5:16:27 PM EST</t>
  </si>
  <si>
    <t>Itâ€™s a required class for the degree Iâ€™m seeking;Professional Development</t>
  </si>
  <si>
    <t>Web site;Current student</t>
  </si>
  <si>
    <t>Machine Learning/Artificial Intelligence;Computer Programming</t>
  </si>
  <si>
    <t>2020/09/21 6:07:01 PM EST</t>
  </si>
  <si>
    <t>Early Childhood Education;Child and Family Studies</t>
  </si>
  <si>
    <t>2020/09/21 6:18:00 PM EST</t>
  </si>
  <si>
    <t>Itâ€™s a required class for the degree Iâ€™m seeking;Career Advancement</t>
  </si>
  <si>
    <t>Asian;White/Caucasian</t>
  </si>
  <si>
    <t>2020/09/21 7:13:07 PM EST</t>
  </si>
  <si>
    <t>Web Development;Computer Programming;Hardware Installation &amp; Repair</t>
  </si>
  <si>
    <t>2020/09/21 7:14:28 PM EST</t>
  </si>
  <si>
    <t>Data Analytics;Game Design</t>
  </si>
  <si>
    <t>2020/09/21 7:20:16 PM EST</t>
  </si>
  <si>
    <t>Billboard;Family member or friend;High School</t>
  </si>
  <si>
    <t>2020/09/21 7:27:02 PM EST</t>
  </si>
  <si>
    <t>2020/09/21 7:30:20 PM EST</t>
  </si>
  <si>
    <t>2020/09/21 7:32:35 PM EST</t>
  </si>
  <si>
    <t>2020/09/21 7:32:38 PM EST</t>
  </si>
  <si>
    <t>Itâ€™s a required class for the degree Iâ€™m seeking;Personal Enrichment</t>
  </si>
  <si>
    <t>Black/African American;White/Caucasian;Multi-Racial</t>
  </si>
  <si>
    <t>2020/09/21 7:32:46 PM EST</t>
  </si>
  <si>
    <t>CyberSecurity;Data Analytics</t>
  </si>
  <si>
    <t>2020/09/21 7:33:26 PM EST</t>
  </si>
  <si>
    <t>biology</t>
  </si>
  <si>
    <t>CyberSecurity;Computer Programming</t>
  </si>
  <si>
    <t>2020/09/21 7:33:58 PM EST</t>
  </si>
  <si>
    <t>2020/09/21 7:34:03 PM EST</t>
  </si>
  <si>
    <t>2020/09/21 7:34:23 PM EST</t>
  </si>
  <si>
    <t>Itâ€™s a required class for the degree Iâ€™m seeking;To keep current in computing skills;Career Advancement</t>
  </si>
  <si>
    <t>2020/09/21 7:34:33 PM EST</t>
  </si>
  <si>
    <t>Family member or friend;Employer;Current student</t>
  </si>
  <si>
    <t>2020/09/21 7:35:05 PM EST</t>
  </si>
  <si>
    <t>2020/09/21 7:38:01 PM EST</t>
  </si>
  <si>
    <t>2020/09/21 7:41:36 PM EST</t>
  </si>
  <si>
    <t>2020/09/21 7:42:29 PM EST</t>
  </si>
  <si>
    <t>Web site;Family member or friend;Alumni</t>
  </si>
  <si>
    <t>2020/09/21 8:27:53 PM EST</t>
  </si>
  <si>
    <t>Itâ€™s a required class for the degree Iâ€™m seeking;To keep current in computing skills;Career Advancement;Personal Enrichment</t>
  </si>
  <si>
    <t>Family member or friend;Employer;Current student;High School</t>
  </si>
  <si>
    <t>2020/09/21 8:33:21 PM EST</t>
  </si>
  <si>
    <t>2020/09/22 1:48:11 AM EST</t>
  </si>
  <si>
    <t>2020/09/22 6:12:00 AM EST</t>
  </si>
  <si>
    <t>2020/09/22 8:21:51 AM EST</t>
  </si>
  <si>
    <t xml:space="preserve">former student </t>
  </si>
  <si>
    <t>2020/09/22 10:10:21 AM EST</t>
  </si>
  <si>
    <t>2020/09/22 10:10:30 AM EST</t>
  </si>
  <si>
    <t>Family member or friend;Alumni</t>
  </si>
  <si>
    <t>2020/09/22 10:10:42 AM EST</t>
  </si>
  <si>
    <t>2020/09/22 10:11:26 AM EST</t>
  </si>
  <si>
    <t>liberal arts</t>
  </si>
  <si>
    <t>2020/09/22 10:11:41 AM EST</t>
  </si>
  <si>
    <t>Baseball coach recruit</t>
  </si>
  <si>
    <t>2020/09/22 10:12:05 AM EST</t>
  </si>
  <si>
    <t>Billboard;Community Event;Family member or friend;Current student;Alumni;High School</t>
  </si>
  <si>
    <t>Psychology</t>
  </si>
  <si>
    <t>Community Event;High School</t>
  </si>
  <si>
    <t>2020/09/22 10:12:21 AM EST</t>
  </si>
  <si>
    <t>Web site;Billboard;Social Media;Family member or friend;High School</t>
  </si>
  <si>
    <t>Music Performance</t>
  </si>
  <si>
    <t>Asian;Multi-Racial</t>
  </si>
  <si>
    <t>2020/09/22 10:12:24 AM EST</t>
  </si>
  <si>
    <t>Career Advancement;Career Change</t>
  </si>
  <si>
    <t>2020/09/22 10:12:25 AM EST</t>
  </si>
  <si>
    <t>Web site;Billboard;High School</t>
  </si>
  <si>
    <t>2020/09/22 10:13:10 AM EST</t>
  </si>
  <si>
    <t>2020/09/22 10:16:38 AM EST</t>
  </si>
  <si>
    <t>To keep current in computing skills;Career Change;Curiosity</t>
  </si>
  <si>
    <t>Web site;Social Media;Community Event;Family member or friend;High School</t>
  </si>
  <si>
    <t>Thinking of Biology and Engineering.</t>
  </si>
  <si>
    <t>App Development;Data Analytics;Machine Learning/Artificial Intelligence;Computer Programming</t>
  </si>
  <si>
    <t>2020/09/22 10:18:15 AM EST</t>
  </si>
  <si>
    <t>Liberal arts</t>
  </si>
  <si>
    <t>App Development;Game Design</t>
  </si>
  <si>
    <t>2020/09/22 11:17:43 AM EST</t>
  </si>
  <si>
    <t>2020/09/22 1:33:18 PM EST</t>
  </si>
  <si>
    <t>Itâ€™s a required class for the degree Iâ€™m seeking;To keep current in computing skills;Financial;Curiosity</t>
  </si>
  <si>
    <t>Web site;Family member or friend;Employer;High School;Nearest College</t>
  </si>
  <si>
    <t>Mathematics and Financial</t>
  </si>
  <si>
    <t>CyberSecurity;Data Analytics;Game Design;Hardware Installation &amp; Repair</t>
  </si>
  <si>
    <t>White/Caucasian;Multi-Racial</t>
  </si>
  <si>
    <t>2020/09/22 4:04:49 PM EST</t>
  </si>
  <si>
    <t>2020/09/22 9:27:45 PM EST</t>
  </si>
  <si>
    <t>Web site;Billboard;Social Media;Community Event;Family member or friend;Current student;Alumni</t>
  </si>
  <si>
    <t>2020/09/23 8:46:06 AM EST</t>
  </si>
  <si>
    <t>2020/09/23 8:46:15 AM EST</t>
  </si>
  <si>
    <t>To keep current in computing skills;Professional Development</t>
  </si>
  <si>
    <t>Web site;Social Media;Community Event;Family member or friend;Current student;High School</t>
  </si>
  <si>
    <t>2020/09/23 8:46:52 AM EST</t>
  </si>
  <si>
    <t>2020/09/23 8:47:20 AM EST</t>
  </si>
  <si>
    <t>Billboard;Social Media;Family member or friend;Current student;High School</t>
  </si>
  <si>
    <t>App Development;Machine Learning/Artificial Intelligence</t>
  </si>
  <si>
    <t>2020/09/23 8:47:56 AM EST</t>
  </si>
  <si>
    <t>Billboard;Radio;Community Event;Current student</t>
  </si>
  <si>
    <t>2020/09/23 8:47:59 AM EST</t>
  </si>
  <si>
    <t>2020/09/23 8:48:06 AM EST</t>
  </si>
  <si>
    <t>Professional Development;prerequisite</t>
  </si>
  <si>
    <t>2020/09/23 8:48:11 AM EST</t>
  </si>
  <si>
    <t>CyberSecurity;App Development;Machine Learning/Artificial Intelligence;Computer Programming;Game Design;Hardware Installation &amp; Repair</t>
  </si>
  <si>
    <t>2020/09/23 8:48:29 AM EST</t>
  </si>
  <si>
    <t>Web site;Social Media;Family member or friend</t>
  </si>
  <si>
    <t>2020/09/23 8:49:01 AM EST</t>
  </si>
  <si>
    <t>Social Media;Community Event;Family member or friend;Employer;High School</t>
  </si>
  <si>
    <t>2020/09/23 8:50:16 AM EST</t>
  </si>
  <si>
    <t>2020/09/23 8:50:59 AM EST</t>
  </si>
  <si>
    <t>I do not identify</t>
  </si>
  <si>
    <t>2020/09/23 8:52:53 AM EST</t>
  </si>
  <si>
    <t xml:space="preserve">humanities </t>
  </si>
  <si>
    <t>Web Development;CyberSecurity;App Development;Data Analytics;Computer Programming</t>
  </si>
  <si>
    <t>2020/09/23 10:30:36 AM EST</t>
  </si>
  <si>
    <t>To keep current in computing skills;Curiosity</t>
  </si>
  <si>
    <t>Web Development;CyberSecurity;Computer Programming;Hardware Installation &amp; Repair</t>
  </si>
  <si>
    <t>2020/09/23 11:03:29 AM EST</t>
  </si>
  <si>
    <t>2020/09/23 11:27:49 AM EST</t>
  </si>
  <si>
    <t>2020/09/23 12:33:22 PM EST</t>
  </si>
  <si>
    <t>2020/09/23 1:02:28 PM EST</t>
  </si>
  <si>
    <t>Itâ€™s a required class for the degree Iâ€™m seeking;Professional Development;Curiosity</t>
  </si>
  <si>
    <t>COMPUTER AIDED DESIGNING AND DRAFTING</t>
  </si>
  <si>
    <t>2020/09/23 2:53:24 PM EST</t>
  </si>
  <si>
    <t>2020/09/23 3:36:26 PM EST</t>
  </si>
  <si>
    <t>Billboard;Family member or friend</t>
  </si>
  <si>
    <t>2020/09/23 5:08:02 PM EST</t>
  </si>
  <si>
    <t>2020/09/23 8:34:12 PM EST</t>
  </si>
  <si>
    <t>Web site;Social Media;Family member or friend;Employer;High School</t>
  </si>
  <si>
    <t>fire science and technology</t>
  </si>
  <si>
    <t>2020/09/23 8:50:30 PM EST</t>
  </si>
  <si>
    <t>2020/09/24 11:34:55 AM EST</t>
  </si>
  <si>
    <t>Web site;Family member or friend;Current student</t>
  </si>
  <si>
    <t>2020/09/24 4:46:02 PM EST</t>
  </si>
  <si>
    <t>Web Development;Game Design</t>
  </si>
  <si>
    <t>2020/09/24 5:40:57 PM EST</t>
  </si>
  <si>
    <t>Community Event;Family member or friend;High School</t>
  </si>
  <si>
    <t>2020/09/24 6:46:31 PM EST</t>
  </si>
  <si>
    <t>Web site;Billboard;Social Media;Community Event;Family member or friend;Current student;Alumni;High School</t>
  </si>
  <si>
    <t>App Development;Data Analytics;Computer Programming</t>
  </si>
  <si>
    <t>2020/09/24 6:48:26 PM EST</t>
  </si>
  <si>
    <t>Itâ€™s a required class for the degree Iâ€™m seeking;Career Advancement;Personal Enrichment</t>
  </si>
  <si>
    <t>Web site;Social Media;High School</t>
  </si>
  <si>
    <t>2020/09/24 6:48:43 PM EST</t>
  </si>
  <si>
    <t>To keep current in computing skills;Career Advancement;Professional Development;Financial;Personal Enrichment;Curiosity</t>
  </si>
  <si>
    <t>CyberSecurity;Data Analytics;Machine Learning/Artificial Intelligence;Computer Programming;Game Design;Hardware Installation &amp; Repair</t>
  </si>
  <si>
    <t>2020/09/24 6:49:17 PM EST</t>
  </si>
  <si>
    <t>Itâ€™s a required class for the degree Iâ€™m seeking;To keep current in computing skills;Curiosity</t>
  </si>
  <si>
    <t>Machine Learning/Artificial Intelligence;Computer Programming;Game Design</t>
  </si>
  <si>
    <t>2020/09/24 6:49:24 PM EST</t>
  </si>
  <si>
    <t>Web Development;Hardware Installation &amp; Repair</t>
  </si>
  <si>
    <t>2020/09/24 6:49:52 PM EST</t>
  </si>
  <si>
    <t>Current student;Alumni;High School</t>
  </si>
  <si>
    <t>2020/09/24 6:50:28 PM EST</t>
  </si>
  <si>
    <t>CyberSecurity;App Development;Data Analytics;Machine Learning/Artificial Intelligence</t>
  </si>
  <si>
    <t>2020/09/24 6:50:40 PM EST</t>
  </si>
  <si>
    <t>Communication;Radiography</t>
  </si>
  <si>
    <t>Data Analytics;Computer Programming;Hardware Installation &amp; Repair</t>
  </si>
  <si>
    <t>2020/09/24 6:50:41 PM EST</t>
  </si>
  <si>
    <t>Web Development;CyberSecurity;Computer Programming</t>
  </si>
  <si>
    <t>2020/09/24 6:51:42 PM EST</t>
  </si>
  <si>
    <t>App Development;Computer Programming</t>
  </si>
  <si>
    <t>2020/09/24 6:52:04 PM EST</t>
  </si>
  <si>
    <t>2020/09/24 6:57:45 PM EST</t>
  </si>
  <si>
    <t>CyberSecurity;Machine Learning/Artificial Intelligence;Computer Programming;Hardware Installation &amp; Repair</t>
  </si>
  <si>
    <t>2020/09/24 6:58:32 PM EST</t>
  </si>
  <si>
    <t>2020/09/24 7:00:54 PM EST</t>
  </si>
  <si>
    <t>Family member or friend;Current student</t>
  </si>
  <si>
    <t>2020/09/24 10:54:25 PM EST</t>
  </si>
  <si>
    <t>CyberSecurity;Data Analytics;Machine Learning/Artificial Intelligence;Game Design</t>
  </si>
  <si>
    <t>2020/09/25 1:21:48 PM EST</t>
  </si>
  <si>
    <t>2020/09/25 6:22:08 PM EST</t>
  </si>
  <si>
    <t>2020/09/26 7:49:41 PM EST</t>
  </si>
  <si>
    <t>2020/09/26 8:59:15 PM EST</t>
  </si>
  <si>
    <t>2020/09/27 5:07:35 PM EST</t>
  </si>
  <si>
    <t>2020/09/30 8:45:44 AM EST</t>
  </si>
  <si>
    <t>Social Media;High School</t>
  </si>
  <si>
    <t>2020/09/30 5:35:39 PM EST</t>
  </si>
  <si>
    <t>Family member or friend;Alumni;High School;local</t>
  </si>
  <si>
    <t>Web Development;CyberSecurity;App Development;Data Analytics;Machine Learning/Artificial Intelligence;Computer Programming;Hardware Installation &amp; Repair</t>
  </si>
  <si>
    <t>Hispanic or Latino;Black/African American</t>
  </si>
  <si>
    <t>2020/10/04 6:44:31 PM EST</t>
  </si>
  <si>
    <t>2020/10/10 3:59:29 PM EST</t>
  </si>
  <si>
    <t xml:space="preserve">Therapist </t>
  </si>
  <si>
    <t>Row Labels</t>
  </si>
  <si>
    <t>Grand Total</t>
  </si>
  <si>
    <t>Count of Which course are you currently enrolled in?</t>
  </si>
  <si>
    <t>(blank)</t>
  </si>
  <si>
    <t>Count of Gender</t>
  </si>
  <si>
    <t>Count of Race/ethnicity</t>
  </si>
  <si>
    <t>Career change</t>
  </si>
  <si>
    <t>Career advancement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</si>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</sst>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Fattorusso" refreshedDate="44879.62900439815" createdVersion="8" refreshedVersion="8" minRefreshableVersion="3" recordCount="202" xr:uid="{00000000-000A-0000-FFFF-FFFF06000000}">
  <cacheSource type="worksheet">
    <worksheetSource ref="A1:AR203" sheet="CCM Computing Literacy Course E"/>
  </cacheSource>
  <cacheFields count="44">
    <cacheField name="Timestamp" numFmtId="0">
      <sharedItems/>
    </cacheField>
    <cacheField name="Which course are you currently enrolled in?" numFmtId="0">
      <sharedItems count="3">
        <s v="CMP 135 Computer Concepts with Applications"/>
        <s v="CMP 101 Computer Information Literacy"/>
        <s v="CMP 126 Computer Technology and Applications"/>
      </sharedItems>
    </cacheField>
    <cacheField name="What motivated you to seek a computing class at CCM?" numFmtId="0">
      <sharedItems longText="1"/>
    </cacheField>
    <cacheField name="Prior to applying to college, did you participate in any of the following events or activities at the County College of Morris and/or with the Department of Information Technologies, if at all? [Open House]" numFmtId="0">
      <sharedItems/>
    </cacheField>
    <cacheField name="Prior to applying to college, did you participate in any of the following events or activities at the County College of Morris and/or with the Department of Information Technologies, if at all? [Instant Decision Day]" numFmtId="0">
      <sharedItems/>
    </cacheField>
    <cacheField name="Prior to applying to college, did you participate in any of the following events or activities at the County College of Morris and/or with the Department of Information Technologies, if at all? [On-Campus Information Session]" numFmtId="0">
      <sharedItems/>
    </cacheField>
    <cacheField name="Prior to applying to college, did you participate in any of the following events or activities at the County College of Morris and/or with the Department of Information Technologies, if at all? [Virtual Information Session]" numFmtId="0">
      <sharedItems/>
    </cacheField>
    <cacheField name="Prior to applying to college, did you participate in any of the following events or activities at the County College of Morris and/or with the Department of Information Technologies, if at all? [Women Who Dare]" numFmtId="0">
      <sharedItems/>
    </cacheField>
    <cacheField name="Prior to applying to college, did you participate in any of the following events or activities at the County College of Morris and/or with the Department of Information Technologies, if at all? [Regional College Fair]" numFmtId="0">
      <sharedItems/>
    </cacheField>
    <cacheField name="To what extent did the following activities or experience impact your decision to enroll in an computing course at CCM? [Middle/High school computing class]" numFmtId="0">
      <sharedItems/>
    </cacheField>
    <cacheField name="To what extent did the following activities or experience impact your decision to enroll in an computing course at CCM? [Middle/High school computing related club]" numFmtId="0">
      <sharedItems/>
    </cacheField>
    <cacheField name="To what extent did the following activities or experience impact your decision to enroll in an computing course at CCM? [Computing-related competitions (e.g., Robotics competition, Lego competition, Cybersecurity, Programming)]" numFmtId="0">
      <sharedItems/>
    </cacheField>
    <cacheField name="To what extent did the following activities or experience impact your decision to enroll in an computing course at CCM? [Afterschool computing-related camp/program]" numFmtId="0">
      <sharedItems/>
    </cacheField>
    <cacheField name="To what extent did the following activities or experience impact your decision to enroll in an computing course at CCM? [Summer computing related camp/program]" numFmtId="0">
      <sharedItems/>
    </cacheField>
    <cacheField name="To what extent did the following activities or experience impact your decision to enroll in an computing course at CCM? [An AP computing class]" numFmtId="0">
      <sharedItems/>
    </cacheField>
    <cacheField name="To what extent did the following activities or experience impact your decision to enroll in an computing course at CCM? [A dual enrollment computing class]" numFmtId="0">
      <sharedItems/>
    </cacheField>
    <cacheField name="To what extent did the following activities or experience impact your decision to enroll in an computing course at CCM? [Family or friend influence]" numFmtId="0">
      <sharedItems/>
    </cacheField>
    <cacheField name="To what extent did the following activities or experience impact your decision to enroll in an computing course at CCM? [Family or friend working in the computing field]" numFmtId="0">
      <sharedItems/>
    </cacheField>
    <cacheField name="To what extent did the following activities or experience impact your decision to enroll in an computing course at CCM? [High school teacher or guidance counselor]" numFmtId="0">
      <sharedItems/>
    </cacheField>
    <cacheField name="To what extent did the following activities or experience impact your decision to enroll in an computing course at CCM? [Employer influence]" numFmtId="0">
      <sharedItems/>
    </cacheField>
    <cacheField name="How did you hear about County College of Morris (check all that apply)?" numFmtId="0">
      <sharedItems/>
    </cacheField>
    <cacheField name="To what extent did the following impact your decision to attend County College of Morris? [Affordable cost]" numFmtId="0">
      <sharedItems/>
    </cacheField>
    <cacheField name="To what extent did the following impact your decision to attend County College of Morris? [Location/convenience]" numFmtId="0">
      <sharedItems/>
    </cacheField>
    <cacheField name="To what extent did the following impact your decision to attend County College of Morris? [Choice of programs]" numFmtId="0">
      <sharedItems/>
    </cacheField>
    <cacheField name="To what extent did the following impact your decision to attend County College of Morris? [Online offerings]" numFmtId="0">
      <sharedItems/>
    </cacheField>
    <cacheField name="To what extent did the following impact your decision to attend County College of Morris? [Family/friend referral]" numFmtId="0">
      <sharedItems/>
    </cacheField>
    <cacheField name="To what extent did the following impact your decision to attend County College of Morris? [Faculty/staff]" numFmtId="0">
      <sharedItems/>
    </cacheField>
    <cacheField name="To what extent did the following impact your decision to attend County College of Morris? [College reputation]" numFmtId="0">
      <sharedItems/>
    </cacheField>
    <cacheField name="To what extent did the following impact your decision to attend County College of Morris? [Scholarships]" numFmtId="0">
      <sharedItems/>
    </cacheField>
    <cacheField name="To what extent did the following impact your decision to attend County College of Morris? [Transfer student]" numFmtId="0">
      <sharedItems/>
    </cacheField>
    <cacheField name="To what extent did the following impact your decision to attend County College of Morris? [Small class sizes]" numFmtId="0">
      <sharedItems/>
    </cacheField>
    <cacheField name="To what extent did the following impact your decision to attend County College of Morris? [Extra curricula opportunities]" numFmtId="0">
      <sharedItems/>
    </cacheField>
    <cacheField name="What degree program are you currently enrolled in?" numFmtId="0">
      <sharedItems/>
    </cacheField>
    <cacheField name="Did you receive information about our computing course from any of the following sources? [High school guidance counselor]" numFmtId="0">
      <sharedItems/>
    </cacheField>
    <cacheField name="Did you receive information about our computing course from any of the following sources? [CCM Information Technologies Website]" numFmtId="0">
      <sharedItems/>
    </cacheField>
    <cacheField name="Did you receive information about our computing course from any of the following sources? [CCM Admissions]" numFmtId="0">
      <sharedItems/>
    </cacheField>
    <cacheField name="Did you receive information about our computing course from any of the following sources? [CCM advisor/counselor]" numFmtId="0">
      <sharedItems/>
    </cacheField>
    <cacheField name="Did you receive information about our computing course from any of the following sources? [Employer]" numFmtId="0">
      <sharedItems/>
    </cacheField>
    <cacheField name="Did you receive information about our computing course from any of the following sources? [Other]" numFmtId="0">
      <sharedItems/>
    </cacheField>
    <cacheField name="On a scale of 1 to 5, with 1 being not at all interested and 5 being extremely interested, how interested are you taking more courses in Computer Science, Information Technology or Game Development?" numFmtId="0">
      <sharedItems containsSemiMixedTypes="0" containsString="0" containsNumber="1" containsInteger="1" minValue="1" maxValue="5"/>
    </cacheField>
    <cacheField name="If you answered that you were interested in taking more computing classes, which ones interest you most? (check all that apply)" numFmtId="0">
      <sharedItems containsBlank="1"/>
    </cacheField>
    <cacheField name="Gender" numFmtId="0">
      <sharedItems containsBlank="1" count="5">
        <s v="Woman"/>
        <s v="Man"/>
        <s v="Prefer not to say"/>
        <m/>
        <s v="I do not identify"/>
      </sharedItems>
    </cacheField>
    <cacheField name="Race/ethnicity" numFmtId="0">
      <sharedItems count="13">
        <s v="White/Caucasian"/>
        <s v="Multi-Racial"/>
        <s v="Hispanic or Latino"/>
        <s v="Choose not to reply"/>
        <s v="Hispanic or Latino;White/Caucasian"/>
        <s v="Black/African American"/>
        <s v="Asian"/>
        <s v="Hispanic or Latino;Multi-Racial"/>
        <s v="Asian;White/Caucasian"/>
        <s v="Black/African American;White/Caucasian;Multi-Racial"/>
        <s v="Asian;Multi-Racial"/>
        <s v="White/Caucasian;Multi-Racial"/>
        <s v="Hispanic or Latino;Black/African American"/>
      </sharedItems>
    </cacheField>
    <cacheField name="Age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">
  <r>
    <s v="2020/07/08 10:30:22 A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High Impact"/>
    <s v="High Impact"/>
    <s v="High Impact"/>
    <s v="Some Impact"/>
    <s v="Some Impact"/>
    <s v="High Impact"/>
    <s v="No Impact"/>
    <s v="No Impact"/>
    <s v="No Impact"/>
    <s v="No Impact"/>
    <s v="Criminal Justice"/>
    <s v="No"/>
    <s v="Yes"/>
    <s v="No"/>
    <s v="No"/>
    <s v="No"/>
    <s v="No"/>
    <n v="3"/>
    <m/>
    <x v="0"/>
    <x v="0"/>
    <s v="35-64"/>
  </r>
  <r>
    <s v="2020/07/08 11:15:08 AM EST"/>
    <x v="0"/>
    <s v="Itâ€™s a required class for the degree Iâ€™m seeking;To keep current in computing skills"/>
    <s v="No"/>
    <s v="No"/>
    <s v="No"/>
    <s v="Yes"/>
    <s v="No"/>
    <s v="No"/>
    <s v="Some Impact"/>
    <s v="N/A"/>
    <s v="N/A"/>
    <s v="N/A"/>
    <s v="N/A"/>
    <s v="N/A"/>
    <s v="N/A"/>
    <s v="N/A"/>
    <s v="N/A"/>
    <s v="High Impact"/>
    <s v="N/A"/>
    <s v="High School"/>
    <s v="No Impact"/>
    <s v="High Impact"/>
    <s v="High Impact"/>
    <s v="Some Impact"/>
    <s v="No Impact"/>
    <s v="No Impact"/>
    <s v="No Impact"/>
    <s v="No Impact"/>
    <s v="No Impact"/>
    <s v="No Impact"/>
    <s v="No Impact"/>
    <s v="Radiography"/>
    <s v="No"/>
    <s v="No"/>
    <s v="Yes"/>
    <s v="No"/>
    <s v="No"/>
    <s v="No"/>
    <n v="1"/>
    <m/>
    <x v="0"/>
    <x v="0"/>
    <s v="21-24"/>
  </r>
  <r>
    <s v="2020/07/08 11:22:23 AM EST"/>
    <x v="0"/>
    <s v="To keep current in computing skills;Career Advancement;Career Change;Professional Development;IT Industry Certifications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Some Impact"/>
    <s v="No Impact"/>
    <s v="High Impact"/>
    <s v="Web site;Family member or friend;Current student;High School;Live nearby"/>
    <s v="Some Impact"/>
    <s v="High Impact"/>
    <s v="Some Impact"/>
    <s v="Some Impact"/>
    <s v="No Impact"/>
    <s v="No Impact"/>
    <s v="Some Impact"/>
    <s v="No Impact"/>
    <s v="No Impact"/>
    <s v="No Impact"/>
    <s v="No Impact"/>
    <s v="Computer Science"/>
    <s v="No"/>
    <s v="Yes"/>
    <s v="No"/>
    <s v="No"/>
    <s v="No"/>
    <s v="No"/>
    <n v="5"/>
    <m/>
    <x v="1"/>
    <x v="1"/>
    <s v="25-34"/>
  </r>
  <r>
    <s v="2020/07/08 2:14:53 PM EST"/>
    <x v="0"/>
    <s v="Itâ€™s a required class for the degree Iâ€™m seeking"/>
    <s v="No"/>
    <s v="No"/>
    <s v="Yes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Social Media;Community Event;Family member or friend;Employer;Current student;High School"/>
    <s v="High Impact"/>
    <s v="High Impact"/>
    <s v="High Impact"/>
    <s v="High Impact"/>
    <s v="High Impact"/>
    <s v="High Impact"/>
    <s v="High Impact"/>
    <s v="No Impact"/>
    <s v="No Impact"/>
    <s v="No Impact"/>
    <s v="No Impact"/>
    <s v="Criminal Justice"/>
    <s v="No"/>
    <s v="No"/>
    <s v="No"/>
    <s v="No"/>
    <s v="No"/>
    <s v="No"/>
    <n v="1"/>
    <m/>
    <x v="0"/>
    <x v="0"/>
    <s v="21-24"/>
  </r>
  <r>
    <s v="2020/07/08 3:34:11 PM EST"/>
    <x v="0"/>
    <s v="Itâ€™s a required class for the degree Iâ€™m seeking"/>
    <s v="No"/>
    <s v="No"/>
    <s v="No"/>
    <s v="No"/>
    <s v="No"/>
    <s v="No"/>
    <s v="High Impact"/>
    <s v="No Impact"/>
    <s v="No Impact"/>
    <s v="No Impact"/>
    <s v="No Impact"/>
    <s v="No Impact"/>
    <s v="No Impact"/>
    <s v="No Impact"/>
    <s v="No Impact"/>
    <s v="No Impact"/>
    <s v="No Impact"/>
    <s v="Current student;High School"/>
    <s v="Some Impact"/>
    <s v="No Impact"/>
    <s v="Some Impact"/>
    <s v="High Impact"/>
    <s v="No Impact"/>
    <s v="No Impact"/>
    <s v="No Impact"/>
    <s v="No Impact"/>
    <s v="No Impact"/>
    <s v="No Impact"/>
    <s v="No Impact"/>
    <s v="Radiography"/>
    <s v="No"/>
    <s v="No"/>
    <s v="No"/>
    <s v="No"/>
    <s v="No"/>
    <s v="Yes"/>
    <n v="5"/>
    <m/>
    <x v="1"/>
    <x v="2"/>
    <s v="25-34"/>
  </r>
  <r>
    <s v="2020/07/09 1:38:32 PM EST"/>
    <x v="0"/>
    <s v="Itâ€™s a required class for the degree Iâ€™m seeking;To keep current in computing skills;Professional Development;Personal Enrichment;Curiosity"/>
    <s v="No"/>
    <s v="No"/>
    <s v="No"/>
    <s v="No"/>
    <s v="No"/>
    <s v="No"/>
    <s v="Some Impact"/>
    <s v="N/A"/>
    <s v="N/A"/>
    <s v="N/A"/>
    <s v="N/A"/>
    <s v="N/A"/>
    <s v="N/A"/>
    <s v="Some Impact"/>
    <s v="Some Impact"/>
    <s v="Some Impact"/>
    <s v="Some Impact"/>
    <s v="Web site;Billboard;Family member or friend;Current student;Alumni;High School"/>
    <s v="High Impact"/>
    <s v="High Impact"/>
    <s v="High Impact"/>
    <s v="No Impact"/>
    <s v="No Impact"/>
    <s v="N/A"/>
    <s v="Some Impact"/>
    <s v="Some Impact"/>
    <s v="No Impact"/>
    <s v="Some Impact"/>
    <s v="Some Impact"/>
    <s v="Exercise Science"/>
    <s v="No"/>
    <s v="Yes"/>
    <s v="Yes"/>
    <s v="Don't recall"/>
    <s v="No"/>
    <s v="No"/>
    <n v="3"/>
    <m/>
    <x v="1"/>
    <x v="3"/>
    <s v="19-20"/>
  </r>
  <r>
    <s v="2020/07/11 9:34:30 PM EST"/>
    <x v="0"/>
    <s v="Itâ€™s a required class for the degree Iâ€™m seeking"/>
    <s v="No"/>
    <s v="No"/>
    <s v="No"/>
    <s v="No"/>
    <s v="Yes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Alumni;High School"/>
    <s v="High Impact"/>
    <s v="High Impact"/>
    <s v="High Impact"/>
    <s v="Some Impact"/>
    <s v="High Impact"/>
    <s v="Some Impact"/>
    <s v="High Impact"/>
    <s v="No Impact"/>
    <s v="No Impact"/>
    <s v="No Impact"/>
    <s v="No Impact"/>
    <s v="Criminal Justice"/>
    <s v="No"/>
    <s v="No"/>
    <s v="No"/>
    <s v="Yes"/>
    <s v="No"/>
    <s v="No"/>
    <n v="5"/>
    <m/>
    <x v="0"/>
    <x v="0"/>
    <s v="19-20"/>
  </r>
  <r>
    <s v="2020/07/17 11:41:59 AM EST"/>
    <x v="0"/>
    <s v="Itâ€™s a required class for the degree Iâ€™m seeking;To keep current in computing skills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;High School"/>
    <s v="High Impact"/>
    <s v="Some Impact"/>
    <s v="High Impact"/>
    <s v="High Impact"/>
    <s v="High Impact"/>
    <s v="High Impact"/>
    <s v="High Impact"/>
    <s v="High Impact"/>
    <s v="High Impact"/>
    <s v="High Impact"/>
    <s v="High Impact"/>
    <s v="Radiography"/>
    <s v="Don't recall"/>
    <s v="Don't recall"/>
    <s v="Yes"/>
    <s v="Don't recall"/>
    <s v="Don't recall"/>
    <s v="Don't recall"/>
    <n v="4"/>
    <m/>
    <x v="0"/>
    <x v="0"/>
    <s v="19-20"/>
  </r>
  <r>
    <s v="2020/07/20 10:38:05 AM EST"/>
    <x v="0"/>
    <s v="Itâ€™s a required class for the degree Iâ€™m seeking;To keep current in computing skills;Professional Development;Personal Enrichment"/>
    <s v="Yes"/>
    <s v="No"/>
    <s v="No"/>
    <s v="No"/>
    <s v="No"/>
    <s v="Yes"/>
    <s v="N/A"/>
    <s v="N/A"/>
    <s v="N/A"/>
    <s v="N/A"/>
    <s v="N/A"/>
    <s v="N/A"/>
    <s v="N/A"/>
    <s v="Some Impact"/>
    <s v="High Impact"/>
    <s v="No Impact"/>
    <s v="No Impact"/>
    <s v="Web site;Family member or friend;Alumni;High School"/>
    <s v="High Impact"/>
    <s v="High Impact"/>
    <s v="No Impact"/>
    <s v="No Impact"/>
    <s v="High Impact"/>
    <s v="No Impact"/>
    <s v="Some Impact"/>
    <s v="No Impact"/>
    <s v="N/A"/>
    <s v="No Impact"/>
    <s v="Some Impact"/>
    <s v="Mathematics"/>
    <s v="No"/>
    <s v="No"/>
    <s v="No"/>
    <s v="Yes"/>
    <s v="No"/>
    <s v="No"/>
    <n v="4"/>
    <m/>
    <x v="1"/>
    <x v="1"/>
    <s v="19-20"/>
  </r>
  <r>
    <s v="2020/07/21 4:32:09 PM EST"/>
    <x v="0"/>
    <s v="Itâ€™s a required class for the degree Iâ€™m seeking"/>
    <s v="Yes"/>
    <s v="No"/>
    <s v="Yes"/>
    <s v="No"/>
    <s v="No"/>
    <s v="No"/>
    <s v="N/A"/>
    <s v="N/A"/>
    <s v="N/A"/>
    <s v="N/A"/>
    <s v="N/A"/>
    <s v="N/A"/>
    <s v="N/A"/>
    <s v="Some Impact"/>
    <s v="No Impact"/>
    <s v="N/A"/>
    <s v="Some Impact"/>
    <s v="Billboard;Family member or friend;I would pass by CCM all the time"/>
    <s v="High Impact"/>
    <s v="High Impact"/>
    <s v="High Impact"/>
    <s v="N/A"/>
    <s v="N/A"/>
    <s v="N/A"/>
    <s v="High Impact"/>
    <s v="N/A"/>
    <s v="N/A"/>
    <s v="No Impact"/>
    <s v="N/A"/>
    <s v="Public Health"/>
    <s v="No"/>
    <s v="Yes"/>
    <s v="No"/>
    <s v="No"/>
    <s v="No"/>
    <s v="No"/>
    <n v="2"/>
    <m/>
    <x v="0"/>
    <x v="0"/>
    <s v="35-64"/>
  </r>
  <r>
    <s v="2020/07/25 11:45:59 AM EST"/>
    <x v="0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High Impact"/>
    <s v="No Impact"/>
    <s v="Family member or friend;High School"/>
    <s v="No Impact"/>
    <s v="High Impact"/>
    <s v="High Impact"/>
    <s v="Some Impact"/>
    <s v="No Impact"/>
    <s v="No Impact"/>
    <s v="No Impact"/>
    <s v="No Impact"/>
    <s v="No Impact"/>
    <s v="No Impact"/>
    <s v="No Impact"/>
    <s v="Radiography"/>
    <s v="No"/>
    <s v="No"/>
    <s v="No"/>
    <s v="No"/>
    <s v="No"/>
    <s v="No"/>
    <n v="2"/>
    <m/>
    <x v="0"/>
    <x v="0"/>
    <s v="21-24"/>
  </r>
  <r>
    <s v="2020/07/25 12:44:38 PM EST"/>
    <x v="0"/>
    <s v="Itâ€™s a required class for the degree Iâ€™m seeking"/>
    <s v="No"/>
    <s v="No"/>
    <s v="Yes"/>
    <s v="No"/>
    <s v="No"/>
    <s v="No"/>
    <s v="High Impact"/>
    <s v="N/A"/>
    <s v="N/A"/>
    <s v="N/A"/>
    <s v="N/A"/>
    <s v="N/A"/>
    <s v="N/A"/>
    <s v="Some Impact"/>
    <s v="No Impact"/>
    <s v="Some Impact"/>
    <s v="No Impact"/>
    <s v="High School"/>
    <s v="High Impact"/>
    <s v="High Impact"/>
    <s v="High Impact"/>
    <s v="No Impact"/>
    <s v="No Impact"/>
    <s v="No Impact"/>
    <s v="High Impact"/>
    <s v="Some Impact"/>
    <s v="No Impact"/>
    <s v="No Impact"/>
    <s v="No Impact"/>
    <s v="Criminal Justice"/>
    <s v="No"/>
    <s v="No"/>
    <s v="Yes"/>
    <s v="Yes"/>
    <s v="No"/>
    <s v="No"/>
    <n v="2"/>
    <m/>
    <x v="1"/>
    <x v="2"/>
    <s v="19-20"/>
  </r>
  <r>
    <s v="2020/09/08 10:00:50 AM EST"/>
    <x v="1"/>
    <s v="Itâ€™s a required class for the degree Iâ€™m seeking"/>
    <s v="Not Sure"/>
    <s v="No"/>
    <s v="No"/>
    <s v="No"/>
    <s v="Yes"/>
    <s v="Yes"/>
    <s v="No Impact"/>
    <s v="No Impact"/>
    <s v="High Impact"/>
    <s v="High Impact"/>
    <s v="Some Impact"/>
    <s v="Some Impact"/>
    <s v="High Impact"/>
    <s v="N/A"/>
    <s v="N/A"/>
    <s v="High Impact"/>
    <s v="No Impact"/>
    <s v="Billboard"/>
    <s v="Some Impact"/>
    <s v="No Impact"/>
    <s v="No Impact"/>
    <s v="No Impact"/>
    <s v="Some Impact"/>
    <s v="High Impact"/>
    <s v="N/A"/>
    <s v="High Impact"/>
    <s v="Some Impact"/>
    <s v="No Impact"/>
    <s v="Some Impact"/>
    <s v="Public Health"/>
    <s v="Yes"/>
    <s v="No"/>
    <s v="No"/>
    <s v="No"/>
    <s v="No"/>
    <s v="No"/>
    <n v="5"/>
    <s v="Web Development"/>
    <x v="0"/>
    <x v="0"/>
    <s v="35-64"/>
  </r>
  <r>
    <s v="2020/09/09 7:56:06 AM EST"/>
    <x v="1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Web site;Billboard;Social Media;Family member or friend;Current student;High School"/>
    <s v="High Impact"/>
    <s v="High Impact"/>
    <s v="Some Impact"/>
    <s v="High Impact"/>
    <s v="No Impact"/>
    <s v="Some Impact"/>
    <s v="High Impact"/>
    <s v="Some Impact"/>
    <s v="High Impact"/>
    <s v="High Impact"/>
    <s v="N/A"/>
    <s v="Child and Family Studies"/>
    <s v="No"/>
    <s v="No"/>
    <s v="No"/>
    <s v="No"/>
    <s v="No"/>
    <s v="Yes"/>
    <n v="3"/>
    <m/>
    <x v="0"/>
    <x v="0"/>
    <s v="21-24"/>
  </r>
  <r>
    <s v="2020/09/09 8:52:55 A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Some Impact"/>
    <s v="Some Impact"/>
    <s v="Some Impact"/>
    <s v="No Impact"/>
    <s v="Some Impact"/>
    <s v="No Impact"/>
    <s v="No Impact"/>
    <s v="No Impact"/>
    <s v="No Impact"/>
    <s v="No Impact"/>
    <s v="No Impact"/>
    <s v="Criminal Justice"/>
    <s v="No"/>
    <s v="No"/>
    <s v="No"/>
    <s v="Don't recall"/>
    <s v="No"/>
    <s v="No"/>
    <n v="2"/>
    <m/>
    <x v="1"/>
    <x v="4"/>
    <s v="19-20"/>
  </r>
  <r>
    <s v="2020/09/09 12:36:15 PM EST"/>
    <x v="2"/>
    <s v="Itâ€™s a required class for the degree Iâ€™m seeking;Career Change;Financial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Some Impact"/>
    <s v="Some Impact"/>
    <s v="Some Impact"/>
    <s v="Some Impact"/>
    <s v="Some Impact"/>
    <s v="Some Impact"/>
    <s v="Some Impact"/>
    <s v="Some Impact"/>
    <s v="Some Impact"/>
    <s v="Some Impact"/>
    <s v="Liberal Arts and Sciences"/>
    <s v="No"/>
    <s v="No"/>
    <s v="No"/>
    <s v="No"/>
    <s v="No"/>
    <s v="No"/>
    <n v="3"/>
    <s v="CyberSecurity;App Development;Computer Programming;Game Design"/>
    <x v="0"/>
    <x v="0"/>
    <s v="19-20"/>
  </r>
  <r>
    <s v="2020/09/09 1:16:25 PM EST"/>
    <x v="2"/>
    <s v="Itâ€™s a required class for the degree Iâ€™m seeking;To keep current in computing skills"/>
    <s v="Not Sure"/>
    <s v="Not Sure"/>
    <s v="Not Sure"/>
    <s v="Not Sure"/>
    <s v="Not Sure"/>
    <s v="Not Sure"/>
    <s v="No Impact"/>
    <s v="No Impact"/>
    <s v="No Impact"/>
    <s v="No Impact"/>
    <s v="No Impact"/>
    <s v="No Impact"/>
    <s v="No Impact"/>
    <s v="No Impact"/>
    <s v="No Impact"/>
    <s v="No Impact"/>
    <s v="No Impact"/>
    <s v="Current student"/>
    <s v="Some Impact"/>
    <s v="Some Impact"/>
    <s v="No Impact"/>
    <s v="No Impact"/>
    <s v="No Impact"/>
    <s v="No Impact"/>
    <s v="No Impact"/>
    <s v="No Impact"/>
    <s v="No Impact"/>
    <s v="No Impact"/>
    <s v="No Impact"/>
    <s v="Child and Family Studies"/>
    <s v="Don't recall"/>
    <s v="Don't recall"/>
    <s v="Don't recall"/>
    <s v="Don't recall"/>
    <s v="Don't recall"/>
    <s v="Don't recall"/>
    <n v="2"/>
    <s v="Machine Learning/Artificial Intelligence"/>
    <x v="0"/>
    <x v="0"/>
    <s v="25-34"/>
  </r>
  <r>
    <s v="2020/09/09 1:52:08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;High School"/>
    <s v="High Impact"/>
    <s v="High Impact"/>
    <s v="No Impact"/>
    <s v="No Impact"/>
    <s v="Some Impact"/>
    <s v="No Impact"/>
    <s v="No Impact"/>
    <s v="No Impact"/>
    <s v="No Impact"/>
    <s v="No Impact"/>
    <s v="No Impact"/>
    <s v="Comp Aided Drafting Tech"/>
    <s v="No"/>
    <s v="No"/>
    <s v="No"/>
    <s v="No"/>
    <s v="No"/>
    <s v="No"/>
    <n v="2"/>
    <s v="Game Design;Hardware Installation &amp; Repair"/>
    <x v="1"/>
    <x v="0"/>
    <s v="25-34"/>
  </r>
  <r>
    <s v="2020/09/09 2:19:00 PM EST"/>
    <x v="2"/>
    <s v="Curiosity"/>
    <s v="No"/>
    <s v="No"/>
    <s v="No"/>
    <s v="No"/>
    <s v="No"/>
    <s v="No"/>
    <s v="N/A"/>
    <s v="N/A"/>
    <s v="N/A"/>
    <s v="N/A"/>
    <s v="N/A"/>
    <s v="N/A"/>
    <s v="N/A"/>
    <s v="High Impact"/>
    <s v="Some Impact"/>
    <s v="Some Impact"/>
    <s v="N/A"/>
    <s v="Family member or friend"/>
    <s v="High Impact"/>
    <s v="High Impact"/>
    <s v="High Impact"/>
    <s v="Some Impact"/>
    <s v="Some Impact"/>
    <s v="No Impact"/>
    <s v="High Impact"/>
    <s v="Some Impact"/>
    <s v="No Impact"/>
    <s v="Some Impact"/>
    <s v="No Impact"/>
    <s v="Not in a degree program"/>
    <s v="No"/>
    <s v="No"/>
    <s v="No"/>
    <s v="No"/>
    <s v="No"/>
    <s v="No"/>
    <n v="4"/>
    <s v="Web Development;CyberSecurity;Machine Learning/Artificial Intelligence;Hardware Installation &amp; Repair"/>
    <x v="1"/>
    <x v="0"/>
    <s v="19-20"/>
  </r>
  <r>
    <s v="2020/09/09 2:30:01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Some Impact"/>
    <s v="No Impact"/>
    <s v="Family member or friend;High School"/>
    <s v="High Impact"/>
    <s v="High Impact"/>
    <s v="Some Impact"/>
    <s v="Some Impact"/>
    <s v="Some Impact"/>
    <s v="No Impact"/>
    <s v="No Impact"/>
    <s v="No Impact"/>
    <s v="No Impact"/>
    <s v="No Impact"/>
    <s v="No Impact"/>
    <s v="Liberal Arts and Sciences"/>
    <s v="No"/>
    <s v="No"/>
    <s v="Don't recall"/>
    <s v="Yes"/>
    <s v="No"/>
    <s v="No"/>
    <n v="2"/>
    <s v="Data Analytics"/>
    <x v="0"/>
    <x v="0"/>
    <s v="19-20"/>
  </r>
  <r>
    <s v="2020/09/09 3:08:54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Some Impact"/>
    <s v="No Impact"/>
    <s v="No Impact"/>
    <s v="Family member or friend"/>
    <s v="High Impact"/>
    <s v="High Impact"/>
    <s v="No Impact"/>
    <s v="High Impact"/>
    <s v="High Impact"/>
    <s v="No Impact"/>
    <s v="No Impact"/>
    <s v="No Impact"/>
    <s v="No Impact"/>
    <s v="No Impact"/>
    <s v="No Impact"/>
    <s v="Child and Family Studies"/>
    <s v="No"/>
    <s v="No"/>
    <s v="No"/>
    <s v="No"/>
    <s v="No"/>
    <s v="No"/>
    <n v="1"/>
    <m/>
    <x v="0"/>
    <x v="5"/>
    <s v="25-34"/>
  </r>
  <r>
    <s v="2020/09/09 4:28:49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Current student"/>
    <s v="No Impact"/>
    <s v="No Impact"/>
    <s v="High Impact"/>
    <s v="Some Impact"/>
    <s v="Some Impact"/>
    <s v="No Impact"/>
    <s v="No Impact"/>
    <s v="No Impact"/>
    <s v="No Impact"/>
    <s v="No Impact"/>
    <s v="Some Impact"/>
    <s v="Criminal Justice"/>
    <s v="No"/>
    <s v="No"/>
    <s v="No"/>
    <s v="No"/>
    <s v="No"/>
    <s v="Yes"/>
    <n v="1"/>
    <m/>
    <x v="1"/>
    <x v="0"/>
    <s v="21-24"/>
  </r>
  <r>
    <s v="2020/09/09 5:02:41 PM EST"/>
    <x v="2"/>
    <s v="To keep current in computing skills;Personal Enrichment;Curiosity"/>
    <s v="Yes"/>
    <s v="No"/>
    <s v="No"/>
    <s v="No"/>
    <s v="No"/>
    <s v="Yes"/>
    <s v="High Impact"/>
    <s v="N/A"/>
    <s v="N/A"/>
    <s v="N/A"/>
    <s v="N/A"/>
    <s v="N/A"/>
    <s v="N/A"/>
    <s v="Some Impact"/>
    <s v="No Impact"/>
    <s v="High Impact"/>
    <s v="N/A"/>
    <s v="Family member or friend"/>
    <s v="High Impact"/>
    <s v="Some Impact"/>
    <s v="Some Impact"/>
    <s v="N/A"/>
    <s v="Some Impact"/>
    <s v="N/A"/>
    <s v="Some Impact"/>
    <s v="N/A"/>
    <s v="N/A"/>
    <s v="Some Impact"/>
    <s v="N/A"/>
    <s v="Not in a degree program"/>
    <s v="No"/>
    <s v="No"/>
    <s v="No"/>
    <s v="Yes"/>
    <s v="No"/>
    <s v="No"/>
    <n v="3"/>
    <s v="App Development;Machine Learning/Artificial Intelligence;Computer Programming;Game Design"/>
    <x v="1"/>
    <x v="0"/>
    <s v="18 and younger"/>
  </r>
  <r>
    <s v="2020/09/09 5:14:53 PM EST"/>
    <x v="2"/>
    <s v="Itâ€™s a required class for the degree Iâ€™m seeking"/>
    <s v="Yes"/>
    <s v="No"/>
    <s v="No"/>
    <s v="No"/>
    <s v="No"/>
    <s v="Yes"/>
    <s v="N/A"/>
    <s v="N/A"/>
    <s v="N/A"/>
    <s v="N/A"/>
    <s v="N/A"/>
    <s v="N/A"/>
    <s v="N/A"/>
    <s v="N/A"/>
    <s v="N/A"/>
    <s v="N/A"/>
    <s v="N/A"/>
    <s v="High School"/>
    <s v="High Impact"/>
    <s v="Some Impact"/>
    <s v="Some Impact"/>
    <s v="No Impact"/>
    <s v="High Impact"/>
    <s v="No Impact"/>
    <s v="High Impact"/>
    <s v="No Impact"/>
    <s v="No Impact"/>
    <s v="High Impact"/>
    <s v="No Impact"/>
    <s v="Child and Family Studies"/>
    <s v="No"/>
    <s v="No"/>
    <s v="No"/>
    <s v="No"/>
    <s v="No"/>
    <s v="No"/>
    <n v="2"/>
    <m/>
    <x v="0"/>
    <x v="4"/>
    <s v="19-20"/>
  </r>
  <r>
    <s v="2020/09/09 5:22:19 PM EST"/>
    <x v="2"/>
    <s v="Itâ€™s a required class for the degree Iâ€™m seeking"/>
    <s v="Yes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Social Media;Family member or friend;Current student;Alumni;High School"/>
    <s v="High Impact"/>
    <s v="High Impact"/>
    <s v="High Impact"/>
    <s v="No Impact"/>
    <s v="High Impact"/>
    <s v="No Impact"/>
    <s v="High Impact"/>
    <s v="No Impact"/>
    <s v="No Impact"/>
    <s v="No Impact"/>
    <s v="No Impact"/>
    <s v="Early Childhood Education"/>
    <s v="No"/>
    <s v="No"/>
    <s v="No"/>
    <s v="Yes"/>
    <s v="No"/>
    <s v="No"/>
    <n v="1"/>
    <m/>
    <x v="1"/>
    <x v="0"/>
    <s v="21-24"/>
  </r>
  <r>
    <s v="2020/09/09 5:39:13 PM EST"/>
    <x v="1"/>
    <s v="Itâ€™s a required class for the degree Iâ€™m seeking"/>
    <s v="No"/>
    <s v="Not Sure"/>
    <s v="No"/>
    <s v="Yes"/>
    <s v="No"/>
    <s v="No"/>
    <s v="No Impact"/>
    <s v="No Impact"/>
    <s v="No Impact"/>
    <s v="Some Impact"/>
    <s v="Some Impact"/>
    <s v="No Impact"/>
    <s v="No Impact"/>
    <s v="Some Impact"/>
    <s v="No Impact"/>
    <s v="No Impact"/>
    <s v="No Impact"/>
    <s v="Web site;Billboard;Current student"/>
    <s v="Some Impact"/>
    <s v="High Impact"/>
    <s v="High Impact"/>
    <s v="No Impact"/>
    <s v="Some Impact"/>
    <s v="No Impact"/>
    <s v="No Impact"/>
    <s v="No Impact"/>
    <s v="No Impact"/>
    <s v="No Impact"/>
    <s v="No Impact"/>
    <s v="Nursing"/>
    <s v="Don't recall"/>
    <s v="Don't recall"/>
    <s v="Don't recall"/>
    <s v="Don't recall"/>
    <s v="Don't recall"/>
    <s v="Don't recall"/>
    <n v="1"/>
    <m/>
    <x v="0"/>
    <x v="2"/>
    <s v="25-34"/>
  </r>
  <r>
    <s v="2020/09/09 6:29:39 PM EST"/>
    <x v="2"/>
    <s v="Career require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;Alumni;High School"/>
    <s v="High Impact"/>
    <s v="High Impact"/>
    <s v="High Impact"/>
    <s v="No Impact"/>
    <s v="Some Impact"/>
    <s v="No Impact"/>
    <s v="No Impact"/>
    <s v="No Impact"/>
    <s v="High Impact"/>
    <s v="No Impact"/>
    <s v="No Impact"/>
    <s v="Criminal Justice"/>
    <s v="No"/>
    <s v="No"/>
    <s v="Yes"/>
    <s v="No"/>
    <s v="No"/>
    <s v="Yes"/>
    <n v="4"/>
    <s v="Computer Programming;Game Design"/>
    <x v="1"/>
    <x v="6"/>
    <s v="18 and younger"/>
  </r>
  <r>
    <s v="2020/09/09 6:39:46 PM EST"/>
    <x v="2"/>
    <s v="Itâ€™s a required class for the degree Iâ€™m seeking;To keep current in computing skills"/>
    <s v="No"/>
    <s v="Yes"/>
    <s v="No"/>
    <s v="No"/>
    <s v="No"/>
    <s v="Yes"/>
    <s v="Some Impact"/>
    <s v="Some Impact"/>
    <s v="No Impact"/>
    <s v="No Impact"/>
    <s v="No Impact"/>
    <s v="No Impact"/>
    <s v="No Impact"/>
    <s v="No Impact"/>
    <s v="Some Impact"/>
    <s v="Some Impact"/>
    <s v="No Impact"/>
    <s v="Family member or friend;Current student;High School"/>
    <s v="High Impact"/>
    <s v="High Impact"/>
    <s v="High Impact"/>
    <s v="No Impact"/>
    <s v="Some Impact"/>
    <s v="Some Impact"/>
    <s v="High Impact"/>
    <s v="No Impact"/>
    <s v="No Impact"/>
    <s v="High Impact"/>
    <s v="No Impact"/>
    <s v="Human Services "/>
    <s v="Yes"/>
    <s v="No"/>
    <s v="Yes"/>
    <s v="Yes"/>
    <s v="No"/>
    <s v="No"/>
    <n v="3"/>
    <s v="App Development"/>
    <x v="0"/>
    <x v="2"/>
    <s v="19-20"/>
  </r>
  <r>
    <s v="2020/09/09 6:40:55 PM EST"/>
    <x v="1"/>
    <s v="Itâ€™s a required class for the degree Iâ€™m seeking"/>
    <s v="Yes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Current student"/>
    <s v="Some Impact"/>
    <s v="Some Impact"/>
    <s v="Some Impact"/>
    <s v="High Impact"/>
    <s v="No Impact"/>
    <s v="No Impact"/>
    <s v="No Impact"/>
    <s v="No Impact"/>
    <s v="No Impact"/>
    <s v="No Impact"/>
    <s v="No Impact"/>
    <s v="Nursing"/>
    <s v="Don't recall"/>
    <s v="Don't recall"/>
    <s v="Don't recall"/>
    <s v="Don't recall"/>
    <s v="Don't recall"/>
    <s v="Don't recall"/>
    <n v="3"/>
    <s v="App Development"/>
    <x v="0"/>
    <x v="0"/>
    <s v="25-34"/>
  </r>
  <r>
    <s v="2020/09/09 7:20:52 PM EST"/>
    <x v="1"/>
    <s v="Itâ€™s a required class for the degree Iâ€™m seeking;To keep current in computing skills"/>
    <s v="No"/>
    <s v="No"/>
    <s v="No"/>
    <s v="Yes"/>
    <s v="No"/>
    <s v="No"/>
    <s v="Some Impact"/>
    <s v="No Impact"/>
    <s v="No Impact"/>
    <s v="No Impact"/>
    <s v="No Impact"/>
    <s v="No Impact"/>
    <s v="No Impact"/>
    <s v="No Impact"/>
    <s v="No Impact"/>
    <s v="Some Impact"/>
    <s v="No Impact"/>
    <s v="Web site;Family member or friend;Current student;High School"/>
    <s v="High Impact"/>
    <s v="High Impact"/>
    <s v="High Impact"/>
    <s v="High Impact"/>
    <s v="High Impact"/>
    <s v="High Impact"/>
    <s v="High Impact"/>
    <s v="No Impact"/>
    <s v="No Impact"/>
    <s v="No Impact"/>
    <s v="Some Impact"/>
    <s v="Fine Arts Fashion Merchandising "/>
    <s v="Don't recall"/>
    <s v="No"/>
    <s v="No"/>
    <s v="Yes"/>
    <s v="No"/>
    <s v="No"/>
    <n v="2"/>
    <s v="Game Design"/>
    <x v="0"/>
    <x v="6"/>
    <s v="21-24"/>
  </r>
  <r>
    <s v="2020/09/09 7:34:28 PM EST"/>
    <x v="1"/>
    <s v="Itâ€™s a required class for the degree Iâ€™m seeking"/>
    <s v="Yes"/>
    <s v="No"/>
    <s v="No"/>
    <s v="Yes"/>
    <s v="No"/>
    <s v="Not Sure"/>
    <s v="No Impact"/>
    <s v="No Impact"/>
    <s v="No Impact"/>
    <s v="No Impact"/>
    <s v="No Impact"/>
    <s v="No Impact"/>
    <s v="No Impact"/>
    <s v="No Impact"/>
    <s v="No Impact"/>
    <s v="No Impact"/>
    <s v="No Impact"/>
    <s v="Web site;Social Media;Family member or friend;Current student;Alumni;High School"/>
    <s v="High Impact"/>
    <s v="Some Impact"/>
    <s v="High Impact"/>
    <s v="Some Impact"/>
    <s v="High Impact"/>
    <s v="High Impact"/>
    <s v="High Impact"/>
    <s v="N/A"/>
    <s v="High Impact"/>
    <s v="High Impact"/>
    <s v="High Impact"/>
    <s v="Visual Fine Arts"/>
    <s v="No"/>
    <s v="No"/>
    <s v="Yes"/>
    <s v="Yes"/>
    <s v="No"/>
    <s v="No"/>
    <n v="2"/>
    <s v="Game Design"/>
    <x v="0"/>
    <x v="0"/>
    <s v="18 and younger"/>
  </r>
  <r>
    <s v="2020/09/09 7:59:40 PM EST"/>
    <x v="2"/>
    <s v="Itâ€™s a required class for the degree Iâ€™m seeking"/>
    <s v="No"/>
    <s v="No"/>
    <s v="Yes"/>
    <s v="Yes"/>
    <s v="No"/>
    <s v="Yes"/>
    <s v="Some Impact"/>
    <s v="Some Impact"/>
    <s v="No Impact"/>
    <s v="No Impact"/>
    <s v="No Impact"/>
    <s v="No Impact"/>
    <s v="No Impact"/>
    <s v="No Impact"/>
    <s v="No Impact"/>
    <s v="No Impact"/>
    <s v="No Impact"/>
    <s v="Web site"/>
    <s v="High Impact"/>
    <s v="High Impact"/>
    <s v="High Impact"/>
    <s v="High Impact"/>
    <s v="Some Impact"/>
    <s v="Some Impact"/>
    <s v="High Impact"/>
    <s v="Some Impact"/>
    <s v="No Impact"/>
    <s v="High Impact"/>
    <s v="High Impact"/>
    <s v="Political Science"/>
    <s v="No"/>
    <s v="No"/>
    <s v="No"/>
    <s v="Yes"/>
    <s v="No"/>
    <s v="No"/>
    <n v="3"/>
    <s v="Hardware Installation &amp; Repair"/>
    <x v="1"/>
    <x v="0"/>
    <s v="19-20"/>
  </r>
  <r>
    <s v="2020/09/09 9:03:54 PM EST"/>
    <x v="1"/>
    <s v="Itâ€™s a required class for the degree Iâ€™m seeking;Curiosity"/>
    <s v="No"/>
    <s v="No"/>
    <s v="Yes"/>
    <s v="No"/>
    <s v="No"/>
    <s v="No"/>
    <s v="Some Impact"/>
    <s v="N/A"/>
    <s v="Some Impact"/>
    <s v="N/A"/>
    <s v="N/A"/>
    <s v="N/A"/>
    <s v="N/A"/>
    <s v="N/A"/>
    <s v="N/A"/>
    <s v="N/A"/>
    <s v="N/A"/>
    <s v="Web site;Billboard;Social Media;Family member or friend"/>
    <s v="High Impact"/>
    <s v="High Impact"/>
    <s v="Some Impact"/>
    <s v="Some Impact"/>
    <s v="No Impact"/>
    <s v="No Impact"/>
    <s v="Some Impact"/>
    <s v="No Impact"/>
    <s v="No Impact"/>
    <s v="Some Impact"/>
    <s v="Some Impact"/>
    <s v="Hospitality Management "/>
    <s v="Don't recall"/>
    <s v="Yes"/>
    <s v="Yes"/>
    <s v="Don't recall"/>
    <s v="Don't recall"/>
    <s v="Don't recall"/>
    <n v="3"/>
    <s v="CyberSecurity;App Development;Hardware Installation &amp; Repair"/>
    <x v="0"/>
    <x v="0"/>
    <s v="19-20"/>
  </r>
  <r>
    <s v="2020/09/09 9:28:12 PM EST"/>
    <x v="2"/>
    <s v="advisor told me to take i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Current student;High School"/>
    <s v="No Impact"/>
    <s v="No Impact"/>
    <s v="No Impact"/>
    <s v="No Impact"/>
    <s v="No Impact"/>
    <s v="No Impact"/>
    <s v="No Impact"/>
    <s v="No Impact"/>
    <s v="No Impact"/>
    <s v="No Impact"/>
    <s v="No Impact"/>
    <s v="Not in a degree program"/>
    <s v="No"/>
    <s v="No"/>
    <s v="No"/>
    <s v="No"/>
    <s v="No"/>
    <s v="No"/>
    <n v="2"/>
    <m/>
    <x v="0"/>
    <x v="0"/>
    <s v="18 and younger"/>
  </r>
  <r>
    <s v="2020/09/10 8:45:28 AM EST"/>
    <x v="1"/>
    <s v="Itâ€™s a required class for the degree Iâ€™m seeking;Career Change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Some Impact"/>
    <s v="Some Impact"/>
    <s v="Some Impact"/>
    <s v="No Impact"/>
    <s v="Some Impact"/>
    <s v="No Impact"/>
    <s v="Some Impact"/>
    <s v="No Impact"/>
    <s v="No Impact"/>
    <s v="No Impact"/>
    <s v="No Impact"/>
    <s v="Nursing"/>
    <s v="Don't recall"/>
    <s v="Don't recall"/>
    <s v="Don't recall"/>
    <s v="Don't recall"/>
    <s v="Don't recall"/>
    <s v="Don't recall"/>
    <n v="1"/>
    <m/>
    <x v="0"/>
    <x v="0"/>
    <s v="21-24"/>
  </r>
  <r>
    <s v="2020/09/10 10:01:42 AM EST"/>
    <x v="1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High Impact"/>
    <s v="Current student"/>
    <s v="No Impact"/>
    <s v="No Impact"/>
    <s v="No Impact"/>
    <s v="Some Impact"/>
    <s v="Some Impact"/>
    <s v="No Impact"/>
    <s v="No Impact"/>
    <s v="No Impact"/>
    <s v="No Impact"/>
    <s v="No Impact"/>
    <s v="No Impact"/>
    <s v="Liberal Arts"/>
    <s v="No"/>
    <s v="No"/>
    <s v="No"/>
    <s v="No"/>
    <s v="No"/>
    <s v="No"/>
    <n v="1"/>
    <m/>
    <x v="2"/>
    <x v="3"/>
    <s v="21-24"/>
  </r>
  <r>
    <s v="2020/09/10 10:03:00 AM EST"/>
    <x v="1"/>
    <s v="Itâ€™s a required class for the degree Iâ€™m seeking;Career Change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Some Impact"/>
    <s v="Some Impact"/>
    <s v="Some Impact"/>
    <s v="No Impact"/>
    <s v="Some Impact"/>
    <s v="No Impact"/>
    <s v="Some Impact"/>
    <s v="No Impact"/>
    <s v="No Impact"/>
    <s v="No Impact"/>
    <s v="No Impact"/>
    <s v="Nursing"/>
    <s v="Don't recall"/>
    <s v="Don't recall"/>
    <s v="Don't recall"/>
    <s v="Don't recall"/>
    <s v="Don't recall"/>
    <s v="Don't recall"/>
    <n v="1"/>
    <m/>
    <x v="0"/>
    <x v="0"/>
    <s v="21-24"/>
  </r>
  <r>
    <s v="2020/09/10 12:15:00 PM EST"/>
    <x v="2"/>
    <s v="Itâ€™s a required class for the degree Iâ€™m seeking"/>
    <s v="Yes"/>
    <s v="Yes"/>
    <s v="No"/>
    <s v="Yes"/>
    <s v="No"/>
    <s v="No"/>
    <s v="N/A"/>
    <s v="N/A"/>
    <s v="N/A"/>
    <s v="N/A"/>
    <s v="N/A"/>
    <s v="N/A"/>
    <s v="N/A"/>
    <s v="N/A"/>
    <s v="Some Impact"/>
    <s v="High Impact"/>
    <s v="High Impact"/>
    <s v="Family member or friend;High School"/>
    <s v="High Impact"/>
    <s v="High Impact"/>
    <s v="No Impact"/>
    <s v="No Impact"/>
    <s v="High Impact"/>
    <s v="High Impact"/>
    <s v="Some Impact"/>
    <s v="N/A"/>
    <s v="No Impact"/>
    <s v="High Impact"/>
    <s v="N/A"/>
    <s v="Hospitality"/>
    <s v="No"/>
    <s v="No"/>
    <s v="Yes"/>
    <s v="Yes"/>
    <s v="No"/>
    <s v="No"/>
    <n v="1"/>
    <s v="Game Design"/>
    <x v="0"/>
    <x v="0"/>
    <s v="19-20"/>
  </r>
  <r>
    <s v="2020/09/10 1:23:55 PM EST"/>
    <x v="1"/>
    <s v="Itâ€™s a required class for the degree Iâ€™m seeking"/>
    <s v="Yes"/>
    <s v="No"/>
    <s v="No"/>
    <s v="No"/>
    <s v="No"/>
    <s v="Yes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High School"/>
    <s v="High Impact"/>
    <s v="High Impact"/>
    <s v="High Impact"/>
    <s v="High Impact"/>
    <s v="Some Impact"/>
    <s v="Some Impact"/>
    <s v="High Impact"/>
    <s v="High Impact"/>
    <s v="High Impact"/>
    <s v="High Impact"/>
    <s v="High Impact"/>
    <s v="Hospitality "/>
    <s v="No"/>
    <s v="No"/>
    <s v="Yes"/>
    <s v="Yes"/>
    <s v="No"/>
    <s v="No"/>
    <n v="2"/>
    <m/>
    <x v="0"/>
    <x v="0"/>
    <s v="19-20"/>
  </r>
  <r>
    <s v="2020/09/10 2:04:32 PM EST"/>
    <x v="2"/>
    <s v="Itâ€™s a required class for the degree Iâ€™m seeking"/>
    <s v="Yes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High Impact"/>
    <s v="No Impact"/>
    <s v="Web site;Billboard;Social Media;Community Event;Family member or friend;High School"/>
    <s v="High Impact"/>
    <s v="High Impact"/>
    <s v="High Impact"/>
    <s v="High Impact"/>
    <s v="Some Impact"/>
    <s v="Some Impact"/>
    <s v="Some Impact"/>
    <s v="Some Impact"/>
    <s v="Some Impact"/>
    <s v="Some Impact"/>
    <s v="Some Impact"/>
    <s v="Broadcasting Arts and Technology"/>
    <s v="Yes"/>
    <s v="No"/>
    <s v="Yes"/>
    <s v="Yes"/>
    <s v="No"/>
    <s v="No"/>
    <n v="3"/>
    <m/>
    <x v="0"/>
    <x v="4"/>
    <s v="18 and younger"/>
  </r>
  <r>
    <s v="2020/09/10 2:09:22 PM EST"/>
    <x v="1"/>
    <s v="Itâ€™s a required class for the degree Iâ€™m seeking"/>
    <s v="No"/>
    <s v="No"/>
    <s v="No"/>
    <s v="No"/>
    <s v="No"/>
    <s v="No"/>
    <s v="Some Impact"/>
    <s v="Some Impact"/>
    <s v="Some Impact"/>
    <s v="Some Impact"/>
    <s v="Some Impact"/>
    <s v="N/A"/>
    <s v="N/A"/>
    <s v="N/A"/>
    <s v="N/A"/>
    <s v="N/A"/>
    <s v="N/A"/>
    <s v="High School"/>
    <s v="High Impact"/>
    <s v="High Impact"/>
    <s v="No Impact"/>
    <s v="No Impact"/>
    <s v="No Impact"/>
    <s v="No Impact"/>
    <s v="No Impact"/>
    <s v="No Impact"/>
    <s v="No Impact"/>
    <s v="No Impact"/>
    <s v="No Impact"/>
    <s v="Not in a degree program"/>
    <s v="No"/>
    <s v="No"/>
    <s v="No"/>
    <s v="No"/>
    <s v="No"/>
    <s v="No"/>
    <n v="2"/>
    <s v="Game Design"/>
    <x v="1"/>
    <x v="0"/>
    <s v="19-20"/>
  </r>
  <r>
    <s v="2020/09/10 2:24:40 PM EST"/>
    <x v="2"/>
    <s v="Itâ€™s a required class for the degree Iâ€™m seeking;To keep current in computing skills;Career Advancement;Personal Enrichment;Curiosity"/>
    <s v="Yes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;High School"/>
    <s v="High Impact"/>
    <s v="High Impact"/>
    <s v="High Impact"/>
    <s v="No Impact"/>
    <s v="High Impact"/>
    <s v="Some Impact"/>
    <s v="High Impact"/>
    <s v="No Impact"/>
    <s v="No Impact"/>
    <s v="High Impact"/>
    <s v="High Impact"/>
    <s v="Communication"/>
    <s v="No"/>
    <s v="No"/>
    <s v="No"/>
    <s v="No"/>
    <s v="No"/>
    <s v="Yes"/>
    <n v="3"/>
    <s v="Web Development;App Development;Data Analytics;Computer Programming"/>
    <x v="0"/>
    <x v="0"/>
    <s v="21-24"/>
  </r>
  <r>
    <s v="2020/09/10 5:11:39 PM EST"/>
    <x v="2"/>
    <s v="Itâ€™s a required class for the degree Iâ€™m seeking"/>
    <s v="Not Sure"/>
    <s v="No"/>
    <s v="No"/>
    <s v="No"/>
    <s v="No"/>
    <s v="No"/>
    <s v="Some Impact"/>
    <s v="No Impact"/>
    <s v="No Impact"/>
    <s v="No Impact"/>
    <s v="No Impact"/>
    <s v="No Impact"/>
    <s v="No Impact"/>
    <s v="No Impact"/>
    <s v="No Impact"/>
    <s v="Some Impact"/>
    <s v="Some Impact"/>
    <s v="High School"/>
    <s v="High Impact"/>
    <s v="High Impact"/>
    <s v="High Impact"/>
    <s v="High Impact"/>
    <s v="High Impact"/>
    <s v="Some Impact"/>
    <s v="Some Impact"/>
    <s v="High Impact"/>
    <s v="Some Impact"/>
    <s v="Some Impact"/>
    <s v="Some Impact"/>
    <s v="Early Childhood Education"/>
    <s v="No"/>
    <s v="Yes"/>
    <s v="Yes"/>
    <s v="Yes"/>
    <s v="No"/>
    <s v="No"/>
    <n v="1"/>
    <m/>
    <x v="0"/>
    <x v="0"/>
    <s v="19-20"/>
  </r>
  <r>
    <s v="2020/09/10 5:34:37 PM EST"/>
    <x v="2"/>
    <s v="Itâ€™s a required class for the degree Iâ€™m seeking;To keep current in computing skills;Career Change;Professional Development"/>
    <s v="No"/>
    <s v="No"/>
    <s v="No"/>
    <s v="Yes"/>
    <s v="No"/>
    <s v="No"/>
    <s v="No Impact"/>
    <s v="No Impact"/>
    <s v="No Impact"/>
    <s v="No Impact"/>
    <s v="No Impact"/>
    <s v="No Impact"/>
    <s v="No Impact"/>
    <s v="Some Impact"/>
    <s v="Some Impact"/>
    <s v="No Impact"/>
    <s v="No Impact"/>
    <s v="Web site;Billboard;Social Media;Family member or friend;Current student;Alumni"/>
    <s v="Some Impact"/>
    <s v="High Impact"/>
    <s v="Some Impact"/>
    <s v="High Impact"/>
    <s v="High Impact"/>
    <s v="No Impact"/>
    <s v="High Impact"/>
    <s v="No Impact"/>
    <s v="No Impact"/>
    <s v="No Impact"/>
    <s v="No Impact"/>
    <s v="Biology"/>
    <s v="No"/>
    <s v="No"/>
    <s v="No"/>
    <s v="No"/>
    <s v="No"/>
    <s v="No"/>
    <n v="3"/>
    <s v="CyberSecurity;Computer Programming;Hardware Installation &amp; Repair"/>
    <x v="0"/>
    <x v="0"/>
    <s v="25-34"/>
  </r>
  <r>
    <s v="2020/09/10 8:18:04 PM EST"/>
    <x v="2"/>
    <s v="Itâ€™s a required class for the degree Iâ€™m seeking;My sister took this class and she really enjoyed it so she recommended and encouraged me to take it!"/>
    <s v="Yes"/>
    <s v="No"/>
    <s v="No"/>
    <s v="No"/>
    <s v="No"/>
    <s v="No"/>
    <s v="Some Impact"/>
    <s v="Some Impact"/>
    <s v="No Impact"/>
    <s v="No Impact"/>
    <s v="No Impact"/>
    <s v="No Impact"/>
    <s v="No Impact"/>
    <s v="High Impact"/>
    <s v="High Impact"/>
    <s v="No Impact"/>
    <s v="No Impact"/>
    <s v="Family member or friend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Early Childhood Education"/>
    <s v="No"/>
    <s v="No"/>
    <s v="No"/>
    <s v="No"/>
    <s v="No"/>
    <s v="No"/>
    <n v="4"/>
    <s v="Web Development;App Development"/>
    <x v="0"/>
    <x v="0"/>
    <s v="19-20"/>
  </r>
  <r>
    <s v="2020/09/10 11:13:37 PM EST"/>
    <x v="2"/>
    <s v="Itâ€™s a required class for the degree Iâ€™m seeking;To keep current in computing skills;Personal Enrich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Social Media;Family member or friend;Current student;Alumni;High School"/>
    <s v="High Impact"/>
    <s v="High Impact"/>
    <s v="Some Impact"/>
    <s v="Some Impact"/>
    <s v="No Impact"/>
    <s v="No Impact"/>
    <s v="No Impact"/>
    <s v="High Impact"/>
    <s v="No Impact"/>
    <s v="No Impact"/>
    <s v="No Impact"/>
    <s v="Musical Theatre"/>
    <s v="No"/>
    <s v="No"/>
    <s v="No"/>
    <s v="Yes"/>
    <s v="No"/>
    <s v="No"/>
    <n v="2"/>
    <m/>
    <x v="0"/>
    <x v="0"/>
    <s v="18 and younger"/>
  </r>
  <r>
    <s v="2020/09/11 2:48:26 AM EST"/>
    <x v="1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"/>
    <s v="Some Impact"/>
    <s v="High Impact"/>
    <s v="Some Impact"/>
    <s v="Some Impact"/>
    <s v="Some Impact"/>
    <s v="No Impact"/>
    <s v="No Impact"/>
    <s v="No Impact"/>
    <s v="No Impact"/>
    <s v="Some Impact"/>
    <s v="No Impact"/>
    <s v="Nursing"/>
    <s v="Don't recall"/>
    <s v="Don't recall"/>
    <s v="Yes"/>
    <s v="Yes"/>
    <s v="No"/>
    <s v="No"/>
    <n v="3"/>
    <m/>
    <x v="0"/>
    <x v="0"/>
    <s v="21-24"/>
  </r>
  <r>
    <s v="2020/09/11 12:13:44 PM EST"/>
    <x v="1"/>
    <s v="It was required that I take the class."/>
    <s v="No"/>
    <s v="No"/>
    <s v="No"/>
    <s v="No"/>
    <s v="No"/>
    <s v="No"/>
    <s v="Some Impact"/>
    <s v="N/A"/>
    <s v="N/A"/>
    <s v="N/A"/>
    <s v="N/A"/>
    <s v="N/A"/>
    <s v="N/A"/>
    <s v="Some Impact"/>
    <s v="Some Impact"/>
    <s v="Some Impact"/>
    <s v="N/A"/>
    <s v="Family member or friend;Current student;High School"/>
    <s v="High Impact"/>
    <s v="Some Impact"/>
    <s v="Some Impact"/>
    <s v="No Impact"/>
    <s v="Some Impact"/>
    <s v="No Impact"/>
    <s v="Some Impact"/>
    <s v="No Impact"/>
    <s v="No Impact"/>
    <s v="No Impact"/>
    <s v="No Impact"/>
    <s v="Humanities Social Sciences"/>
    <s v="Yes"/>
    <s v="No"/>
    <s v="Don't recall"/>
    <s v="Yes"/>
    <s v="No"/>
    <s v="Don't recall"/>
    <n v="2"/>
    <m/>
    <x v="0"/>
    <x v="0"/>
    <s v="18 and younger"/>
  </r>
  <r>
    <s v="2020/09/11 2:17:36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Billboard;Family member or friend;Current student;Alumni;High School"/>
    <s v="High Impact"/>
    <s v="High Impact"/>
    <s v="No Impact"/>
    <s v="No Impact"/>
    <s v="No Impact"/>
    <s v="No Impact"/>
    <s v="High Impact"/>
    <s v="No Impact"/>
    <s v="No Impact"/>
    <s v="High Impact"/>
    <s v="No Impact"/>
    <s v="Liberal Arts"/>
    <s v="No"/>
    <s v="No"/>
    <s v="No"/>
    <s v="No"/>
    <s v="No"/>
    <s v="No"/>
    <n v="3"/>
    <s v="CyberSecurity;Data Analytics;Computer Programming"/>
    <x v="0"/>
    <x v="0"/>
    <s v="19-20"/>
  </r>
  <r>
    <s v="2020/09/11 5:45:10 PM EST"/>
    <x v="2"/>
    <s v="Personal Enrichment;Curiosity"/>
    <s v="No"/>
    <s v="No"/>
    <s v="No"/>
    <s v="No"/>
    <s v="No"/>
    <s v="No"/>
    <s v="Some Impact"/>
    <s v="N/A"/>
    <s v="N/A"/>
    <s v="N/A"/>
    <s v="N/A"/>
    <s v="N/A"/>
    <s v="N/A"/>
    <s v="Some Impact"/>
    <s v="Some Impact"/>
    <s v="N/A"/>
    <s v="N/A"/>
    <s v="Web site;Billboard;Social Media;Family member or friend;Current student;Alumni;High School"/>
    <s v="High Impact"/>
    <s v="High Impact"/>
    <s v="N/A"/>
    <s v="N/A"/>
    <s v="N/A"/>
    <s v="N/A"/>
    <s v="High Impact"/>
    <s v="N/A"/>
    <s v="N/A"/>
    <s v="N/A"/>
    <s v="N/A"/>
    <s v="Liberal Arts &amp; Sciences"/>
    <s v="No"/>
    <s v="No"/>
    <s v="No"/>
    <s v="No"/>
    <s v="No"/>
    <s v="No"/>
    <n v="3"/>
    <s v="Game Design"/>
    <x v="1"/>
    <x v="0"/>
    <s v="19-20"/>
  </r>
  <r>
    <s v="2020/09/12 4:52:43 P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"/>
    <s v="Some Impact"/>
    <s v="High Impact"/>
    <s v="Some Impact"/>
    <s v="Some Impact"/>
    <s v="No Impact"/>
    <s v="No Impact"/>
    <s v="Some Impact"/>
    <s v="No Impact"/>
    <s v="N/A"/>
    <s v="No Impact"/>
    <s v="No Impact"/>
    <s v="30 College credit program"/>
    <s v="No"/>
    <s v="No"/>
    <s v="Yes"/>
    <s v="Yes"/>
    <s v="No"/>
    <s v="No"/>
    <n v="3"/>
    <s v="Web Development;App Development;Computer Programming;Hardware Installation &amp; Repair"/>
    <x v="1"/>
    <x v="0"/>
    <s v="21-24"/>
  </r>
  <r>
    <s v="2020/09/12 5:22:41 PM EST"/>
    <x v="0"/>
    <s v="Itâ€™s a required class for the degree Iâ€™m seeking;To keep current in computing skills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High Impact"/>
    <s v="No Impact"/>
    <s v="No Impact"/>
    <s v="High School"/>
    <s v="High Impact"/>
    <s v="Some Impact"/>
    <s v="No Impact"/>
    <s v="No Impact"/>
    <s v="Some Impact"/>
    <s v="No Impact"/>
    <s v="No Impact"/>
    <s v="No Impact"/>
    <s v="Some Impact"/>
    <s v="Some Impact"/>
    <s v="No Impact"/>
    <s v="Journalism"/>
    <s v="No"/>
    <s v="No"/>
    <s v="No"/>
    <s v="Don't recall"/>
    <s v="Don't recall"/>
    <s v="Don't recall"/>
    <n v="3"/>
    <s v="CyberSecurity"/>
    <x v="1"/>
    <x v="0"/>
    <s v="19-20"/>
  </r>
  <r>
    <s v="2020/09/12 6:55:43 PM EST"/>
    <x v="2"/>
    <s v="Itâ€™s a required class for the degree Iâ€™m seeking"/>
    <s v="Yes"/>
    <s v="No"/>
    <s v="No"/>
    <s v="Yes"/>
    <s v="No"/>
    <s v="No"/>
    <s v="Some Impact"/>
    <s v="Some Impact"/>
    <s v="No Impact"/>
    <s v="Some Impact"/>
    <s v="Some Impact"/>
    <s v="No Impact"/>
    <s v="No Impact"/>
    <s v="No Impact"/>
    <s v="No Impact"/>
    <s v="No Impact"/>
    <s v="No Impact"/>
    <s v="Family member or friend"/>
    <s v="High Impact"/>
    <s v="High Impact"/>
    <s v="High Impact"/>
    <s v="High Impact"/>
    <s v="High Impact"/>
    <s v="Some Impact"/>
    <s v="Some Impact"/>
    <s v="Some Impact"/>
    <s v="Some Impact"/>
    <s v="High Impact"/>
    <s v="Some Impact"/>
    <s v="Child and Family Studies"/>
    <s v="No"/>
    <s v="No"/>
    <s v="Yes"/>
    <s v="Yes"/>
    <s v="No"/>
    <s v="No"/>
    <n v="2"/>
    <s v="Computer Programming"/>
    <x v="3"/>
    <x v="2"/>
    <s v="19-20"/>
  </r>
  <r>
    <s v="2020/09/12 8:16:56 PM EST"/>
    <x v="0"/>
    <s v="Itâ€™s a required class for the degree Iâ€™m seeking;To keep current in computing skills;Personal Enrichment;Curiosity"/>
    <s v="No"/>
    <s v="No"/>
    <s v="No"/>
    <s v="No"/>
    <s v="No"/>
    <s v="Yes"/>
    <s v="No Impact"/>
    <s v="No Impact"/>
    <s v="No Impact"/>
    <s v="No Impact"/>
    <s v="No Impact"/>
    <s v="No Impact"/>
    <s v="No Impact"/>
    <s v="Some Impact"/>
    <s v="Some Impact"/>
    <s v="No Impact"/>
    <s v="No Impact"/>
    <s v="Family member or friend;Current student;Alumni;High School"/>
    <s v="High Impact"/>
    <s v="High Impact"/>
    <s v="High Impact"/>
    <s v="No Impact"/>
    <s v="No Impact"/>
    <s v="No Impact"/>
    <s v="High Impact"/>
    <s v="No Impact"/>
    <s v="No Impact"/>
    <s v="High Impact"/>
    <s v="No Impact"/>
    <s v="Math education "/>
    <s v="No"/>
    <s v="No"/>
    <s v="No"/>
    <s v="No"/>
    <s v="No"/>
    <s v="No"/>
    <n v="2"/>
    <s v="Data Analytics"/>
    <x v="0"/>
    <x v="0"/>
    <s v="18 and younger"/>
  </r>
  <r>
    <s v="2020/09/13 6:38:40 AM EST"/>
    <x v="2"/>
    <s v="Itâ€™s a required class for the degree Iâ€™m seeking;To keep current in computing skills;Career Advancement;Personal Enrichment;Curiosity"/>
    <s v="No"/>
    <s v="No"/>
    <s v="No"/>
    <s v="No"/>
    <s v="No"/>
    <s v="No"/>
    <s v="Some Impact"/>
    <s v="Some Impact"/>
    <s v="Some Impact"/>
    <s v="Some Impact"/>
    <s v="Some Impact"/>
    <s v="Some Impact"/>
    <s v="Some Impact"/>
    <s v="No Impact"/>
    <s v="No Impact"/>
    <s v="Some Impact"/>
    <s v="Some Impact"/>
    <s v="Web site;Billboard;Family member or friend"/>
    <s v="High Impact"/>
    <s v="High Impact"/>
    <s v="High Impact"/>
    <s v="No Impact"/>
    <s v="High Impact"/>
    <s v="No Impact"/>
    <s v="No Impact"/>
    <s v="No Impact"/>
    <s v="No Impact"/>
    <s v="No Impact"/>
    <s v="No Impact"/>
    <s v="Humanities"/>
    <s v="No"/>
    <s v="No"/>
    <s v="No"/>
    <s v="Yes"/>
    <s v="No"/>
    <s v="No"/>
    <n v="1"/>
    <m/>
    <x v="1"/>
    <x v="0"/>
    <s v="19-20"/>
  </r>
  <r>
    <s v="2020/09/13 12:35:58 PM EST"/>
    <x v="1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Billboard"/>
    <s v="High Impact"/>
    <s v="High Impact"/>
    <s v="High Impact"/>
    <s v="No Impact"/>
    <s v="No Impact"/>
    <s v="No Impact"/>
    <s v="High Impact"/>
    <s v="No Impact"/>
    <s v="No Impact"/>
    <s v="High Impact"/>
    <s v="No Impact"/>
    <s v="Nursing"/>
    <s v="No"/>
    <s v="No"/>
    <s v="No"/>
    <s v="Yes"/>
    <s v="Yes"/>
    <s v="Yes"/>
    <n v="2"/>
    <s v="CyberSecurity"/>
    <x v="0"/>
    <x v="0"/>
    <s v="21-24"/>
  </r>
  <r>
    <s v="2020/09/13 3:13:27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High Impact"/>
    <s v="No Impact"/>
    <s v="No Impact"/>
    <s v="No Impact"/>
    <s v="Web site"/>
    <s v="High Impact"/>
    <s v="High Impact"/>
    <s v="High Impact"/>
    <s v="High Impact"/>
    <s v="No Impact"/>
    <s v="No Impact"/>
    <s v="High Impact"/>
    <s v="N/A"/>
    <s v="High Impact"/>
    <s v="N/A"/>
    <s v="N/A"/>
    <s v="Psychology "/>
    <s v="No"/>
    <s v="No"/>
    <s v="No"/>
    <s v="No"/>
    <s v="No"/>
    <s v="Yes"/>
    <n v="1"/>
    <m/>
    <x v="0"/>
    <x v="0"/>
    <s v="21-24"/>
  </r>
  <r>
    <s v="2020/09/13 6:38:03 PM EST"/>
    <x v="1"/>
    <s v="Itâ€™s a required class for the degree Iâ€™m seeking"/>
    <s v="Not Sure"/>
    <s v="Not Sure"/>
    <s v="Not Sure"/>
    <s v="No"/>
    <s v="No"/>
    <s v="No"/>
    <s v="No Impact"/>
    <s v="No Impact"/>
    <s v="No Impact"/>
    <s v="No Impact"/>
    <s v="No Impact"/>
    <s v="No Impact"/>
    <s v="No Impact"/>
    <s v="No Impact"/>
    <s v="No Impact"/>
    <s v="Some Impact"/>
    <s v="No Impact"/>
    <s v="Current student"/>
    <s v="High Impact"/>
    <s v="High Impact"/>
    <s v="No Impact"/>
    <s v="No Impact"/>
    <s v="High Impact"/>
    <s v="No Impact"/>
    <s v="High Impact"/>
    <s v="No Impact"/>
    <s v="No Impact"/>
    <s v="No Impact"/>
    <s v="No Impact"/>
    <s v="Liberal Arts"/>
    <s v="No"/>
    <s v="No"/>
    <s v="Yes"/>
    <s v="No"/>
    <s v="No"/>
    <s v="No"/>
    <n v="2"/>
    <m/>
    <x v="1"/>
    <x v="5"/>
    <s v="19-20"/>
  </r>
  <r>
    <s v="2020/09/13 7:48:18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No Impact"/>
    <s v="No Impact"/>
    <s v="No Impact"/>
    <s v="Family member or friend"/>
    <s v="Some Impact"/>
    <s v="Some Impact"/>
    <s v="No Impact"/>
    <s v="No Impact"/>
    <s v="Some Impact"/>
    <s v="No Impact"/>
    <s v="No Impact"/>
    <s v="No Impact"/>
    <s v="No Impact"/>
    <s v="Some Impact"/>
    <s v="No Impact"/>
    <s v="liberal arts/humanitites"/>
    <s v="No"/>
    <s v="No"/>
    <s v="No"/>
    <s v="No"/>
    <s v="No"/>
    <s v="Yes"/>
    <n v="1"/>
    <m/>
    <x v="0"/>
    <x v="0"/>
    <s v="19-20"/>
  </r>
  <r>
    <s v="2020/09/13 7:59:00 PM EST"/>
    <x v="0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High School"/>
    <s v="High Impact"/>
    <s v="High Impact"/>
    <s v="No Impact"/>
    <s v="High Impact"/>
    <s v="N/A"/>
    <s v="N/A"/>
    <s v="Some Impact"/>
    <s v="N/A"/>
    <s v="Some Impact"/>
    <s v="N/A"/>
    <s v="N/A"/>
    <s v="Criminal Justice"/>
    <s v="Don't recall"/>
    <s v="Don't recall"/>
    <s v="Don't recall"/>
    <s v="Yes"/>
    <s v="Don't recall"/>
    <s v="Don't recall"/>
    <n v="2"/>
    <s v="CyberSecurity"/>
    <x v="1"/>
    <x v="0"/>
    <s v="25-34"/>
  </r>
  <r>
    <s v="2020/09/13 9:46:15 PM EST"/>
    <x v="0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Social Media;Community Event;Family member or friend;Alumni;High School"/>
    <s v="High Impact"/>
    <s v="High Impact"/>
    <s v="High Impact"/>
    <s v="High Impact"/>
    <s v="High Impact"/>
    <s v="Some Impact"/>
    <s v="High Impact"/>
    <s v="No Impact"/>
    <s v="No Impact"/>
    <s v="Some Impact"/>
    <s v="No Impact"/>
    <s v="Exercise Science"/>
    <s v="No"/>
    <s v="No"/>
    <s v="No"/>
    <s v="Yes"/>
    <s v="No"/>
    <s v="No"/>
    <n v="1"/>
    <m/>
    <x v="1"/>
    <x v="2"/>
    <s v="19-20"/>
  </r>
  <r>
    <s v="2020/09/14 10:26:46 AM EST"/>
    <x v="1"/>
    <s v="Itâ€™s a required class for the degree Iâ€™m seeking;To keep current in computing skills"/>
    <s v="No"/>
    <s v="No"/>
    <s v="No"/>
    <s v="No"/>
    <s v="No"/>
    <s v="Yes"/>
    <s v="No Impact"/>
    <s v="No Impact"/>
    <s v="No Impact"/>
    <s v="No Impact"/>
    <s v="No Impact"/>
    <s v="No Impact"/>
    <s v="No Impact"/>
    <s v="High Impact"/>
    <s v="High Impact"/>
    <s v="No Impact"/>
    <s v="No Impact"/>
    <s v="Web site;Billboard;Television;Radio;Social Media;Community Event;Family member or friend;Alumni"/>
    <s v="High Impact"/>
    <s v="High Impact"/>
    <s v="Some Impact"/>
    <s v="No Impact"/>
    <s v="High Impact"/>
    <s v="No Impact"/>
    <s v="High Impact"/>
    <s v="No Impact"/>
    <s v="High Impact"/>
    <s v="No Impact"/>
    <s v="No Impact"/>
    <s v="Criminal Justice"/>
    <s v="No"/>
    <s v="No"/>
    <s v="No"/>
    <s v="No"/>
    <s v="No"/>
    <s v="No"/>
    <n v="2"/>
    <s v="CyberSecurity"/>
    <x v="1"/>
    <x v="0"/>
    <s v="19-20"/>
  </r>
  <r>
    <s v="2020/09/14 11:21:19 AM EST"/>
    <x v="1"/>
    <s v="To keep current in computing skills"/>
    <s v="No"/>
    <s v="No"/>
    <s v="Yes"/>
    <s v="No"/>
    <s v="No"/>
    <s v="No"/>
    <s v="Some Impact"/>
    <s v="N/A"/>
    <s v="N/A"/>
    <s v="N/A"/>
    <s v="N/A"/>
    <s v="N/A"/>
    <s v="N/A"/>
    <s v="Some Impact"/>
    <s v="No Impact"/>
    <s v="N/A"/>
    <s v="N/A"/>
    <s v="Family member or friend;High School"/>
    <s v="High Impact"/>
    <s v="High Impact"/>
    <s v="High Impact"/>
    <s v="Some Impact"/>
    <s v="Some Impact"/>
    <s v="No Impact"/>
    <s v="Some Impact"/>
    <s v="High Impact"/>
    <s v="High Impact"/>
    <s v="No Impact"/>
    <s v="Some Impact"/>
    <s v="Biology"/>
    <s v="No"/>
    <s v="No"/>
    <s v="Yes"/>
    <s v="No"/>
    <s v="No"/>
    <s v="No"/>
    <n v="4"/>
    <s v="Web Development"/>
    <x v="0"/>
    <x v="0"/>
    <s v="21-24"/>
  </r>
  <r>
    <s v="2020/09/14 10:17:29 PM EST"/>
    <x v="0"/>
    <s v="Itâ€™s a required class for the degree Iâ€™m seeking"/>
    <s v="Yes"/>
    <s v="No"/>
    <s v="No"/>
    <s v="No"/>
    <s v="No"/>
    <s v="No"/>
    <s v="Some Impact"/>
    <s v="High Impact"/>
    <s v="High Impact"/>
    <s v="High Impact"/>
    <s v="High Impact"/>
    <s v="High Impact"/>
    <s v="High Impact"/>
    <s v="High Impact"/>
    <s v="High Impact"/>
    <s v="High Impact"/>
    <s v="High Impact"/>
    <s v="Web site"/>
    <s v="High Impact"/>
    <s v="High Impact"/>
    <s v="High Impact"/>
    <s v="High Impact"/>
    <s v="No Impact"/>
    <s v="No Impact"/>
    <s v="No Impact"/>
    <s v="No Impact"/>
    <s v="No Impact"/>
    <s v="No Impact"/>
    <s v="No Impact"/>
    <s v="Criminal Justice"/>
    <s v="Yes"/>
    <s v="No"/>
    <s v="No"/>
    <s v="No"/>
    <s v="No"/>
    <s v="No"/>
    <n v="4"/>
    <s v="Computer Programming"/>
    <x v="1"/>
    <x v="2"/>
    <s v="19-20"/>
  </r>
  <r>
    <s v="2020/09/15 9:42:37 AM EST"/>
    <x v="0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;Current student;High School"/>
    <s v="Some Impact"/>
    <s v="High Impact"/>
    <s v="Some Impact"/>
    <s v="No Impact"/>
    <s v="High Impact"/>
    <s v="No Impact"/>
    <s v="High Impact"/>
    <s v="Some Impact"/>
    <s v="High Impact"/>
    <s v="High Impact"/>
    <s v="Some Impact"/>
    <s v="Criminal Justice"/>
    <s v="No"/>
    <s v="No"/>
    <s v="No"/>
    <s v="No"/>
    <s v="No"/>
    <s v="No"/>
    <n v="1"/>
    <m/>
    <x v="0"/>
    <x v="0"/>
    <s v="19-20"/>
  </r>
  <r>
    <s v="2020/09/15 11:11:35 AM EST"/>
    <x v="0"/>
    <s v="Itâ€™s a required class for the degree Iâ€™m seeking;To keep current in computing skills;Career Advancement;Career Change;Job Displacement;Personal Enrichment;Curiosity"/>
    <s v="Yes"/>
    <s v="No"/>
    <s v="Not Sure"/>
    <s v="Not Sure"/>
    <s v="Not Sure"/>
    <s v="Yes"/>
    <s v="High Impact"/>
    <s v="Some Impact"/>
    <s v="Some Impact"/>
    <s v="High Impact"/>
    <s v="N/A"/>
    <s v="N/A"/>
    <s v="N/A"/>
    <s v="No Impact"/>
    <s v="Some Impact"/>
    <s v="High Impact"/>
    <s v="N/A"/>
    <s v="Web site;Billboard;Television;Social Media;Family member or friend"/>
    <s v="High Impact"/>
    <s v="High Impact"/>
    <s v="High Impact"/>
    <s v="N/A"/>
    <s v="Some Impact"/>
    <s v="Some Impact"/>
    <s v="High Impact"/>
    <s v="No Impact"/>
    <s v="No Impact"/>
    <s v="N/A"/>
    <s v="High Impact"/>
    <s v="Music Technology"/>
    <s v="Don't recall"/>
    <s v="Don't recall"/>
    <s v="Yes"/>
    <s v="Yes"/>
    <s v="No"/>
    <s v="Don't recall"/>
    <n v="5"/>
    <s v="Web Development;App Development;Data Analytics;Computer Programming;Game Design"/>
    <x v="1"/>
    <x v="0"/>
    <s v="19-20"/>
  </r>
  <r>
    <s v="2020/09/15 11:20:44 AM EST"/>
    <x v="0"/>
    <s v="Itâ€™s a required class for the degree Iâ€™m seeking"/>
    <s v="Yes"/>
    <s v="No"/>
    <s v="No"/>
    <s v="No"/>
    <s v="No"/>
    <s v="No"/>
    <s v="No Impact"/>
    <s v="N/A"/>
    <s v="N/A"/>
    <s v="N/A"/>
    <s v="N/A"/>
    <s v="N/A"/>
    <s v="N/A"/>
    <s v="No Impact"/>
    <s v="No Impact"/>
    <s v="No Impact"/>
    <s v="No Impact"/>
    <s v="Family member or friend;Current student;High School"/>
    <s v="Some Impact"/>
    <s v="Some Impact"/>
    <s v="No Impact"/>
    <s v="No Impact"/>
    <s v="Some Impact"/>
    <s v="No Impact"/>
    <s v="No Impact"/>
    <s v="Some Impact"/>
    <s v="N/A"/>
    <s v="Some Impact"/>
    <s v="Some Impact"/>
    <s v="Criminal Justice"/>
    <s v="No"/>
    <s v="Don't recall"/>
    <s v="Don't recall"/>
    <s v="Don't recall"/>
    <s v="No"/>
    <s v="No"/>
    <n v="2"/>
    <m/>
    <x v="0"/>
    <x v="0"/>
    <s v="19-20"/>
  </r>
  <r>
    <s v="2020/09/15 11:22:04 AM EST"/>
    <x v="0"/>
    <s v="Itâ€™s a required class for the degree Iâ€™m seeking"/>
    <s v="No"/>
    <s v="No"/>
    <s v="No"/>
    <s v="No"/>
    <s v="No"/>
    <s v="No"/>
    <s v="Some Impact"/>
    <s v="No Impact"/>
    <s v="No Impact"/>
    <s v="No Impact"/>
    <s v="No Impact"/>
    <s v="No Impact"/>
    <s v="No Impact"/>
    <s v="High Impact"/>
    <s v="No Impact"/>
    <s v="High Impact"/>
    <s v="Some Impact"/>
    <s v="Family member or friend;High School"/>
    <s v="Some Impact"/>
    <s v="Some Impact"/>
    <s v="No Impact"/>
    <s v="No Impact"/>
    <s v="High Impact"/>
    <s v="No Impact"/>
    <s v="No Impact"/>
    <s v="No Impact"/>
    <s v="No Impact"/>
    <s v="Some Impact"/>
    <s v="No Impact"/>
    <s v="Culinary Arts and Science "/>
    <s v="No"/>
    <s v="No"/>
    <s v="No"/>
    <s v="No"/>
    <s v="No"/>
    <s v="Yes"/>
    <n v="4"/>
    <m/>
    <x v="0"/>
    <x v="0"/>
    <s v="19-20"/>
  </r>
  <r>
    <s v="2020/09/15 11:34:10 AM EST"/>
    <x v="1"/>
    <s v="Itâ€™s a required class for the degree Iâ€™m seeking;To keep current in computing skills;Career Advancement;Career Change;Professional Development;Curiosity"/>
    <s v="No"/>
    <s v="No"/>
    <s v="Yes"/>
    <s v="No"/>
    <s v="No"/>
    <s v="Yes"/>
    <s v="Some Impact"/>
    <s v="No Impact"/>
    <s v="No Impact"/>
    <s v="No Impact"/>
    <s v="No Impact"/>
    <s v="No Impact"/>
    <s v="No Impact"/>
    <s v="Some Impact"/>
    <s v="Some Impact"/>
    <s v="No Impact"/>
    <s v="No Impact"/>
    <s v="Web site;Billboard;Television;Radio;Social Media;Community Event;Family member or friend;Employer;Current student;Alumni;High School"/>
    <s v="High Impact"/>
    <s v="High Impact"/>
    <s v="High Impact"/>
    <s v="High Impact"/>
    <s v="High Impact"/>
    <s v="High Impact"/>
    <s v="High Impact"/>
    <s v="No Impact"/>
    <s v="High Impact"/>
    <s v="No Impact"/>
    <s v="No Impact"/>
    <s v="Criminal Justice"/>
    <s v="Don't recall"/>
    <s v="Don't recall"/>
    <s v="Don't recall"/>
    <s v="Don't recall"/>
    <s v="Don't recall"/>
    <s v="Don't recall"/>
    <n v="2"/>
    <s v="CyberSecurity;Game Design"/>
    <x v="1"/>
    <x v="0"/>
    <s v="19-20"/>
  </r>
  <r>
    <s v="2020/09/15 12:02:14 PM EST"/>
    <x v="1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Billboard;Television;Family member or friend"/>
    <s v="Some Impact"/>
    <s v="High Impact"/>
    <s v="High Impact"/>
    <s v="High Impact"/>
    <s v="High Impact"/>
    <s v="High Impact"/>
    <s v="High Impact"/>
    <s v="High Impact"/>
    <s v="No Impact"/>
    <s v="High Impact"/>
    <s v="High Impact"/>
    <s v="fashion design  "/>
    <s v="No"/>
    <s v="No"/>
    <s v="No"/>
    <s v="Yes"/>
    <s v="No"/>
    <s v="No"/>
    <n v="3"/>
    <s v="App Development"/>
    <x v="0"/>
    <x v="5"/>
    <s v="25-34"/>
  </r>
  <r>
    <s v="2020/09/15 12:26:04 PM EST"/>
    <x v="1"/>
    <s v="Career Advancement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No Impact"/>
    <s v="No Impact"/>
    <s v="No Impact"/>
    <s v="Family member or friend;High School"/>
    <s v="High Impact"/>
    <s v="Some Impact"/>
    <s v="No Impact"/>
    <s v="High Impact"/>
    <s v="No Impact"/>
    <s v="No Impact"/>
    <s v="No Impact"/>
    <s v="No Impact"/>
    <s v="No Impact"/>
    <s v="No Impact"/>
    <s v="No Impact"/>
    <s v="Not in a degree program"/>
    <s v="No"/>
    <s v="No"/>
    <s v="No"/>
    <s v="No"/>
    <s v="No"/>
    <s v="No"/>
    <n v="1"/>
    <m/>
    <x v="1"/>
    <x v="0"/>
    <s v="21-24"/>
  </r>
  <r>
    <s v="2020/09/15 1:43:52 PM EST"/>
    <x v="0"/>
    <s v="Itâ€™s a required class for the degree Iâ€™m seeking;To keep current in computing skills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High Impact"/>
    <s v="High School"/>
    <s v="High Impact"/>
    <s v="High Impact"/>
    <s v="High Impact"/>
    <s v="No Impact"/>
    <s v="Some Impact"/>
    <s v="High Impact"/>
    <s v="High Impact"/>
    <s v="No Impact"/>
    <s v="High Impact"/>
    <s v="High Impact"/>
    <s v="No Impact"/>
    <s v="Criminal Justice"/>
    <s v="No"/>
    <s v="No"/>
    <s v="No"/>
    <s v="Yes"/>
    <s v="No"/>
    <s v="No"/>
    <n v="1"/>
    <m/>
    <x v="1"/>
    <x v="0"/>
    <s v="21-24"/>
  </r>
  <r>
    <s v="2020/09/15 1:51:30 PM EST"/>
    <x v="0"/>
    <s v="Itâ€™s a required class for the degree Iâ€™m seeking"/>
    <s v="No"/>
    <s v="No"/>
    <s v="Yes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Alumni"/>
    <s v="High Impact"/>
    <s v="High Impact"/>
    <s v="High Impact"/>
    <s v="No Impact"/>
    <s v="High Impact"/>
    <s v="High Impact"/>
    <s v="No Impact"/>
    <s v="High Impact"/>
    <s v="No Impact"/>
    <s v="High Impact"/>
    <s v="No Impact"/>
    <s v="Exercise Science"/>
    <s v="No"/>
    <s v="No"/>
    <s v="No"/>
    <s v="Yes"/>
    <s v="No"/>
    <s v="No"/>
    <n v="1"/>
    <s v="Web Development"/>
    <x v="0"/>
    <x v="0"/>
    <s v="25-34"/>
  </r>
  <r>
    <s v="2020/09/15 2:07:02 P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"/>
    <s v="High Impact"/>
    <s v="Some Impact"/>
    <s v="No Impact"/>
    <s v="Some Impact"/>
    <s v="Some Impact"/>
    <s v="Some Impact"/>
    <s v="High Impact"/>
    <s v="N/A"/>
    <s v="N/A"/>
    <s v="N/A"/>
    <s v="N/A"/>
    <s v="Communication"/>
    <s v="No"/>
    <s v="No"/>
    <s v="No"/>
    <s v="No"/>
    <s v="No"/>
    <s v="No"/>
    <n v="1"/>
    <m/>
    <x v="0"/>
    <x v="0"/>
    <s v="21-24"/>
  </r>
  <r>
    <s v="2020/09/15 3:23:47 PM EST"/>
    <x v="0"/>
    <s v="Itâ€™s a required class for the degree Iâ€™m seeking"/>
    <s v="No"/>
    <s v="No"/>
    <s v="No"/>
    <s v="No"/>
    <s v="No"/>
    <s v="Yes"/>
    <s v="Some Impact"/>
    <s v="N/A"/>
    <s v="N/A"/>
    <s v="N/A"/>
    <s v="N/A"/>
    <s v="N/A"/>
    <s v="N/A"/>
    <s v="N/A"/>
    <s v="N/A"/>
    <s v="N/A"/>
    <s v="N/A"/>
    <s v="Web site;Billboard;Social Media;Family member or friend;Current student;High School"/>
    <s v="High Impact"/>
    <s v="High Impact"/>
    <s v="High Impact"/>
    <s v="High Impact"/>
    <s v="Some Impact"/>
    <s v="Some Impact"/>
    <s v="High Impact"/>
    <s v="High Impact"/>
    <s v="High Impact"/>
    <s v="High Impact"/>
    <s v="Some Impact"/>
    <s v="Mathematics"/>
    <s v="No"/>
    <s v="No"/>
    <s v="Yes"/>
    <s v="Yes"/>
    <s v="No"/>
    <s v="Don't recall"/>
    <n v="2"/>
    <s v="Web Development"/>
    <x v="0"/>
    <x v="0"/>
    <s v="19-20"/>
  </r>
  <r>
    <s v="2020/09/15 4:05:32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Some Impact"/>
    <s v="No Impact"/>
    <s v="No Impact"/>
    <s v="High School"/>
    <s v="High Impact"/>
    <s v="Some Impact"/>
    <s v="Some Impact"/>
    <s v="High Impact"/>
    <s v="High Impact"/>
    <s v="Some Impact"/>
    <s v="Some Impact"/>
    <s v="High Impact"/>
    <s v="Some Impact"/>
    <s v="Some Impact"/>
    <s v="No Impact"/>
    <s v="Human Services"/>
    <s v="No"/>
    <s v="No"/>
    <s v="No"/>
    <s v="Yes"/>
    <s v="No"/>
    <s v="No"/>
    <n v="2"/>
    <m/>
    <x v="0"/>
    <x v="0"/>
    <s v="21-24"/>
  </r>
  <r>
    <s v="2020/09/15 4:20:03 PM EST"/>
    <x v="0"/>
    <s v="Itâ€™s a required class for the degree Iâ€™m seeking;To keep current in computing skills"/>
    <s v="Yes"/>
    <s v="Not Sure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Employer;Current student;Alumni;High School"/>
    <s v="Some Impact"/>
    <s v="High Impact"/>
    <s v="High Impact"/>
    <s v="Some Impact"/>
    <s v="High Impact"/>
    <s v="Some Impact"/>
    <s v="High Impact"/>
    <s v="No Impact"/>
    <s v="No Impact"/>
    <s v="High Impact"/>
    <s v="No Impact"/>
    <s v="Criminal Justice"/>
    <s v="No"/>
    <s v="No"/>
    <s v="No"/>
    <s v="Yes"/>
    <s v="No"/>
    <s v="No"/>
    <n v="1"/>
    <s v="CyberSecurity"/>
    <x v="0"/>
    <x v="0"/>
    <s v="18 and younger"/>
  </r>
  <r>
    <s v="2020/09/15 8:44:10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High Impact"/>
    <s v="Some Impact"/>
    <s v="Some Impact"/>
    <s v="High Impact"/>
    <s v="No Impact"/>
    <s v="Some Impact"/>
    <s v="No Impact"/>
    <s v="No Impact"/>
    <s v="No Impact"/>
    <s v="No Impact"/>
    <s v="Early Childhood Education"/>
    <s v="No"/>
    <s v="No"/>
    <s v="No"/>
    <s v="No"/>
    <s v="No"/>
    <s v="No"/>
    <n v="1"/>
    <m/>
    <x v="0"/>
    <x v="0"/>
    <s v="19-20"/>
  </r>
  <r>
    <s v="2020/09/15 9:46:52 PM EST"/>
    <x v="0"/>
    <s v="Itâ€™s a required class for the degree Iâ€™m seeking;Personal Enrichment;Curiosity"/>
    <s v="No"/>
    <s v="No"/>
    <s v="No"/>
    <s v="No"/>
    <s v="No"/>
    <s v="No"/>
    <s v="High Impact"/>
    <s v="No Impact"/>
    <s v="No Impact"/>
    <s v="No Impact"/>
    <s v="No Impact"/>
    <s v="No Impact"/>
    <s v="No Impact"/>
    <s v="High Impact"/>
    <s v="No Impact"/>
    <s v="No Impact"/>
    <s v="High Impact"/>
    <s v="Web site;Billboard;Current student;Alumni;High School"/>
    <s v="High Impact"/>
    <s v="High Impact"/>
    <s v="Some Impact"/>
    <s v="Some Impact"/>
    <s v="Some Impact"/>
    <s v="Some Impact"/>
    <s v="High Impact"/>
    <s v="High Impact"/>
    <s v="No Impact"/>
    <s v="Some Impact"/>
    <s v="No Impact"/>
    <s v="Radiography"/>
    <s v="No"/>
    <s v="No"/>
    <s v="No"/>
    <s v="No"/>
    <s v="No"/>
    <s v="No"/>
    <n v="3"/>
    <s v="CyberSecurity;App Development;Game Design"/>
    <x v="0"/>
    <x v="0"/>
    <s v="21-24"/>
  </r>
  <r>
    <s v="2020/09/16 1:11:49 AM EST"/>
    <x v="0"/>
    <s v="Itâ€™s a required class for the degree Iâ€™m seeking;To keep current in computing skills;Professional Development;Technology is so prevalent these days. And i am looking to enter into the nursing and radiography fields. Tech has become a mainstay in both but knowledge working with computers is especially needed in radiography. I feel it is good for me to keep up with the changing world of technology 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Some Impact"/>
    <s v="Web site;i had attendend ccm years ago right out of high school. I grew up in the area and always knew of the school"/>
    <s v="No Impact"/>
    <s v="Some Impact"/>
    <s v="High Impact"/>
    <s v="Some Impact"/>
    <s v="No Impact"/>
    <s v="High Impact"/>
    <s v="High Impact"/>
    <s v="No Impact"/>
    <s v="High Impact"/>
    <s v="High Impact"/>
    <s v="No Impact"/>
    <s v="Radiography;Nursing"/>
    <s v="No"/>
    <s v="No"/>
    <s v="No"/>
    <s v="No"/>
    <s v="No"/>
    <s v="Yes"/>
    <n v="4"/>
    <s v="CyberSecurity;Machine Learning/Artificial Intelligence"/>
    <x v="0"/>
    <x v="0"/>
    <s v="35-64"/>
  </r>
  <r>
    <s v="2020/09/16 2:45:08 PM EST"/>
    <x v="0"/>
    <s v="Itâ€™s a required class for the degree Iâ€™m seeking;To keep current in computing skills"/>
    <s v="Not Sure"/>
    <s v="No"/>
    <s v="No"/>
    <s v="Yes"/>
    <s v="No"/>
    <s v="No"/>
    <s v="No Impact"/>
    <s v="No Impact"/>
    <s v="No Impact"/>
    <s v="No Impact"/>
    <s v="No Impact"/>
    <s v="No Impact"/>
    <s v="No Impact"/>
    <s v="Some Impact"/>
    <s v="Some Impact"/>
    <s v="High Impact"/>
    <s v="Some Impact"/>
    <s v="Web site;Billboard;Social Media;Community Event;Family member or friend;High School"/>
    <s v="High Impact"/>
    <s v="High Impact"/>
    <s v="High Impact"/>
    <s v="High Impact"/>
    <s v="High Impact"/>
    <s v="Some Impact"/>
    <s v="Some Impact"/>
    <s v="Some Impact"/>
    <s v="No Impact"/>
    <s v="Some Impact"/>
    <s v="No Impact"/>
    <s v="Physical Education "/>
    <s v="No"/>
    <s v="No"/>
    <s v="Yes"/>
    <s v="Yes"/>
    <s v="No"/>
    <s v="No"/>
    <n v="1"/>
    <s v="Game Design"/>
    <x v="0"/>
    <x v="0"/>
    <s v="18 and younger"/>
  </r>
  <r>
    <s v="2020/09/16 3:45:31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No Impact"/>
    <s v="No Impact"/>
    <s v="No Impact"/>
    <s v="Web site;Radio;Community Event;Family member or friend;Employer;Current student;Alumni;High School"/>
    <s v="High Impact"/>
    <s v="High Impact"/>
    <s v="High Impact"/>
    <s v="High Impact"/>
    <s v="High Impact"/>
    <s v="High Impact"/>
    <s v="High Impact"/>
    <s v="High Impact"/>
    <s v="High Impact"/>
    <s v="High Impact"/>
    <s v="Some Impact"/>
    <s v="Public Health"/>
    <s v="Don't recall"/>
    <s v="Don't recall"/>
    <s v="Don't recall"/>
    <s v="Yes"/>
    <s v="Don't recall"/>
    <s v="Don't recall"/>
    <n v="2"/>
    <m/>
    <x v="0"/>
    <x v="0"/>
    <s v="19-20"/>
  </r>
  <r>
    <s v="2020/09/16 4:38:34 PM EST"/>
    <x v="2"/>
    <s v="Itâ€™s a required class for the degree Iâ€™m seeking"/>
    <s v="Yes"/>
    <s v="No"/>
    <s v="No"/>
    <s v="No"/>
    <s v="No"/>
    <s v="No"/>
    <s v="No Impact"/>
    <s v="No Impact"/>
    <s v="No Impact"/>
    <s v="No Impact"/>
    <s v="No Impact"/>
    <s v="No Impact"/>
    <s v="No Impact"/>
    <s v="Some Impact"/>
    <s v="No Impact"/>
    <s v="No Impact"/>
    <s v="Some Impact"/>
    <s v="Family member or friend;Current student;Alumni;High School"/>
    <s v="High Impact"/>
    <s v="High Impact"/>
    <s v="Some Impact"/>
    <s v="No Impact"/>
    <s v="Some Impact"/>
    <s v="No Impact"/>
    <s v="No Impact"/>
    <s v="High Impact"/>
    <s v="No Impact"/>
    <s v="Some Impact"/>
    <s v="No Impact"/>
    <s v="Child and Family Studies"/>
    <s v="No"/>
    <s v="No"/>
    <s v="No"/>
    <s v="Yes"/>
    <s v="No"/>
    <s v="No"/>
    <n v="2"/>
    <m/>
    <x v="0"/>
    <x v="2"/>
    <s v="21-24"/>
  </r>
  <r>
    <s v="2020/09/16 7:10:19 PM EST"/>
    <x v="0"/>
    <s v="Itâ€™s a required class for the degree Iâ€™m seeking"/>
    <s v="No"/>
    <s v="No"/>
    <s v="No"/>
    <s v="No"/>
    <s v="No"/>
    <s v="No"/>
    <s v="No Impact"/>
    <s v="N/A"/>
    <s v="No Impact"/>
    <s v="No Impact"/>
    <s v="No Impact"/>
    <s v="No Impact"/>
    <s v="No Impact"/>
    <s v="No Impact"/>
    <s v="No Impact"/>
    <s v="No Impact"/>
    <s v="No Impact"/>
    <s v="Current student"/>
    <s v="High Impact"/>
    <s v="High Impact"/>
    <s v="High Impact"/>
    <s v="High Impact"/>
    <s v="N/A"/>
    <s v="No Impact"/>
    <s v="Some Impact"/>
    <s v="No Impact"/>
    <s v="No Impact"/>
    <s v="Some Impact"/>
    <s v="No Impact"/>
    <s v="Exercise Science"/>
    <s v="No"/>
    <s v="No"/>
    <s v="No"/>
    <s v="Yes"/>
    <s v="No"/>
    <s v="No"/>
    <n v="3"/>
    <m/>
    <x v="0"/>
    <x v="0"/>
    <s v="35-64"/>
  </r>
  <r>
    <s v="2020/09/17 5:05:03 PM EST"/>
    <x v="0"/>
    <s v="Itâ€™s a required class for the degree Iâ€™m seeking;To keep current in computing skills"/>
    <s v="No"/>
    <s v="No"/>
    <s v="No"/>
    <s v="No"/>
    <s v="No"/>
    <s v="No"/>
    <s v="No Impact"/>
    <s v="N/A"/>
    <s v="No Impact"/>
    <s v="N/A"/>
    <s v="N/A"/>
    <s v="N/A"/>
    <s v="No Impact"/>
    <s v="Some Impact"/>
    <s v="Some Impact"/>
    <s v="Some Impact"/>
    <s v="Some Impact"/>
    <s v="Family member or friend;Current student;Alumni;High School"/>
    <s v="High Impact"/>
    <s v="Some Impact"/>
    <s v="Some Impact"/>
    <s v="No Impact"/>
    <s v="High Impact"/>
    <s v="Some Impact"/>
    <s v="Some Impact"/>
    <s v="Some Impact"/>
    <s v="Some Impact"/>
    <s v="High Impact"/>
    <s v="Some Impact"/>
    <s v="Exercise Science"/>
    <s v="No"/>
    <s v="No"/>
    <s v="Don't recall"/>
    <s v="Yes"/>
    <s v="No"/>
    <s v="Don't recall"/>
    <n v="1"/>
    <m/>
    <x v="0"/>
    <x v="0"/>
    <s v="19-20"/>
  </r>
  <r>
    <s v="2020/09/17 5:10:06 PM EST"/>
    <x v="0"/>
    <s v="Itâ€™s a required class for the degree Iâ€™m seeking;To keep current in computing skills"/>
    <s v="No"/>
    <s v="No"/>
    <s v="No"/>
    <s v="No"/>
    <s v="No"/>
    <s v="No"/>
    <s v="Some Impact"/>
    <s v="No Impact"/>
    <s v="No Impact"/>
    <s v="No Impact"/>
    <s v="No Impact"/>
    <s v="No Impact"/>
    <s v="No Impact"/>
    <s v="Some Impact"/>
    <s v="Some Impact"/>
    <s v="Some Impact"/>
    <s v="Some Impact"/>
    <s v="Community Event;Family member or friend;Current student;Alumni;High School"/>
    <s v="Some Impact"/>
    <s v="No Impact"/>
    <s v="Some Impact"/>
    <s v="No Impact"/>
    <s v="High Impact"/>
    <s v="Some Impact"/>
    <s v="Some Impact"/>
    <s v="Some Impact"/>
    <s v="No Impact"/>
    <s v="High Impact"/>
    <s v="Some Impact"/>
    <s v="Exercise Science"/>
    <s v="No"/>
    <s v="No"/>
    <s v="No"/>
    <s v="Yes"/>
    <s v="No"/>
    <s v="Don't recall"/>
    <n v="1"/>
    <m/>
    <x v="0"/>
    <x v="0"/>
    <s v="19-20"/>
  </r>
  <r>
    <s v="2020/09/17 5:11:59 PM EST"/>
    <x v="2"/>
    <s v="Personal Enrichment"/>
    <s v="Not Sure"/>
    <s v="Not Sure"/>
    <s v="Not Sure"/>
    <s v="Not Sure"/>
    <s v="Not Sure"/>
    <s v="Not Sure"/>
    <s v="N/A"/>
    <s v="N/A"/>
    <s v="N/A"/>
    <s v="N/A"/>
    <s v="N/A"/>
    <s v="N/A"/>
    <s v="N/A"/>
    <s v="N/A"/>
    <s v="N/A"/>
    <s v="N/A"/>
    <s v="N/A"/>
    <s v="Web site"/>
    <s v="N/A"/>
    <s v="N/A"/>
    <s v="N/A"/>
    <s v="N/A"/>
    <s v="N/A"/>
    <s v="N/A"/>
    <s v="N/A"/>
    <s v="N/A"/>
    <s v="N/A"/>
    <s v="N/A"/>
    <s v="N/A"/>
    <s v="Criminal Justice"/>
    <s v="Don't recall"/>
    <s v="Don't recall"/>
    <s v="Don't recall"/>
    <s v="Don't recall"/>
    <s v="Don't recall"/>
    <s v="Don't recall"/>
    <n v="4"/>
    <s v="CyberSecurity"/>
    <x v="1"/>
    <x v="0"/>
    <s v="65+"/>
  </r>
  <r>
    <s v="2020/09/18 11:03:02 AM EST"/>
    <x v="0"/>
    <s v="Itâ€™s a required class for the degree Iâ€™m seeking"/>
    <s v="Yes"/>
    <s v="Yes"/>
    <s v="Yes"/>
    <s v="No"/>
    <s v="No"/>
    <s v="Yes"/>
    <s v="Some Impact"/>
    <s v="N/A"/>
    <s v="N/A"/>
    <s v="N/A"/>
    <s v="N/A"/>
    <s v="N/A"/>
    <s v="N/A"/>
    <s v="Some Impact"/>
    <s v="Some Impact"/>
    <s v="N/A"/>
    <s v="High Impact"/>
    <s v="Web site;Community Event;Family member or friend;High School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Criminal Justice"/>
    <s v="No"/>
    <s v="No"/>
    <s v="No"/>
    <s v="No"/>
    <s v="No"/>
    <s v="No"/>
    <n v="3"/>
    <s v="CyberSecurity;Computer Programming;Game Design"/>
    <x v="1"/>
    <x v="2"/>
    <s v="19-20"/>
  </r>
  <r>
    <s v="2020/09/18 4:15:34 PM EST"/>
    <x v="0"/>
    <s v="Itâ€™s a required class for the degree Iâ€™m seeking"/>
    <s v="Yes"/>
    <s v="No"/>
    <s v="No"/>
    <s v="No"/>
    <s v="No"/>
    <s v="No"/>
    <s v="N/A"/>
    <s v="N/A"/>
    <s v="N/A"/>
    <s v="N/A"/>
    <s v="N/A"/>
    <s v="N/A"/>
    <s v="N/A"/>
    <s v="Some Impact"/>
    <s v="Some Impact"/>
    <s v="N/A"/>
    <s v="N/A"/>
    <s v="Web site;Family member or friend;High School"/>
    <s v="High Impact"/>
    <s v="High Impact"/>
    <s v="High Impact"/>
    <s v="Some Impact"/>
    <s v="High Impact"/>
    <s v="N/A"/>
    <s v="Some Impact"/>
    <s v="No Impact"/>
    <s v="High Impact"/>
    <s v="No Impact"/>
    <s v="No Impact"/>
    <s v="Radiography"/>
    <s v="No"/>
    <s v="Don't recall"/>
    <s v="Don't recall"/>
    <s v="Yes"/>
    <s v="No"/>
    <s v="No"/>
    <n v="3"/>
    <s v="Computer Programming"/>
    <x v="0"/>
    <x v="2"/>
    <s v="21-24"/>
  </r>
  <r>
    <s v="2020/09/19 7:53:37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High School"/>
    <s v="Some Impact"/>
    <s v="No Impact"/>
    <s v="No Impact"/>
    <s v="No Impact"/>
    <s v="High Impact"/>
    <s v="No Impact"/>
    <s v="No Impact"/>
    <s v="Some Impact"/>
    <s v="No Impact"/>
    <s v="Some Impact"/>
    <s v="No Impact"/>
    <s v="Culinary arts and science "/>
    <s v="No"/>
    <s v="No"/>
    <s v="No"/>
    <s v="No"/>
    <s v="No"/>
    <s v="Yes"/>
    <n v="2"/>
    <m/>
    <x v="0"/>
    <x v="0"/>
    <s v="19-20"/>
  </r>
  <r>
    <s v="2020/09/19 10:19:13 PM EST"/>
    <x v="1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No Impact"/>
    <s v="No Impact"/>
    <s v="High Impact"/>
    <s v="Some Impact"/>
    <s v="No Impact"/>
    <s v="No Impact"/>
    <s v="High Impact"/>
    <s v="No Impact"/>
    <s v="Some Impact"/>
    <s v="No Impact"/>
    <s v="No Impact"/>
    <s v="Nursing"/>
    <s v="No"/>
    <s v="No"/>
    <s v="No"/>
    <s v="No"/>
    <s v="No"/>
    <s v="No"/>
    <n v="1"/>
    <m/>
    <x v="0"/>
    <x v="0"/>
    <s v="35-64"/>
  </r>
  <r>
    <s v="2020/09/20 9:47:05 AM EST"/>
    <x v="2"/>
    <s v="Itâ€™s a required class for the degree Iâ€™m seeking;To keep current in computing skills"/>
    <s v="Yes"/>
    <s v="Yes"/>
    <s v="Yes"/>
    <s v="No"/>
    <s v="No"/>
    <s v="No"/>
    <s v="Some Impact"/>
    <s v="Some Impact"/>
    <s v="Some Impact"/>
    <s v="No Impact"/>
    <s v="Some Impact"/>
    <s v="No Impact"/>
    <s v="Some Impact"/>
    <s v="No Impact"/>
    <s v="No Impact"/>
    <s v="No Impact"/>
    <s v="No Impact"/>
    <s v="Web site;Family member or friend;Current student;Alumni;High School"/>
    <s v="High Impact"/>
    <s v="High Impact"/>
    <s v="High Impact"/>
    <s v="No Impact"/>
    <s v="High Impact"/>
    <s v="High Impact"/>
    <s v="High Impact"/>
    <s v="Some Impact"/>
    <s v="No Impact"/>
    <s v="Some Impact"/>
    <s v="Some Impact"/>
    <s v="Broadcasting Arts and Technology"/>
    <s v="No"/>
    <s v="Yes"/>
    <s v="Yes"/>
    <s v="Yes"/>
    <s v="No"/>
    <s v="No"/>
    <n v="2"/>
    <m/>
    <x v="1"/>
    <x v="0"/>
    <s v="21-24"/>
  </r>
  <r>
    <s v="2020/09/20 1:41:15 PM EST"/>
    <x v="0"/>
    <s v="Itâ€™s a required class for the degree Iâ€™m seeking"/>
    <s v="Yes"/>
    <s v="Not Sure"/>
    <s v="Yes"/>
    <s v="No"/>
    <s v="No"/>
    <s v="Yes"/>
    <s v="No Impact"/>
    <s v="No Impact"/>
    <s v="No Impact"/>
    <s v="No Impact"/>
    <s v="No Impact"/>
    <s v="No Impact"/>
    <s v="No Impact"/>
    <s v="Some Impact"/>
    <s v="No Impact"/>
    <s v="No Impact"/>
    <s v="No Impact"/>
    <s v="High School"/>
    <s v="High Impact"/>
    <s v="High Impact"/>
    <s v="High Impact"/>
    <s v="Some Impact"/>
    <s v="No Impact"/>
    <s v="No Impact"/>
    <s v="No Impact"/>
    <s v="High Impact"/>
    <s v="No Impact"/>
    <s v="Some Impact"/>
    <s v="Some Impact"/>
    <s v="Radiography"/>
    <s v="Yes"/>
    <s v="Don't recall"/>
    <s v="Yes"/>
    <s v="Yes"/>
    <s v="No"/>
    <s v="No"/>
    <n v="1"/>
    <s v="Game Design"/>
    <x v="0"/>
    <x v="1"/>
    <s v="19-20"/>
  </r>
  <r>
    <s v="2020/09/20 4:53:42 PM EST"/>
    <x v="1"/>
    <s v="Itâ€™s a required class for the degree Iâ€™m seeking"/>
    <s v="No"/>
    <s v="No"/>
    <s v="Yes"/>
    <s v="No"/>
    <s v="No"/>
    <s v="No"/>
    <s v="Some Impact"/>
    <s v="No Impact"/>
    <s v="No Impact"/>
    <s v="No Impact"/>
    <s v="No Impact"/>
    <s v="No Impact"/>
    <s v="No Impact"/>
    <s v="Some Impact"/>
    <s v="No Impact"/>
    <s v="No Impact"/>
    <s v="No Impact"/>
    <s v="Web site;High School"/>
    <s v="High Impact"/>
    <s v="High Impact"/>
    <s v="High Impact"/>
    <s v="High Impact"/>
    <s v="Some Impact"/>
    <s v="Some Impact"/>
    <s v="Some Impact"/>
    <s v="Some Impact"/>
    <s v="High Impact"/>
    <s v="Some Impact"/>
    <s v="High Impact"/>
    <s v="Biology"/>
    <s v="No"/>
    <s v="Yes"/>
    <s v="Yes"/>
    <s v="No"/>
    <s v="No"/>
    <s v="No"/>
    <n v="4"/>
    <s v="Web Development;Computer Programming"/>
    <x v="0"/>
    <x v="0"/>
    <s v="21-24"/>
  </r>
  <r>
    <s v="2020/09/20 5:57:19 PM EST"/>
    <x v="0"/>
    <s v="Itâ€™s a required class for the degree Iâ€™m seeking"/>
    <s v="No"/>
    <s v="No"/>
    <s v="Not Sure"/>
    <s v="No"/>
    <s v="No"/>
    <s v="No"/>
    <s v="N/A"/>
    <s v="N/A"/>
    <s v="N/A"/>
    <s v="N/A"/>
    <s v="N/A"/>
    <s v="N/A"/>
    <s v="N/A"/>
    <s v="N/A"/>
    <s v="N/A"/>
    <s v="N/A"/>
    <s v="N/A"/>
    <s v="Family member or friend;High School"/>
    <s v="High Impact"/>
    <s v="High Impact"/>
    <s v="High Impact"/>
    <s v="High Impact"/>
    <s v="High Impact"/>
    <s v="High Impact"/>
    <s v="High Impact"/>
    <s v="High Impact"/>
    <s v="N/A"/>
    <s v="High Impact"/>
    <s v="N/A"/>
    <s v="Radiography"/>
    <s v="No"/>
    <s v="No"/>
    <s v="No"/>
    <s v="No"/>
    <s v="No"/>
    <s v="No"/>
    <n v="1"/>
    <m/>
    <x v="0"/>
    <x v="2"/>
    <s v="19-20"/>
  </r>
  <r>
    <s v="2020/09/20 10:35:45 PM EST"/>
    <x v="2"/>
    <s v="Itâ€™s a required class for the degree Iâ€™m seeking;Personal Enrichment;Curiosity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Some Impact"/>
    <s v="Some Impact"/>
    <s v="High Impact"/>
    <s v="Social Media;Family member or friend;High School"/>
    <s v="No Impact"/>
    <s v="Some Impact"/>
    <s v="No Impact"/>
    <s v="High Impact"/>
    <s v="No Impact"/>
    <s v="No Impact"/>
    <s v="Some Impact"/>
    <s v="No Impact"/>
    <s v="High Impact"/>
    <s v="No Impact"/>
    <s v="No Impact"/>
    <s v="Journalism"/>
    <s v="No"/>
    <s v="No"/>
    <s v="Yes"/>
    <s v="Yes"/>
    <s v="No"/>
    <s v="No"/>
    <n v="2"/>
    <m/>
    <x v="0"/>
    <x v="0"/>
    <s v="19-20"/>
  </r>
  <r>
    <s v="2020/09/20 11:00:38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High School"/>
    <s v="High Impact"/>
    <s v="High Impact"/>
    <s v="High Impact"/>
    <s v="Some Impact"/>
    <s v="Some Impact"/>
    <s v="No Impact"/>
    <s v="Some Impact"/>
    <s v="No Impact"/>
    <s v="No Impact"/>
    <s v="No Impact"/>
    <s v="No Impact"/>
    <s v="Criminal Justice"/>
    <s v="Don't recall"/>
    <s v="No"/>
    <s v="No"/>
    <s v="Don't recall"/>
    <s v="No"/>
    <s v="No"/>
    <n v="1"/>
    <m/>
    <x v="1"/>
    <x v="7"/>
    <s v="19-20"/>
  </r>
  <r>
    <s v="2020/09/20 11:21:11 PM EST"/>
    <x v="1"/>
    <s v="Itâ€™s a required class for the degree Iâ€™m seeking;To keep current in computing skills;Personal Enrichment"/>
    <s v="No"/>
    <s v="No"/>
    <s v="No"/>
    <s v="No"/>
    <s v="No"/>
    <s v="No"/>
    <s v="N/A"/>
    <s v="N/A"/>
    <s v="N/A"/>
    <s v="N/A"/>
    <s v="N/A"/>
    <s v="N/A"/>
    <s v="N/A"/>
    <s v="High Impact"/>
    <s v="No Impact"/>
    <s v="Some Impact"/>
    <s v="High Impact"/>
    <s v="Billboard;Family member or friend;Current student;High School"/>
    <s v="High Impact"/>
    <s v="High Impact"/>
    <s v="High Impact"/>
    <s v="No Impact"/>
    <s v="Some Impact"/>
    <s v="No Impact"/>
    <s v="High Impact"/>
    <s v="No Impact"/>
    <s v="No Impact"/>
    <s v="Some Impact"/>
    <s v="No Impact"/>
    <s v="Nursing"/>
    <s v="No"/>
    <s v="No"/>
    <s v="Yes"/>
    <s v="Yes"/>
    <s v="No"/>
    <s v="No"/>
    <n v="1"/>
    <m/>
    <x v="2"/>
    <x v="3"/>
    <s v="19-20"/>
  </r>
  <r>
    <s v="2020/09/20 11:27:33 PM EST"/>
    <x v="1"/>
    <s v="Itâ€™s a required class for the degree Iâ€™m seeking;To keep current in computing skills;Personal Enrichment"/>
    <s v="No"/>
    <s v="No"/>
    <s v="No"/>
    <s v="No"/>
    <s v="No"/>
    <s v="No"/>
    <s v="N/A"/>
    <s v="N/A"/>
    <s v="N/A"/>
    <s v="N/A"/>
    <s v="N/A"/>
    <s v="N/A"/>
    <s v="N/A"/>
    <s v="Some Impact"/>
    <s v="No Impact"/>
    <s v="N/A"/>
    <s v="Some Impact"/>
    <s v="Billboard;Family member or friend;Current student;High School"/>
    <s v="High Impact"/>
    <s v="High Impact"/>
    <s v="High Impact"/>
    <s v="No Impact"/>
    <s v="Some Impact"/>
    <s v="No Impact"/>
    <s v="High Impact"/>
    <s v="No Impact"/>
    <s v="No Impact"/>
    <s v="Some Impact"/>
    <s v="No Impact"/>
    <s v="Nursing"/>
    <s v="No"/>
    <s v="No"/>
    <s v="Yes"/>
    <s v="Yes"/>
    <s v="Don't recall"/>
    <s v="Don't recall"/>
    <n v="1"/>
    <m/>
    <x v="2"/>
    <x v="3"/>
    <s v="19-20"/>
  </r>
  <r>
    <s v="2020/09/21 5:52:41 AM EST"/>
    <x v="2"/>
    <s v="Curiosity"/>
    <s v="No"/>
    <s v="No"/>
    <s v="No"/>
    <s v="No"/>
    <s v="No"/>
    <s v="No"/>
    <s v="Some Impact"/>
    <s v="N/A"/>
    <s v="Some Impact"/>
    <s v="N/A"/>
    <s v="N/A"/>
    <s v="N/A"/>
    <s v="N/A"/>
    <s v="High Impact"/>
    <s v="Some Impact"/>
    <s v="High Impact"/>
    <s v="N/A"/>
    <s v="Family member or friend;High School"/>
    <s v="Some Impact"/>
    <s v="Some Impact"/>
    <s v="High Impact"/>
    <s v="High Impact"/>
    <s v="Some Impact"/>
    <s v="Some Impact"/>
    <s v="High Impact"/>
    <s v="No Impact"/>
    <s v="N/A"/>
    <s v="No Impact"/>
    <s v="N/A"/>
    <s v="Not in a degree program"/>
    <s v="Yes"/>
    <s v="No"/>
    <s v="No"/>
    <s v="No"/>
    <s v="No"/>
    <s v="Yes"/>
    <n v="3"/>
    <s v="App Development;Computer Programming;Game Design"/>
    <x v="0"/>
    <x v="0"/>
    <s v="18 and younger"/>
  </r>
  <r>
    <s v="2020/09/21 8:20:33 AM EST"/>
    <x v="1"/>
    <s v="Itâ€™s a required class for the degree Iâ€™m seeking"/>
    <s v="No"/>
    <s v="No"/>
    <s v="No"/>
    <s v="Yes"/>
    <s v="No"/>
    <s v="Not Sure"/>
    <s v="Some Impact"/>
    <s v="No Impact"/>
    <s v="No Impact"/>
    <s v="No Impact"/>
    <s v="No Impact"/>
    <s v="No Impact"/>
    <s v="No Impact"/>
    <s v="No Impact"/>
    <s v="No Impact"/>
    <s v="No Impact"/>
    <s v="No Impact"/>
    <s v="Web site;Family member or friend"/>
    <s v="Some Impact"/>
    <s v="Some Impact"/>
    <s v="High Impact"/>
    <s v="No Impact"/>
    <s v="Some Impact"/>
    <s v="No Impact"/>
    <s v="Some Impact"/>
    <s v="No Impact"/>
    <s v="No Impact"/>
    <s v="No Impact"/>
    <s v="No Impact"/>
    <s v="Nursing"/>
    <s v="No"/>
    <s v="No"/>
    <s v="No"/>
    <s v="No"/>
    <s v="No"/>
    <s v="No"/>
    <n v="2"/>
    <m/>
    <x v="0"/>
    <x v="0"/>
    <s v="25-34"/>
  </r>
  <r>
    <s v="2020/09/21 8:21:10 AM EST"/>
    <x v="1"/>
    <s v="Itâ€™s a required class for the degree Iâ€™m seeking"/>
    <s v="No"/>
    <s v="No"/>
    <s v="No"/>
    <s v="Yes"/>
    <s v="No"/>
    <s v="Not Sure"/>
    <s v="Some Impact"/>
    <s v="No Impact"/>
    <s v="No Impact"/>
    <s v="No Impact"/>
    <s v="No Impact"/>
    <s v="No Impact"/>
    <s v="No Impact"/>
    <s v="No Impact"/>
    <s v="No Impact"/>
    <s v="No Impact"/>
    <s v="No Impact"/>
    <s v="Web site;Family member or friend"/>
    <s v="Some Impact"/>
    <s v="Some Impact"/>
    <s v="High Impact"/>
    <s v="No Impact"/>
    <s v="Some Impact"/>
    <s v="No Impact"/>
    <s v="Some Impact"/>
    <s v="No Impact"/>
    <s v="No Impact"/>
    <s v="No Impact"/>
    <s v="No Impact"/>
    <s v="Nursing"/>
    <s v="No"/>
    <s v="No"/>
    <s v="No"/>
    <s v="No"/>
    <s v="No"/>
    <s v="No"/>
    <n v="2"/>
    <m/>
    <x v="0"/>
    <x v="0"/>
    <s v="25-34"/>
  </r>
  <r>
    <s v="2020/09/21 8:55:06 AM EST"/>
    <x v="1"/>
    <s v="Itâ€™s a required class for the degree Iâ€™m seeking"/>
    <s v="Yes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Billboard;Family member or friend;Current student;High School"/>
    <s v="High Impact"/>
    <s v="High Impact"/>
    <s v="High Impact"/>
    <s v="High Impact"/>
    <s v="High Impact"/>
    <s v="High Impact"/>
    <s v="Some Impact"/>
    <s v="Some Impact"/>
    <s v="No Impact"/>
    <s v="High Impact"/>
    <s v="No Impact"/>
    <s v="Nursing"/>
    <s v="No"/>
    <s v="No"/>
    <s v="No"/>
    <s v="No"/>
    <s v="No"/>
    <s v="No"/>
    <n v="1"/>
    <m/>
    <x v="0"/>
    <x v="0"/>
    <s v="21-24"/>
  </r>
  <r>
    <s v="2020/09/21 9:26:32 AM EST"/>
    <x v="2"/>
    <s v="To keep current in computing skills;Career Advancement;Professional Development;Curiosity"/>
    <s v="Not Sure"/>
    <s v="Not Sure"/>
    <s v="Not Sure"/>
    <s v="Not Sure"/>
    <s v="No"/>
    <s v="Not Sure"/>
    <s v="No Impact"/>
    <s v="N/A"/>
    <s v="N/A"/>
    <s v="N/A"/>
    <s v="No Impact"/>
    <s v="N/A"/>
    <s v="N/A"/>
    <s v="High Impact"/>
    <s v="N/A"/>
    <s v="N/A"/>
    <s v="High Impact"/>
    <s v="Family member or friend"/>
    <s v="No Impact"/>
    <s v="No Impact"/>
    <s v="Some Impact"/>
    <s v="No Impact"/>
    <s v="Some Impact"/>
    <s v="No Impact"/>
    <s v="Some Impact"/>
    <s v="No Impact"/>
    <s v="No Impact"/>
    <s v="No Impact"/>
    <s v="No Impact"/>
    <s v="Not in a degree program"/>
    <s v="No"/>
    <s v="Don't recall"/>
    <s v="Don't recall"/>
    <s v="No"/>
    <s v="No"/>
    <s v="Yes"/>
    <n v="3"/>
    <s v="Game Design"/>
    <x v="2"/>
    <x v="3"/>
    <s v="25-34"/>
  </r>
  <r>
    <s v="2020/09/21 9:43:32 AM EST"/>
    <x v="2"/>
    <s v="Itâ€™s a required class for the degree Iâ€™m seeking;To keep current in computing skills;Personal Enrichment"/>
    <s v="No"/>
    <s v="No"/>
    <s v="No"/>
    <s v="No"/>
    <s v="No"/>
    <s v="No"/>
    <s v="Some Impact"/>
    <s v="No Impact"/>
    <s v="No Impact"/>
    <s v="No Impact"/>
    <s v="No Impact"/>
    <s v="No Impact"/>
    <s v="High Impact"/>
    <s v="Some Impact"/>
    <s v="No Impact"/>
    <s v="Some Impact"/>
    <s v="No Impact"/>
    <s v="Web site;Social Media;Family member or friend;High School"/>
    <s v="High Impact"/>
    <s v="High Impact"/>
    <s v="High Impact"/>
    <s v="High Impact"/>
    <s v="Some Impact"/>
    <s v="No Impact"/>
    <s v="Some Impact"/>
    <s v="Some Impact"/>
    <s v="High Impact"/>
    <s v="High Impact"/>
    <s v="No Impact"/>
    <s v="Business Administration"/>
    <s v="No"/>
    <s v="Yes"/>
    <s v="No"/>
    <s v="No"/>
    <s v="No"/>
    <s v="No"/>
    <n v="2"/>
    <m/>
    <x v="1"/>
    <x v="0"/>
    <s v="19-20"/>
  </r>
  <r>
    <s v="2020/09/21 10:08:31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Social Media;Family member or friend;High School"/>
    <s v="High Impact"/>
    <s v="High Impact"/>
    <s v="High Impact"/>
    <s v="Some Impact"/>
    <s v="High Impact"/>
    <s v="Some Impact"/>
    <s v="Some Impact"/>
    <s v="No Impact"/>
    <s v="No Impact"/>
    <s v="High Impact"/>
    <s v="No Impact"/>
    <s v="Criminal Justice"/>
    <s v="Don't recall"/>
    <s v="Yes"/>
    <s v="Yes"/>
    <s v="No"/>
    <s v="No"/>
    <s v="No"/>
    <n v="2"/>
    <m/>
    <x v="0"/>
    <x v="0"/>
    <s v="18 and younger"/>
  </r>
  <r>
    <s v="2020/09/21 10:08:46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Social Media;Family member or friend;High School"/>
    <s v="High Impact"/>
    <s v="High Impact"/>
    <s v="High Impact"/>
    <s v="Some Impact"/>
    <s v="High Impact"/>
    <s v="Some Impact"/>
    <s v="Some Impact"/>
    <s v="No Impact"/>
    <s v="No Impact"/>
    <s v="High Impact"/>
    <s v="No Impact"/>
    <s v="Criminal Justice"/>
    <s v="Don't recall"/>
    <s v="Yes"/>
    <s v="Yes"/>
    <s v="No"/>
    <s v="No"/>
    <s v="No"/>
    <n v="2"/>
    <m/>
    <x v="0"/>
    <x v="0"/>
    <s v="18 and younger"/>
  </r>
  <r>
    <s v="2020/09/21 1:09:00 PM EST"/>
    <x v="0"/>
    <s v="Itâ€™s a required class for the degree Iâ€™m seeking;To keep current in computing skills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No Impact"/>
    <s v="No Impact"/>
    <s v="No Impact"/>
    <s v="No Impact"/>
    <s v="No Impact"/>
    <s v="High Impact"/>
    <s v="No Impact"/>
    <s v="High Impact"/>
    <s v="No Impact"/>
    <s v="No Impact"/>
    <s v="Nursing"/>
    <s v="No"/>
    <s v="No"/>
    <s v="Yes"/>
    <s v="No"/>
    <s v="No"/>
    <s v="No"/>
    <n v="1"/>
    <m/>
    <x v="1"/>
    <x v="2"/>
    <s v="21-24"/>
  </r>
  <r>
    <s v="2020/09/21 1:19:38 P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Some Impact"/>
    <s v="High Impact"/>
    <s v="Some Impact"/>
    <s v="High Impact"/>
    <s v="High Impact"/>
    <s v="No Impact"/>
    <s v="No Impact"/>
    <s v="No Impact"/>
    <s v="No Impact"/>
    <s v="No Impact"/>
    <s v="No Impact"/>
    <s v="Criminal Justice"/>
    <s v="No"/>
    <s v="No"/>
    <s v="No"/>
    <s v="No"/>
    <s v="No"/>
    <s v="No"/>
    <n v="4"/>
    <s v="CyberSecurity;Game Design"/>
    <x v="1"/>
    <x v="1"/>
    <s v="19-20"/>
  </r>
  <r>
    <s v="2020/09/21 3:02:25 PM EST"/>
    <x v="0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Family member or friend"/>
    <s v="Some Impact"/>
    <s v="Some Impact"/>
    <s v="High Impact"/>
    <s v="No Impact"/>
    <s v="No Impact"/>
    <s v="No Impact"/>
    <s v="Some Impact"/>
    <s v="No Impact"/>
    <s v="Some Impact"/>
    <s v="No Impact"/>
    <s v="No Impact"/>
    <s v="Radiography"/>
    <s v="No"/>
    <s v="Don't recall"/>
    <s v="No"/>
    <s v="Yes"/>
    <s v="No"/>
    <s v="No"/>
    <n v="1"/>
    <m/>
    <x v="0"/>
    <x v="0"/>
    <s v="21-24"/>
  </r>
  <r>
    <s v="2020/09/21 5:16:27 PM EST"/>
    <x v="0"/>
    <s v="Itâ€™s a required class for the degree Iâ€™m seeking;Professional Development"/>
    <s v="Yes"/>
    <s v="No"/>
    <s v="No"/>
    <s v="Yes"/>
    <s v="No"/>
    <s v="Yes"/>
    <s v="Some Impact"/>
    <s v="N/A"/>
    <s v="N/A"/>
    <s v="N/A"/>
    <s v="N/A"/>
    <s v="N/A"/>
    <s v="Some Impact"/>
    <s v="High Impact"/>
    <s v="Some Impact"/>
    <s v="Some Impact"/>
    <s v="High Impact"/>
    <s v="Web site;Current student"/>
    <s v="High Impact"/>
    <s v="High Impact"/>
    <s v="High Impact"/>
    <s v="High Impact"/>
    <s v="No Impact"/>
    <s v="No Impact"/>
    <s v="Some Impact"/>
    <s v="No Impact"/>
    <s v="No Impact"/>
    <s v="No Impact"/>
    <s v="No Impact"/>
    <s v="Radiography"/>
    <s v="No"/>
    <s v="No"/>
    <s v="Yes"/>
    <s v="Yes"/>
    <s v="No"/>
    <s v="No"/>
    <n v="3"/>
    <s v="Machine Learning/Artificial Intelligence;Computer Programming"/>
    <x v="0"/>
    <x v="0"/>
    <s v="21-24"/>
  </r>
  <r>
    <s v="2020/09/21 6:07:01 PM EST"/>
    <x v="2"/>
    <s v="Itâ€™s a required class for the degree Iâ€™m seeking"/>
    <s v="Yes"/>
    <s v="No"/>
    <s v="Not Sure"/>
    <s v="No"/>
    <s v="No"/>
    <s v="No"/>
    <s v="Some Impact"/>
    <s v="N/A"/>
    <s v="N/A"/>
    <s v="N/A"/>
    <s v="N/A"/>
    <s v="N/A"/>
    <s v="N/A"/>
    <s v="N/A"/>
    <s v="N/A"/>
    <s v="N/A"/>
    <s v="N/A"/>
    <s v="Web site;Billboard;Family member or friend"/>
    <s v="High Impact"/>
    <s v="High Impact"/>
    <s v="High Impact"/>
    <s v="N/A"/>
    <s v="High Impact"/>
    <s v="N/A"/>
    <s v="N/A"/>
    <s v="N/A"/>
    <s v="N/A"/>
    <s v="High Impact"/>
    <s v="High Impact"/>
    <s v="Early Childhood Education;Child and Family Studies"/>
    <s v="Don't recall"/>
    <s v="Don't recall"/>
    <s v="No"/>
    <s v="No"/>
    <s v="Don't recall"/>
    <s v="Don't recall"/>
    <n v="4"/>
    <s v="Machine Learning/Artificial Intelligence"/>
    <x v="0"/>
    <x v="2"/>
    <s v="21-24"/>
  </r>
  <r>
    <s v="2020/09/21 6:18:00 PM EST"/>
    <x v="0"/>
    <s v="Itâ€™s a required class for the degree Iâ€™m seeking;Career Advancement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;Alumni;High School"/>
    <s v="Some Impact"/>
    <s v="Some Impact"/>
    <s v="Some Impact"/>
    <s v="Some Impact"/>
    <s v="Some Impact"/>
    <s v="No Impact"/>
    <s v="No Impact"/>
    <s v="No Impact"/>
    <s v="Some Impact"/>
    <s v="No Impact"/>
    <s v="No Impact"/>
    <s v="Public Health"/>
    <s v="No"/>
    <s v="No"/>
    <s v="No"/>
    <s v="Yes"/>
    <s v="No"/>
    <s v="No"/>
    <n v="2"/>
    <s v="Game Design"/>
    <x v="0"/>
    <x v="8"/>
    <s v="19-20"/>
  </r>
  <r>
    <s v="2020/09/21 7:13:07 PM EST"/>
    <x v="1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High Impact"/>
    <s v="High Impact"/>
    <s v="High Impact"/>
    <s v="High Impact"/>
    <s v="High Impact"/>
    <s v="High Impact"/>
    <s v="High Impact"/>
    <s v="No Impact"/>
    <s v="No Impact"/>
    <s v="No Impact"/>
    <s v="Radiography"/>
    <s v="No"/>
    <s v="No"/>
    <s v="Yes"/>
    <s v="Yes"/>
    <s v="No"/>
    <s v="No"/>
    <n v="3"/>
    <s v="Web Development;Computer Programming;Hardware Installation &amp; Repair"/>
    <x v="0"/>
    <x v="2"/>
    <s v="21-24"/>
  </r>
  <r>
    <s v="2020/09/21 7:14:28 PM EST"/>
    <x v="0"/>
    <s v="Itâ€™s a required class for the degree Iâ€™m seeking"/>
    <s v="No"/>
    <s v="No"/>
    <s v="No"/>
    <s v="No"/>
    <s v="No"/>
    <s v="No"/>
    <s v="Some Impact"/>
    <s v="Some Impact"/>
    <s v="N/A"/>
    <s v="N/A"/>
    <s v="N/A"/>
    <s v="N/A"/>
    <s v="N/A"/>
    <s v="N/A"/>
    <s v="N/A"/>
    <s v="N/A"/>
    <s v="N/A"/>
    <s v="Current student;High School"/>
    <s v="High Impact"/>
    <s v="Some Impact"/>
    <s v="No Impact"/>
    <s v="No Impact"/>
    <s v="Some Impact"/>
    <s v="No Impact"/>
    <s v="Some Impact"/>
    <s v="Some Impact"/>
    <s v="No Impact"/>
    <s v="Some Impact"/>
    <s v="Some Impact"/>
    <s v="Exercise Science"/>
    <s v="No"/>
    <s v="No"/>
    <s v="No"/>
    <s v="No"/>
    <s v="No"/>
    <s v="No"/>
    <n v="3"/>
    <s v="Data Analytics;Game Design"/>
    <x v="1"/>
    <x v="0"/>
    <s v="19-20"/>
  </r>
  <r>
    <s v="2020/09/21 7:20:16 PM EST"/>
    <x v="0"/>
    <s v="Itâ€™s a required class for the degree Iâ€™m seeking"/>
    <s v="No"/>
    <s v="No"/>
    <s v="Not Sure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Billboard;Family member or friend;High School"/>
    <s v="High Impact"/>
    <s v="High Impact"/>
    <s v="High Impact"/>
    <s v="Some Impact"/>
    <s v="Some Impact"/>
    <s v="Some Impact"/>
    <s v="Some Impact"/>
    <s v="High Impact"/>
    <s v="High Impact"/>
    <s v="High Impact"/>
    <s v="Some Impact"/>
    <s v="Radiography"/>
    <s v="No"/>
    <s v="Yes"/>
    <s v="Yes"/>
    <s v="No"/>
    <s v="No"/>
    <s v="Don't recall"/>
    <n v="3"/>
    <m/>
    <x v="1"/>
    <x v="0"/>
    <s v="19-20"/>
  </r>
  <r>
    <s v="2020/09/21 7:27:02 PM EST"/>
    <x v="1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Alumni"/>
    <s v="High Impact"/>
    <s v="High Impact"/>
    <s v="Some Impact"/>
    <s v="No Impact"/>
    <s v="No Impact"/>
    <s v="No Impact"/>
    <s v="No Impact"/>
    <s v="No Impact"/>
    <s v="No Impact"/>
    <s v="No Impact"/>
    <s v="No Impact"/>
    <s v="Criminal Justice"/>
    <s v="No"/>
    <s v="No"/>
    <s v="No"/>
    <s v="No"/>
    <s v="No"/>
    <s v="No"/>
    <n v="1"/>
    <m/>
    <x v="1"/>
    <x v="0"/>
    <s v="21-24"/>
  </r>
  <r>
    <s v="2020/09/21 7:30:20 PM EST"/>
    <x v="0"/>
    <s v="Itâ€™s a required class for the degree Iâ€™m seeking"/>
    <s v="Not Sure"/>
    <s v="Not Sure"/>
    <s v="Not Sure"/>
    <s v="Not Sure"/>
    <s v="Not Sure"/>
    <s v="Not Sure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Some Impact"/>
    <s v="Some Impact"/>
    <s v="Some Impact"/>
    <s v="High Impact"/>
    <s v="Some Impact"/>
    <s v="No Impact"/>
    <s v="No Impact"/>
    <s v="No Impact"/>
    <s v="High Impact"/>
    <s v="Some Impact"/>
    <s v="No Impact"/>
    <s v="Early Childhood Education"/>
    <s v="No"/>
    <s v="No"/>
    <s v="No"/>
    <s v="No"/>
    <s v="No"/>
    <s v="No"/>
    <n v="2"/>
    <s v="CyberSecurity;Game Design"/>
    <x v="0"/>
    <x v="0"/>
    <s v="19-20"/>
  </r>
  <r>
    <s v="2020/09/21 7:32:35 PM EST"/>
    <x v="0"/>
    <s v="Itâ€™s a required class for the degree Iâ€™m seeking"/>
    <s v="No"/>
    <s v="No"/>
    <s v="No"/>
    <s v="No"/>
    <s v="No"/>
    <s v="No"/>
    <s v="High Impact"/>
    <s v="No Impact"/>
    <s v="No Impact"/>
    <s v="No Impact"/>
    <s v="No Impact"/>
    <s v="No Impact"/>
    <s v="No Impact"/>
    <s v="No Impact"/>
    <s v="No Impact"/>
    <s v="High Impact"/>
    <s v="No Impact"/>
    <s v="High School"/>
    <s v="Some Impact"/>
    <s v="High Impact"/>
    <s v="Some Impact"/>
    <s v="Some Impact"/>
    <s v="Some Impact"/>
    <s v="No Impact"/>
    <s v="No Impact"/>
    <s v="High Impact"/>
    <s v="High Impact"/>
    <s v="No Impact"/>
    <s v="No Impact"/>
    <s v="Criminal Justice"/>
    <s v="Yes"/>
    <s v="No"/>
    <s v="No"/>
    <s v="No"/>
    <s v="No"/>
    <s v="No"/>
    <n v="3"/>
    <s v="App Development"/>
    <x v="0"/>
    <x v="2"/>
    <s v="19-20"/>
  </r>
  <r>
    <s v="2020/09/21 7:32:38 PM EST"/>
    <x v="0"/>
    <s v="Itâ€™s a required class for the degree Iâ€™m seeking;Personal Enrichment"/>
    <s v="No"/>
    <s v="No"/>
    <s v="Yes"/>
    <s v="No"/>
    <s v="No"/>
    <s v="No"/>
    <s v="Some Impact"/>
    <s v="N/A"/>
    <s v="No Impact"/>
    <s v="N/A"/>
    <s v="N/A"/>
    <s v="N/A"/>
    <s v="N/A"/>
    <s v="No Impact"/>
    <s v="No Impact"/>
    <s v="No Impact"/>
    <s v="No Impact"/>
    <s v="Billboard;Family member or friend;Current student;High School"/>
    <s v="High Impact"/>
    <s v="High Impact"/>
    <s v="High Impact"/>
    <s v="No Impact"/>
    <s v="Some Impact"/>
    <s v="Some Impact"/>
    <s v="Some Impact"/>
    <s v="Some Impact"/>
    <s v="No Impact"/>
    <s v="No Impact"/>
    <s v="No Impact"/>
    <s v="Music Technology"/>
    <s v="No"/>
    <s v="No"/>
    <s v="No"/>
    <s v="No"/>
    <s v="No"/>
    <s v="No"/>
    <n v="3"/>
    <s v="Computer Programming;Game Design"/>
    <x v="1"/>
    <x v="9"/>
    <s v="19-20"/>
  </r>
  <r>
    <s v="2020/09/21 7:32:46 PM EST"/>
    <x v="0"/>
    <s v="Itâ€™s a required class for the degree Iâ€™m seeking"/>
    <s v="No"/>
    <s v="No"/>
    <s v="No"/>
    <s v="No"/>
    <s v="No"/>
    <s v="No"/>
    <s v="Some Impact"/>
    <s v="No Impact"/>
    <s v="No Impact"/>
    <s v="No Impact"/>
    <s v="No Impact"/>
    <s v="No Impact"/>
    <s v="No Impact"/>
    <s v="Some Impact"/>
    <s v="Some Impact"/>
    <s v="Some Impact"/>
    <s v="Some Impact"/>
    <s v="Family member or friend;High School"/>
    <s v="High Impact"/>
    <s v="High Impact"/>
    <s v="High Impact"/>
    <s v="High Impact"/>
    <s v="High Impact"/>
    <s v="N/A"/>
    <s v="High Impact"/>
    <s v="High Impact"/>
    <s v="High Impact"/>
    <s v="High Impact"/>
    <s v="High Impact"/>
    <s v="Criminal Justice"/>
    <s v="No"/>
    <s v="No"/>
    <s v="No"/>
    <s v="No"/>
    <s v="No"/>
    <s v="No"/>
    <n v="4"/>
    <s v="CyberSecurity;Data Analytics"/>
    <x v="0"/>
    <x v="4"/>
    <s v="21-24"/>
  </r>
  <r>
    <s v="2020/09/21 7:33:26 PM EST"/>
    <x v="0"/>
    <s v="Itâ€™s a required class for the degree Iâ€™m seeking;To keep current in computing skills"/>
    <s v="No"/>
    <s v="No"/>
    <s v="No"/>
    <s v="Yes"/>
    <s v="No"/>
    <s v="No"/>
    <s v="N/A"/>
    <s v="N/A"/>
    <s v="N/A"/>
    <s v="N/A"/>
    <s v="N/A"/>
    <s v="N/A"/>
    <s v="N/A"/>
    <s v="N/A"/>
    <s v="N/A"/>
    <s v="N/A"/>
    <s v="N/A"/>
    <s v="Family member or friend;Current student;Alumni;High School"/>
    <s v="High Impact"/>
    <s v="High Impact"/>
    <s v="High Impact"/>
    <s v="High Impact"/>
    <s v="High Impact"/>
    <s v="Some Impact"/>
    <s v="High Impact"/>
    <s v="No Impact"/>
    <s v="High Impact"/>
    <s v="Some Impact"/>
    <s v="Some Impact"/>
    <s v="biology"/>
    <s v="No"/>
    <s v="No"/>
    <s v="No"/>
    <s v="Yes"/>
    <s v="No"/>
    <s v="No"/>
    <n v="4"/>
    <s v="CyberSecurity;Computer Programming"/>
    <x v="0"/>
    <x v="5"/>
    <s v="19-20"/>
  </r>
  <r>
    <s v="2020/09/21 7:33:58 PM EST"/>
    <x v="0"/>
    <s v="Itâ€™s a required class for the degree Iâ€™m seeking"/>
    <s v="No"/>
    <s v="No"/>
    <s v="Yes"/>
    <s v="No"/>
    <s v="No"/>
    <s v="No"/>
    <s v="Some Impact"/>
    <s v="No Impact"/>
    <s v="No Impact"/>
    <s v="No Impact"/>
    <s v="No Impact"/>
    <s v="No Impact"/>
    <s v="No Impact"/>
    <s v="No Impact"/>
    <s v="No Impact"/>
    <s v="Some Impact"/>
    <s v="No Impact"/>
    <s v="High School"/>
    <s v="High Impact"/>
    <s v="High Impact"/>
    <s v="High Impact"/>
    <s v="High Impact"/>
    <s v="No Impact"/>
    <s v="No Impact"/>
    <s v="Some Impact"/>
    <s v="No Impact"/>
    <s v="High Impact"/>
    <s v="Some Impact"/>
    <s v="High Impact"/>
    <s v="Criminal Justice"/>
    <s v="No"/>
    <s v="Yes"/>
    <s v="Yes"/>
    <s v="Yes"/>
    <s v="No"/>
    <s v="Yes"/>
    <n v="3"/>
    <s v="Computer Programming"/>
    <x v="0"/>
    <x v="0"/>
    <s v="21-24"/>
  </r>
  <r>
    <s v="2020/09/21 7:34:03 PM EST"/>
    <x v="0"/>
    <s v="Itâ€™s a required class for the degree Iâ€™m seeking"/>
    <s v="Yes"/>
    <s v="No"/>
    <s v="Yes"/>
    <s v="Not Sure"/>
    <s v="No"/>
    <s v="Not Sure"/>
    <s v="No Impact"/>
    <s v="No Impact"/>
    <s v="High Impact"/>
    <s v="No Impact"/>
    <s v="No Impact"/>
    <s v="No Impact"/>
    <s v="No Impact"/>
    <s v="Some Impact"/>
    <s v="Some Impact"/>
    <s v="No Impact"/>
    <s v="No Impact"/>
    <s v="High School"/>
    <s v="Some Impact"/>
    <s v="Some Impact"/>
    <s v="No Impact"/>
    <s v="No Impact"/>
    <s v="No Impact"/>
    <s v="No Impact"/>
    <s v="High Impact"/>
    <s v="No Impact"/>
    <s v="No Impact"/>
    <s v="Some Impact"/>
    <s v="No Impact"/>
    <s v="Criminal Justice"/>
    <s v="No"/>
    <s v="No"/>
    <s v="No"/>
    <s v="No"/>
    <s v="No"/>
    <s v="No"/>
    <n v="4"/>
    <s v="CyberSecurity"/>
    <x v="0"/>
    <x v="0"/>
    <s v="19-20"/>
  </r>
  <r>
    <s v="2020/09/21 7:34:23 PM EST"/>
    <x v="0"/>
    <s v="Itâ€™s a required class for the degree Iâ€™m seeking;To keep current in computing skills;Career Advance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No Impact"/>
    <s v="High Impact"/>
    <s v="Some Impact"/>
    <s v="High Impact"/>
    <s v="No Impact"/>
    <s v="No Impact"/>
    <s v="Some Impact"/>
    <s v="No Impact"/>
    <s v="No Impact"/>
    <s v="Some Impact"/>
    <s v="No Impact"/>
    <s v="Early Childhood Education"/>
    <s v="No"/>
    <s v="No"/>
    <s v="No"/>
    <s v="No"/>
    <s v="No"/>
    <s v="No"/>
    <n v="2"/>
    <m/>
    <x v="0"/>
    <x v="0"/>
    <s v="25-34"/>
  </r>
  <r>
    <s v="2020/09/21 7:34:33 PM EST"/>
    <x v="0"/>
    <s v="Itâ€™s a required class for the degree Iâ€™m seeking;To keep current in computing skills;Professional Development;Personal Enrichment"/>
    <s v="No"/>
    <s v="No"/>
    <s v="No"/>
    <s v="No"/>
    <s v="No"/>
    <s v="No"/>
    <s v="N/A"/>
    <s v="N/A"/>
    <s v="N/A"/>
    <s v="N/A"/>
    <s v="N/A"/>
    <s v="N/A"/>
    <s v="N/A"/>
    <s v="High Impact"/>
    <s v="N/A"/>
    <s v="N/A"/>
    <s v="High Impact"/>
    <s v="Family member or friend;Employer;Current student"/>
    <s v="High Impact"/>
    <s v="High Impact"/>
    <s v="High Impact"/>
    <s v="High Impact"/>
    <s v="N/A"/>
    <s v="N/A"/>
    <s v="High Impact"/>
    <s v="High Impact"/>
    <s v="High Impact"/>
    <s v="High Impact"/>
    <s v="N/A"/>
    <s v="Nursing"/>
    <s v="No"/>
    <s v="No"/>
    <s v="Yes"/>
    <s v="Yes"/>
    <s v="No"/>
    <s v="No"/>
    <n v="3"/>
    <s v="App Development"/>
    <x v="0"/>
    <x v="5"/>
    <s v="35-64"/>
  </r>
  <r>
    <s v="2020/09/21 7:35:05 PM EST"/>
    <x v="0"/>
    <s v="Itâ€™s a required class for the degree Iâ€™m seeking;To keep current in computing skills;Career Change;Professional Development"/>
    <s v="No"/>
    <s v="Yes"/>
    <s v="No"/>
    <s v="No"/>
    <s v="No"/>
    <s v="No"/>
    <s v="Some Impact"/>
    <s v="No Impact"/>
    <s v="No Impact"/>
    <s v="No Impact"/>
    <s v="No Impact"/>
    <s v="No Impact"/>
    <s v="No Impact"/>
    <s v="High Impact"/>
    <s v="High Impact"/>
    <s v="No Impact"/>
    <s v="No Impact"/>
    <s v="Family member or friend;Current student;Alumni;High School"/>
    <s v="High Impact"/>
    <s v="High Impact"/>
    <s v="High Impact"/>
    <s v="High Impact"/>
    <s v="No Impact"/>
    <s v="Some Impact"/>
    <s v="Some Impact"/>
    <s v="No Impact"/>
    <s v="Some Impact"/>
    <s v="No Impact"/>
    <s v="No Impact"/>
    <s v="Exercise Science"/>
    <s v="No"/>
    <s v="No"/>
    <s v="No"/>
    <s v="Yes"/>
    <s v="No"/>
    <s v="No"/>
    <n v="3"/>
    <s v="CyberSecurity;Data Analytics"/>
    <x v="1"/>
    <x v="0"/>
    <s v="25-34"/>
  </r>
  <r>
    <s v="2020/09/21 7:38:01 PM EST"/>
    <x v="0"/>
    <s v="Itâ€™s a required class for the degree Iâ€™m seeking;To keep current in computing skills"/>
    <s v="No"/>
    <s v="No"/>
    <s v="No"/>
    <s v="No"/>
    <s v="No"/>
    <s v="No"/>
    <s v="N/A"/>
    <s v="N/A"/>
    <s v="N/A"/>
    <s v="N/A"/>
    <s v="N/A"/>
    <s v="N/A"/>
    <s v="N/A"/>
    <s v="High Impact"/>
    <s v="N/A"/>
    <s v="N/A"/>
    <s v="High Impact"/>
    <s v="Family member or friend;Employer;Current student"/>
    <s v="High Impact"/>
    <s v="High Impact"/>
    <s v="High Impact"/>
    <s v="High Impact"/>
    <s v="High Impact"/>
    <s v="N/A"/>
    <s v="High Impact"/>
    <s v="High Impact"/>
    <s v="High Impact"/>
    <s v="High Impact"/>
    <s v="N/A"/>
    <s v="Nursing"/>
    <s v="No"/>
    <s v="No"/>
    <s v="Yes"/>
    <s v="Yes"/>
    <s v="No"/>
    <s v="No"/>
    <n v="3"/>
    <s v="Data Analytics"/>
    <x v="0"/>
    <x v="5"/>
    <s v="35-64"/>
  </r>
  <r>
    <s v="2020/09/21 7:41:36 PM EST"/>
    <x v="0"/>
    <s v="Itâ€™s a required class for the degree Iâ€™m seeking;Career Advancement"/>
    <s v="Yes"/>
    <s v="Yes"/>
    <s v="Not Sure"/>
    <s v="Not Sure"/>
    <s v="Not Sure"/>
    <s v="Yes"/>
    <s v="N/A"/>
    <s v="N/A"/>
    <s v="N/A"/>
    <s v="N/A"/>
    <s v="N/A"/>
    <s v="N/A"/>
    <s v="N/A"/>
    <s v="N/A"/>
    <s v="N/A"/>
    <s v="N/A"/>
    <s v="N/A"/>
    <s v="Family member or friend;Current student;High School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Exercise Science"/>
    <s v="Don't recall"/>
    <s v="Don't recall"/>
    <s v="Don't recall"/>
    <s v="Yes"/>
    <s v="Don't recall"/>
    <s v="Don't recall"/>
    <n v="5"/>
    <m/>
    <x v="0"/>
    <x v="2"/>
    <s v="19-20"/>
  </r>
  <r>
    <s v="2020/09/21 7:42:29 PM EST"/>
    <x v="0"/>
    <s v="Itâ€™s a required class for the degree Iâ€™m seeking;Curiosity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Family member or friend;Alumni"/>
    <s v="Some Impact"/>
    <s v="High Impact"/>
    <s v="High Impact"/>
    <s v="No Impact"/>
    <s v="Some Impact"/>
    <s v="No Impact"/>
    <s v="No Impact"/>
    <s v="No Impact"/>
    <s v="No Impact"/>
    <s v="No Impact"/>
    <s v="No Impact"/>
    <s v="Music Technology"/>
    <s v="No"/>
    <s v="No"/>
    <s v="Yes"/>
    <s v="No"/>
    <s v="No"/>
    <s v="Yes"/>
    <n v="2"/>
    <m/>
    <x v="0"/>
    <x v="6"/>
    <s v="21-24"/>
  </r>
  <r>
    <s v="2020/09/21 8:27:53 PM EST"/>
    <x v="0"/>
    <s v="Itâ€™s a required class for the degree Iâ€™m seeking;To keep current in computing skills;Career Advancement;Personal Enrichment"/>
    <s v="No"/>
    <s v="No"/>
    <s v="No"/>
    <s v="No"/>
    <s v="No"/>
    <s v="No"/>
    <s v="Some Impact"/>
    <s v="No Impact"/>
    <s v="No Impact"/>
    <s v="No Impact"/>
    <s v="No Impact"/>
    <s v="No Impact"/>
    <s v="No Impact"/>
    <s v="High Impact"/>
    <s v="No Impact"/>
    <s v="Some Impact"/>
    <s v="No Impact"/>
    <s v="Family member or friend;Employer;Current student;High School"/>
    <s v="High Impact"/>
    <s v="Some Impact"/>
    <s v="High Impact"/>
    <s v="No Impact"/>
    <s v="Some Impact"/>
    <s v="No Impact"/>
    <s v="No Impact"/>
    <s v="No Impact"/>
    <s v="High Impact"/>
    <s v="Some Impact"/>
    <s v="No Impact"/>
    <s v="Early Childhood Education"/>
    <s v="Yes"/>
    <s v="No"/>
    <s v="Yes"/>
    <s v="Yes"/>
    <s v="No"/>
    <s v="No"/>
    <n v="3"/>
    <m/>
    <x v="0"/>
    <x v="0"/>
    <s v="18 and younger"/>
  </r>
  <r>
    <s v="2020/09/21 8:33:21 PM EST"/>
    <x v="2"/>
    <s v="Curiosity"/>
    <s v="No"/>
    <s v="No"/>
    <s v="No"/>
    <s v="No"/>
    <s v="No"/>
    <s v="No"/>
    <s v="Some Impact"/>
    <s v="No Impact"/>
    <s v="No Impact"/>
    <s v="No Impact"/>
    <s v="No Impact"/>
    <s v="No Impact"/>
    <s v="No Impact"/>
    <s v="Some Impact"/>
    <s v="No Impact"/>
    <s v="Some Impact"/>
    <s v="No Impact"/>
    <s v="High School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Liberal Arts"/>
    <s v="No"/>
    <s v="Yes"/>
    <s v="No"/>
    <s v="Yes"/>
    <s v="No"/>
    <s v="No"/>
    <n v="3"/>
    <m/>
    <x v="1"/>
    <x v="2"/>
    <s v="19-20"/>
  </r>
  <r>
    <s v="2020/09/22 1:48:11 AM EST"/>
    <x v="0"/>
    <s v="Itâ€™s a required class for the degree Iâ€™m seeking"/>
    <s v="No"/>
    <s v="Yes"/>
    <s v="No"/>
    <s v="No"/>
    <s v="No"/>
    <s v="No"/>
    <s v="Some Impact"/>
    <s v="No Impact"/>
    <s v="No Impact"/>
    <s v="No Impact"/>
    <s v="No Impact"/>
    <s v="No Impact"/>
    <s v="No Impact"/>
    <s v="Some Impact"/>
    <s v="No Impact"/>
    <s v="No Impact"/>
    <s v="No Impact"/>
    <s v="Family member or friend;Current student;Alumni;High School"/>
    <s v="Some Impact"/>
    <s v="Some Impact"/>
    <s v="Some Impact"/>
    <s v="Some Impact"/>
    <s v="Some Impact"/>
    <s v="Some Impact"/>
    <s v="Some Impact"/>
    <s v="No Impact"/>
    <s v="No Impact"/>
    <s v="No Impact"/>
    <s v="No Impact"/>
    <s v="Exercise Science"/>
    <s v="Yes"/>
    <s v="No"/>
    <s v="No"/>
    <s v="No"/>
    <s v="No"/>
    <s v="No"/>
    <n v="3"/>
    <s v="CyberSecurity;Data Analytics"/>
    <x v="1"/>
    <x v="0"/>
    <s v="25-34"/>
  </r>
  <r>
    <s v="2020/09/22 6:12:00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Social Media;Family member or friend;High School"/>
    <s v="High Impact"/>
    <s v="High Impact"/>
    <s v="High Impact"/>
    <s v="Some Impact"/>
    <s v="High Impact"/>
    <s v="Some Impact"/>
    <s v="Some Impact"/>
    <s v="No Impact"/>
    <s v="No Impact"/>
    <s v="High Impact"/>
    <s v="No Impact"/>
    <s v="Criminal Justice"/>
    <s v="Don't recall"/>
    <s v="Yes"/>
    <s v="Yes"/>
    <s v="No"/>
    <s v="No"/>
    <s v="No"/>
    <n v="2"/>
    <m/>
    <x v="0"/>
    <x v="0"/>
    <s v="18 and younger"/>
  </r>
  <r>
    <s v="2020/09/22 8:21:51 AM EST"/>
    <x v="0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High Impact"/>
    <s v="No Impact"/>
    <s v="No Impact"/>
    <s v="former student "/>
    <s v="High Impact"/>
    <s v="High Impact"/>
    <s v="High Impact"/>
    <s v="High Impact"/>
    <s v="No Impact"/>
    <s v="No Impact"/>
    <s v="No Impact"/>
    <s v="No Impact"/>
    <s v="No Impact"/>
    <s v="High Impact"/>
    <s v="High Impact"/>
    <s v="Radiography"/>
    <s v="No"/>
    <s v="No"/>
    <s v="Yes"/>
    <s v="No"/>
    <s v="No"/>
    <s v="Don't recall"/>
    <n v="2"/>
    <m/>
    <x v="0"/>
    <x v="0"/>
    <s v="25-34"/>
  </r>
  <r>
    <s v="2020/09/22 10:10:21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Family member or friend;High School"/>
    <s v="High Impact"/>
    <s v="High Impact"/>
    <s v="Some Impact"/>
    <s v="Some Impact"/>
    <s v="High Impact"/>
    <s v="Some Impact"/>
    <s v="High Impact"/>
    <s v="Some Impact"/>
    <s v="No Impact"/>
    <s v="Some Impact"/>
    <s v="No Impact"/>
    <s v="Not in a degree program"/>
    <s v="No"/>
    <s v="Yes"/>
    <s v="No"/>
    <s v="No"/>
    <s v="No"/>
    <s v="No"/>
    <n v="3"/>
    <m/>
    <x v="1"/>
    <x v="0"/>
    <s v="19-20"/>
  </r>
  <r>
    <s v="2020/09/22 10:10:30 AM EST"/>
    <x v="2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High Impact"/>
    <s v="No Impact"/>
    <s v="No Impact"/>
    <s v="No Impact"/>
    <s v="Family member or friend;Alumni"/>
    <s v="Some Impact"/>
    <s v="Some Impact"/>
    <s v="No Impact"/>
    <s v="No Impact"/>
    <s v="No Impact"/>
    <s v="No Impact"/>
    <s v="No Impact"/>
    <s v="No Impact"/>
    <s v="Some Impact"/>
    <s v="No Impact"/>
    <s v="No Impact"/>
    <s v="Biology"/>
    <s v="No"/>
    <s v="No"/>
    <s v="No"/>
    <s v="No"/>
    <s v="No"/>
    <s v="No"/>
    <n v="2"/>
    <m/>
    <x v="1"/>
    <x v="0"/>
    <s v="19-20"/>
  </r>
  <r>
    <s v="2020/09/22 10:10:42 AM EST"/>
    <x v="2"/>
    <s v="Itâ€™s a required class for the degree Iâ€™m seeking"/>
    <s v="Yes"/>
    <s v="No"/>
    <s v="Yes"/>
    <s v="No"/>
    <s v="No"/>
    <s v="No"/>
    <s v="Some Impact"/>
    <s v="No Impact"/>
    <s v="No Impact"/>
    <s v="No Impact"/>
    <s v="No Impact"/>
    <s v="No Impact"/>
    <s v="No Impact"/>
    <s v="No Impact"/>
    <s v="Some Impact"/>
    <s v="No Impact"/>
    <s v="No Impact"/>
    <s v="Web site;Family member or friend;High School"/>
    <s v="Some Impact"/>
    <s v="High Impact"/>
    <s v="High Impact"/>
    <s v="Some Impact"/>
    <s v="Some Impact"/>
    <s v="No Impact"/>
    <s v="Some Impact"/>
    <s v="Some Impact"/>
    <s v="Some Impact"/>
    <s v="Some Impact"/>
    <s v="Some Impact"/>
    <s v="Child and Family Studies"/>
    <s v="No"/>
    <s v="No"/>
    <s v="Don't recall"/>
    <s v="No"/>
    <s v="No"/>
    <s v="No"/>
    <n v="2"/>
    <m/>
    <x v="0"/>
    <x v="1"/>
    <s v="19-20"/>
  </r>
  <r>
    <s v="2020/09/22 10:11:26 AM EST"/>
    <x v="2"/>
    <s v="Itâ€™s a required class for the degree Iâ€™m seeking"/>
    <s v="Yes"/>
    <s v="No"/>
    <s v="Yes"/>
    <s v="Not Sure"/>
    <s v="No"/>
    <s v="No"/>
    <s v="No Impact"/>
    <s v="No Impact"/>
    <s v="No Impact"/>
    <s v="No Impact"/>
    <s v="No Impact"/>
    <s v="No Impact"/>
    <s v="No Impact"/>
    <s v="No Impact"/>
    <s v="Some Impact"/>
    <s v="Some Impact"/>
    <s v="No Impact"/>
    <s v="Family member or friend;Current student;High School"/>
    <s v="High Impact"/>
    <s v="High Impact"/>
    <s v="High Impact"/>
    <s v="High Impact"/>
    <s v="High Impact"/>
    <s v="Some Impact"/>
    <s v="High Impact"/>
    <s v="Some Impact"/>
    <s v="High Impact"/>
    <s v="High Impact"/>
    <s v="High Impact"/>
    <s v="liberal arts"/>
    <s v="No"/>
    <s v="Yes"/>
    <s v="Yes"/>
    <s v="Yes"/>
    <s v="No"/>
    <s v="No"/>
    <n v="2"/>
    <m/>
    <x v="0"/>
    <x v="0"/>
    <s v="19-20"/>
  </r>
  <r>
    <s v="2020/09/22 10:11:41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Baseball coach recruit"/>
    <s v="Some Impact"/>
    <s v="N/A"/>
    <s v="N/A"/>
    <s v="N/A"/>
    <s v="N/A"/>
    <s v="High Impact"/>
    <s v="N/A"/>
    <s v="N/A"/>
    <s v="N/A"/>
    <s v="N/A"/>
    <s v="N/A"/>
    <s v="Not in a degree program"/>
    <s v="No"/>
    <s v="No"/>
    <s v="No"/>
    <s v="Yes"/>
    <s v="No"/>
    <s v="No"/>
    <n v="1"/>
    <m/>
    <x v="1"/>
    <x v="0"/>
    <s v="19-20"/>
  </r>
  <r>
    <s v="2020/09/22 10:12:05 AM EST"/>
    <x v="2"/>
    <s v="Itâ€™s a required class for the degree Iâ€™m seeking"/>
    <s v="No"/>
    <s v="No"/>
    <s v="Yes"/>
    <s v="No"/>
    <s v="No"/>
    <s v="Yes"/>
    <s v="Some Impact"/>
    <s v="No Impact"/>
    <s v="No Impact"/>
    <s v="No Impact"/>
    <s v="No Impact"/>
    <s v="No Impact"/>
    <s v="No Impact"/>
    <s v="Some Impact"/>
    <s v="Some Impact"/>
    <s v="No Impact"/>
    <s v="Some Impact"/>
    <s v="Billboard;Community Event;Family member or friend;Current student;Alumni;High School"/>
    <s v="High Impact"/>
    <s v="Some Impact"/>
    <s v="Some Impact"/>
    <s v="No Impact"/>
    <s v="No Impact"/>
    <s v="No Impact"/>
    <s v="Some Impact"/>
    <s v="High Impact"/>
    <s v="Some Impact"/>
    <s v="No Impact"/>
    <s v="No Impact"/>
    <s v="Psychology"/>
    <s v="No"/>
    <s v="Yes"/>
    <s v="Yes"/>
    <s v="Don't recall"/>
    <s v="No"/>
    <s v="No"/>
    <n v="2"/>
    <s v="Computer Programming"/>
    <x v="0"/>
    <x v="0"/>
    <s v="19-20"/>
  </r>
  <r>
    <s v="2020/09/22 10:12:05 AM EST"/>
    <x v="2"/>
    <s v="Itâ€™s a required class for the degree Iâ€™m seeking"/>
    <s v="No"/>
    <s v="No"/>
    <s v="No"/>
    <s v="No"/>
    <s v="No"/>
    <s v="No"/>
    <s v="N/A"/>
    <s v="No Impact"/>
    <s v="No Impact"/>
    <s v="No Impact"/>
    <s v="No Impact"/>
    <s v="No Impact"/>
    <s v="No Impact"/>
    <s v="No Impact"/>
    <s v="No Impact"/>
    <s v="Some Impact"/>
    <s v="No Impact"/>
    <s v="Community Event;High School"/>
    <s v="Some Impact"/>
    <s v="High Impact"/>
    <s v="N/A"/>
    <s v="N/A"/>
    <s v="Some Impact"/>
    <s v="N/A"/>
    <s v="N/A"/>
    <s v="N/A"/>
    <s v="N/A"/>
    <s v="Some Impact"/>
    <s v="N/A"/>
    <s v="Early Childhood Education"/>
    <s v="Don't recall"/>
    <s v="Don't recall"/>
    <s v="Don't recall"/>
    <s v="Don't recall"/>
    <s v="Don't recall"/>
    <s v="Don't recall"/>
    <n v="2"/>
    <m/>
    <x v="0"/>
    <x v="0"/>
    <s v="25-34"/>
  </r>
  <r>
    <s v="2020/09/22 10:12:21 AM EST"/>
    <x v="2"/>
    <s v="Itâ€™s a required class for the degree Iâ€™m seeking"/>
    <s v="Not Sure"/>
    <s v="Not Sure"/>
    <s v="No"/>
    <s v="No"/>
    <s v="No"/>
    <s v="No"/>
    <s v="Some Impact"/>
    <s v="N/A"/>
    <s v="High Impact"/>
    <s v="N/A"/>
    <s v="N/A"/>
    <s v="N/A"/>
    <s v="N/A"/>
    <s v="N/A"/>
    <s v="N/A"/>
    <s v="N/A"/>
    <s v="N/A"/>
    <s v="Web site;Billboard;Social Media;Family member or friend;High School"/>
    <s v="High Impact"/>
    <s v="High Impact"/>
    <s v="High Impact"/>
    <s v="N/A"/>
    <s v="Some Impact"/>
    <s v="N/A"/>
    <s v="Some Impact"/>
    <s v="N/A"/>
    <s v="N/A"/>
    <s v="N/A"/>
    <s v="N/A"/>
    <s v="Music Performance"/>
    <s v="No"/>
    <s v="No"/>
    <s v="No"/>
    <s v="Yes"/>
    <s v="No"/>
    <s v="No"/>
    <n v="3"/>
    <s v="Game Design"/>
    <x v="1"/>
    <x v="10"/>
    <s v="21-24"/>
  </r>
  <r>
    <s v="2020/09/22 10:12:24 AM EST"/>
    <x v="2"/>
    <s v="Career Advancement;Career Change"/>
    <s v="No"/>
    <s v="No"/>
    <s v="No"/>
    <s v="Yes"/>
    <s v="No"/>
    <s v="No"/>
    <s v="Some Impact"/>
    <s v="No Impact"/>
    <s v="No Impact"/>
    <s v="High Impact"/>
    <s v="Some Impact"/>
    <s v="Some Impact"/>
    <s v="High Impact"/>
    <s v="Some Impact"/>
    <s v="Some Impact"/>
    <s v="High Impact"/>
    <s v="High Impact"/>
    <s v="Family member or friend"/>
    <s v="High Impact"/>
    <s v="High Impact"/>
    <s v="High Impact"/>
    <s v="High Impact"/>
    <s v="High Impact"/>
    <s v="Some Impact"/>
    <s v="High Impact"/>
    <s v="High Impact"/>
    <s v="High Impact"/>
    <s v="N/A"/>
    <s v="High Impact"/>
    <s v="Communication"/>
    <s v="No"/>
    <s v="No"/>
    <s v="Yes"/>
    <s v="No"/>
    <s v="No"/>
    <s v="No"/>
    <n v="3"/>
    <s v="Data Analytics"/>
    <x v="1"/>
    <x v="2"/>
    <s v="19-20"/>
  </r>
  <r>
    <s v="2020/09/22 10:12:25 AM EST"/>
    <x v="2"/>
    <s v="Itâ€™s a required class for the degree Iâ€™m seeking"/>
    <s v="No"/>
    <s v="No"/>
    <s v="No"/>
    <s v="No"/>
    <s v="No"/>
    <s v="No"/>
    <s v="Some Impact"/>
    <s v="No Impact"/>
    <s v="No Impact"/>
    <s v="No Impact"/>
    <s v="No Impact"/>
    <s v="No Impact"/>
    <s v="No Impact"/>
    <s v="No Impact"/>
    <s v="No Impact"/>
    <s v="Some Impact"/>
    <s v="No Impact"/>
    <s v="Web site;Billboard;High School"/>
    <s v="High Impact"/>
    <s v="High Impact"/>
    <s v="Some Impact"/>
    <s v="High Impact"/>
    <s v="No Impact"/>
    <s v="Some Impact"/>
    <s v="Some Impact"/>
    <s v="No Impact"/>
    <s v="High Impact"/>
    <s v="Some Impact"/>
    <s v="No Impact"/>
    <s v="Broadcasting Arts and Technology"/>
    <s v="No"/>
    <s v="No"/>
    <s v="No"/>
    <s v="No"/>
    <s v="No"/>
    <s v="No"/>
    <n v="4"/>
    <s v="Game Design"/>
    <x v="0"/>
    <x v="0"/>
    <s v="19-20"/>
  </r>
  <r>
    <s v="2020/09/22 10:13:10 AM EST"/>
    <x v="2"/>
    <s v="Itâ€™s a required class for the degree Iâ€™m seeking"/>
    <s v="No"/>
    <s v="No"/>
    <s v="No"/>
    <s v="No"/>
    <s v="No"/>
    <s v="No"/>
    <s v="High Impact"/>
    <s v="N/A"/>
    <s v="N/A"/>
    <s v="N/A"/>
    <s v="N/A"/>
    <s v="N/A"/>
    <s v="N/A"/>
    <s v="High Impact"/>
    <s v="Some Impact"/>
    <s v="Some Impact"/>
    <s v="Some Impact"/>
    <s v="High School"/>
    <s v="High Impact"/>
    <s v="High Impact"/>
    <s v="High Impact"/>
    <s v="No Impact"/>
    <s v="High Impact"/>
    <s v="No Impact"/>
    <s v="Some Impact"/>
    <s v="No Impact"/>
    <s v="No Impact"/>
    <s v="Some Impact"/>
    <s v="No Impact"/>
    <s v="Communication"/>
    <s v="No"/>
    <s v="No"/>
    <s v="No"/>
    <s v="Yes"/>
    <s v="No"/>
    <s v="No"/>
    <n v="4"/>
    <s v="Game Design;Hardware Installation &amp; Repair"/>
    <x v="1"/>
    <x v="2"/>
    <s v="21-24"/>
  </r>
  <r>
    <s v="2020/09/22 10:16:38 AM EST"/>
    <x v="2"/>
    <s v="To keep current in computing skills;Career Change;Curiosity"/>
    <s v="No"/>
    <s v="No"/>
    <s v="No"/>
    <s v="Yes"/>
    <s v="No"/>
    <s v="Not Sure"/>
    <s v="High Impact"/>
    <s v="No Impact"/>
    <s v="No Impact"/>
    <s v="No Impact"/>
    <s v="No Impact"/>
    <s v="No Impact"/>
    <s v="No Impact"/>
    <s v="Some Impact"/>
    <s v="No Impact"/>
    <s v="High Impact"/>
    <s v="No Impact"/>
    <s v="Web site;Social Media;Community Event;Family member or friend;High School"/>
    <s v="No Impact"/>
    <s v="No Impact"/>
    <s v="Some Impact"/>
    <s v="Some Impact"/>
    <s v="No Impact"/>
    <s v="Some Impact"/>
    <s v="Some Impact"/>
    <s v="Some Impact"/>
    <s v="N/A"/>
    <s v="N/A"/>
    <s v="N/A"/>
    <s v="Thinking of Biology and Engineering."/>
    <s v="No"/>
    <s v="No"/>
    <s v="No"/>
    <s v="No"/>
    <s v="No"/>
    <s v="Yes"/>
    <n v="4"/>
    <s v="App Development;Data Analytics;Machine Learning/Artificial Intelligence;Computer Programming"/>
    <x v="1"/>
    <x v="2"/>
    <s v="19-20"/>
  </r>
  <r>
    <s v="2020/09/22 10:18:15 AM EST"/>
    <x v="2"/>
    <s v="Itâ€™s a required class for the degree Iâ€™m seeking"/>
    <s v="No"/>
    <s v="No"/>
    <s v="No"/>
    <s v="Yes"/>
    <s v="No"/>
    <s v="No"/>
    <s v="Some Impact"/>
    <s v="Some Impact"/>
    <s v="No Impact"/>
    <s v="No Impact"/>
    <s v="No Impact"/>
    <s v="N/A"/>
    <s v="N/A"/>
    <s v="No Impact"/>
    <s v="N/A"/>
    <s v="Some Impact"/>
    <s v="No Impact"/>
    <s v="Current student;High School"/>
    <s v="High Impact"/>
    <s v="High Impact"/>
    <s v="Some Impact"/>
    <s v="No Impact"/>
    <s v="No Impact"/>
    <s v="No Impact"/>
    <s v="Some Impact"/>
    <s v="Some Impact"/>
    <s v="No Impact"/>
    <s v="No Impact"/>
    <s v="No Impact"/>
    <s v="Liberal arts"/>
    <s v="No"/>
    <s v="No"/>
    <s v="Yes"/>
    <s v="Yes"/>
    <s v="No"/>
    <s v="No"/>
    <n v="1"/>
    <s v="App Development;Game Design"/>
    <x v="1"/>
    <x v="3"/>
    <s v="21-24"/>
  </r>
  <r>
    <s v="2020/09/22 11:17:43 AM EST"/>
    <x v="2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High School"/>
    <s v="No Impact"/>
    <s v="High Impact"/>
    <s v="No Impact"/>
    <s v="No Impact"/>
    <s v="N/A"/>
    <s v="N/A"/>
    <s v="N/A"/>
    <s v="N/A"/>
    <s v="N/A"/>
    <s v="N/A"/>
    <s v="N/A"/>
    <s v="Nursing"/>
    <s v="Don't recall"/>
    <s v="No"/>
    <s v="No"/>
    <s v="No"/>
    <s v="No"/>
    <s v="Don't recall"/>
    <n v="1"/>
    <m/>
    <x v="0"/>
    <x v="5"/>
    <s v="35-64"/>
  </r>
  <r>
    <s v="2020/09/22 1:33:18 PM EST"/>
    <x v="0"/>
    <s v="Itâ€™s a required class for the degree Iâ€™m seeking;To keep current in computing skills;Financial;Curiosity"/>
    <s v="Not Sure"/>
    <s v="No"/>
    <s v="Not Sure"/>
    <s v="Not Sure"/>
    <s v="No"/>
    <s v="No"/>
    <s v="Some Impact"/>
    <s v="N/A"/>
    <s v="N/A"/>
    <s v="N/A"/>
    <s v="N/A"/>
    <s v="Some Impact"/>
    <s v="N/A"/>
    <s v="Some Impact"/>
    <s v="High Impact"/>
    <s v="N/A"/>
    <s v="N/A"/>
    <s v="Web site;Family member or friend;Employer;High School;Nearest College"/>
    <s v="High Impact"/>
    <s v="High Impact"/>
    <s v="Some Impact"/>
    <s v="Some Impact"/>
    <s v="High Impact"/>
    <s v="Some Impact"/>
    <s v="N/A"/>
    <s v="N/A"/>
    <s v="N/A"/>
    <s v="N/A"/>
    <s v="Some Impact"/>
    <s v="Mathematics and Financial"/>
    <s v="Don't recall"/>
    <s v="Yes"/>
    <s v="No"/>
    <s v="Don't recall"/>
    <s v="No"/>
    <s v="Don't recall"/>
    <n v="4"/>
    <s v="CyberSecurity;Data Analytics;Game Design;Hardware Installation &amp; Repair"/>
    <x v="1"/>
    <x v="11"/>
    <s v="18 and younger"/>
  </r>
  <r>
    <s v="2020/09/22 4:04:49 PM EST"/>
    <x v="2"/>
    <s v="Itâ€™s a required class for the degree Iâ€™m seeking"/>
    <s v="No"/>
    <s v="No"/>
    <s v="No"/>
    <s v="No"/>
    <s v="No"/>
    <s v="No"/>
    <s v="Some Impact"/>
    <s v="N/A"/>
    <s v="N/A"/>
    <s v="N/A"/>
    <s v="N/A"/>
    <s v="N/A"/>
    <s v="N/A"/>
    <s v="N/A"/>
    <s v="N/A"/>
    <s v="N/A"/>
    <s v="N/A"/>
    <s v="Current student;High School"/>
    <s v="High Impact"/>
    <s v="High Impact"/>
    <s v="High Impact"/>
    <s v="Some Impact"/>
    <s v="N/A"/>
    <s v="N/A"/>
    <s v="High Impact"/>
    <s v="No Impact"/>
    <s v="Some Impact"/>
    <s v="Some Impact"/>
    <s v="Some Impact"/>
    <s v="Liberal Arts"/>
    <s v="No"/>
    <s v="No"/>
    <s v="No"/>
    <s v="Yes"/>
    <s v="No"/>
    <s v="No"/>
    <n v="1"/>
    <s v="Game Design"/>
    <x v="1"/>
    <x v="0"/>
    <s v="21-24"/>
  </r>
  <r>
    <s v="2020/09/22 9:27:45 PM EST"/>
    <x v="1"/>
    <s v="Itâ€™s a required class for the degree Iâ€™m seeking;To keep current in computing skills;Career Advancement"/>
    <s v="Yes"/>
    <s v="No"/>
    <s v="Yes"/>
    <s v="No"/>
    <s v="No"/>
    <s v="No"/>
    <s v="No Impact"/>
    <s v="No Impact"/>
    <s v="No Impact"/>
    <s v="No Impact"/>
    <s v="No Impact"/>
    <s v="No Impact"/>
    <s v="No Impact"/>
    <s v="High Impact"/>
    <s v="High Impact"/>
    <s v="No Impact"/>
    <s v="No Impact"/>
    <s v="Web site;Billboard;Social Media;Community Event;Family member or friend;Current student;Alumni"/>
    <s v="High Impact"/>
    <s v="High Impact"/>
    <s v="High Impact"/>
    <s v="High Impact"/>
    <s v="High Impact"/>
    <s v="Some Impact"/>
    <s v="High Impact"/>
    <s v="High Impact"/>
    <s v="No Impact"/>
    <s v="No Impact"/>
    <s v="No Impact"/>
    <s v="Nursing"/>
    <s v="No"/>
    <s v="No"/>
    <s v="No"/>
    <s v="No"/>
    <s v="No"/>
    <s v="No"/>
    <n v="2"/>
    <m/>
    <x v="0"/>
    <x v="2"/>
    <s v="25-34"/>
  </r>
  <r>
    <s v="2020/09/23 8:46:06 AM EST"/>
    <x v="0"/>
    <s v="Itâ€™s a required class for the degree Iâ€™m seeking"/>
    <s v="No"/>
    <s v="No"/>
    <s v="No"/>
    <s v="Yes"/>
    <s v="No"/>
    <s v="No"/>
    <s v="N/A"/>
    <s v="N/A"/>
    <s v="N/A"/>
    <s v="N/A"/>
    <s v="N/A"/>
    <s v="N/A"/>
    <s v="N/A"/>
    <s v="N/A"/>
    <s v="N/A"/>
    <s v="Some Impact"/>
    <s v="N/A"/>
    <s v="Family member or friend;High School"/>
    <s v="High Impact"/>
    <s v="Some Impact"/>
    <s v="High Impact"/>
    <s v="High Impact"/>
    <s v="Some Impact"/>
    <s v="No Impact"/>
    <s v="No Impact"/>
    <s v="No Impact"/>
    <s v="No Impact"/>
    <s v="No Impact"/>
    <s v="No Impact"/>
    <s v="Radiography"/>
    <s v="No"/>
    <s v="No"/>
    <s v="No"/>
    <s v="Yes"/>
    <s v="No"/>
    <s v="No"/>
    <n v="2"/>
    <m/>
    <x v="0"/>
    <x v="0"/>
    <s v="18 and younger"/>
  </r>
  <r>
    <s v="2020/09/23 8:46:15 AM EST"/>
    <x v="0"/>
    <s v="To keep current in computing skills;Professional Development"/>
    <s v="No"/>
    <s v="No"/>
    <s v="No"/>
    <s v="No"/>
    <s v="No"/>
    <s v="No"/>
    <s v="Some Impact"/>
    <s v="No Impact"/>
    <s v="No Impact"/>
    <s v="No Impact"/>
    <s v="No Impact"/>
    <s v="No Impact"/>
    <s v="No Impact"/>
    <s v="Some Impact"/>
    <s v="Some Impact"/>
    <s v="Some Impact"/>
    <s v="Some Impact"/>
    <s v="Web site;Social Media;Community Event;Family member or friend;Current student;High School"/>
    <s v="High Impact"/>
    <s v="High Impact"/>
    <s v="Some Impact"/>
    <s v="Some Impact"/>
    <s v="High Impact"/>
    <s v="Some Impact"/>
    <s v="Some Impact"/>
    <s v="Some Impact"/>
    <s v="Some Impact"/>
    <s v="No Impact"/>
    <s v="Some Impact"/>
    <s v="Liberal Arts"/>
    <s v="No"/>
    <s v="Don't recall"/>
    <s v="No"/>
    <s v="No"/>
    <s v="No"/>
    <s v="No"/>
    <n v="2"/>
    <s v="Game Design"/>
    <x v="0"/>
    <x v="7"/>
    <s v="18 and younger"/>
  </r>
  <r>
    <s v="2020/09/23 8:46:52 AM EST"/>
    <x v="0"/>
    <s v="Itâ€™s a required class for the degree Iâ€™m seeking"/>
    <s v="Yes"/>
    <s v="No"/>
    <s v="Yes"/>
    <s v="No"/>
    <s v="No"/>
    <s v="Yes"/>
    <s v="No Impact"/>
    <s v="No Impact"/>
    <s v="No Impact"/>
    <s v="No Impact"/>
    <s v="No Impact"/>
    <s v="No Impact"/>
    <s v="No Impact"/>
    <s v="No Impact"/>
    <s v="Some Impact"/>
    <s v="No Impact"/>
    <s v="No Impact"/>
    <s v="Current student;High School"/>
    <s v="High Impact"/>
    <s v="High Impact"/>
    <s v="High Impact"/>
    <s v="High Impact"/>
    <s v="High Impact"/>
    <s v="High Impact"/>
    <s v="High Impact"/>
    <s v="Some Impact"/>
    <s v="Some Impact"/>
    <s v="High Impact"/>
    <s v="High Impact"/>
    <s v="Early Childhood Education"/>
    <s v="No"/>
    <s v="Yes"/>
    <s v="No"/>
    <s v="No"/>
    <s v="No"/>
    <s v="No"/>
    <n v="3"/>
    <m/>
    <x v="0"/>
    <x v="2"/>
    <s v="19-20"/>
  </r>
  <r>
    <s v="2020/09/23 8:47:20 AM EST"/>
    <x v="0"/>
    <s v="Itâ€™s a required class for the degree Iâ€™m seeking"/>
    <s v="Yes"/>
    <s v="No"/>
    <s v="Not Sure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Billboard;Social Media;Family member or friend;Current student;High School"/>
    <s v="High Impact"/>
    <s v="High Impact"/>
    <s v="High Impact"/>
    <s v="No Impact"/>
    <s v="No Impact"/>
    <s v="High Impact"/>
    <s v="No Impact"/>
    <s v="High Impact"/>
    <s v="No Impact"/>
    <s v="High Impact"/>
    <s v="No Impact"/>
    <s v="Criminal Justice"/>
    <s v="No"/>
    <s v="No"/>
    <s v="No"/>
    <s v="No"/>
    <s v="No"/>
    <s v="No"/>
    <n v="3"/>
    <s v="App Development;Machine Learning/Artificial Intelligence"/>
    <x v="0"/>
    <x v="2"/>
    <s v="19-20"/>
  </r>
  <r>
    <s v="2020/09/23 8:47:56 AM EST"/>
    <x v="0"/>
    <s v="Itâ€™s a required class for the degree Iâ€™m seeking"/>
    <s v="Yes"/>
    <s v="No"/>
    <s v="No"/>
    <s v="No"/>
    <s v="No"/>
    <s v="No"/>
    <s v="No Impact"/>
    <s v="No Impact"/>
    <s v="No Impact"/>
    <s v="No Impact"/>
    <s v="No Impact"/>
    <s v="No Impact"/>
    <s v="No Impact"/>
    <s v="High Impact"/>
    <s v="No Impact"/>
    <s v="Some Impact"/>
    <s v="No Impact"/>
    <s v="Billboard;Radio;Community Event;Current student"/>
    <s v="High Impact"/>
    <s v="High Impact"/>
    <s v="High Impact"/>
    <s v="High Impact"/>
    <s v="Some Impact"/>
    <s v="Some Impact"/>
    <s v="High Impact"/>
    <s v="Some Impact"/>
    <s v="Some Impact"/>
    <s v="High Impact"/>
    <s v="Some Impact"/>
    <s v="Criminal Justice"/>
    <s v="No"/>
    <s v="No"/>
    <s v="No"/>
    <s v="Yes"/>
    <s v="No"/>
    <s v="No"/>
    <n v="2"/>
    <s v="CyberSecurity"/>
    <x v="0"/>
    <x v="0"/>
    <s v="19-20"/>
  </r>
  <r>
    <s v="2020/09/23 8:47:59 A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Some Impact"/>
    <s v="High Impact"/>
    <s v="No Impact"/>
    <s v="High Impact"/>
    <s v="No Impact"/>
    <s v="No Impact"/>
    <s v="High Impact"/>
    <s v="No Impact"/>
    <s v="No Impact"/>
    <s v="No Impact"/>
    <s v="Music Technology"/>
    <s v="No"/>
    <s v="No"/>
    <s v="No"/>
    <s v="No"/>
    <s v="No"/>
    <s v="No"/>
    <n v="1"/>
    <m/>
    <x v="1"/>
    <x v="2"/>
    <s v="21-24"/>
  </r>
  <r>
    <s v="2020/09/23 8:48:06 AM EST"/>
    <x v="0"/>
    <s v="Professional Development;prerequisite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Web site"/>
    <s v="N/A"/>
    <s v="N/A"/>
    <s v="N/A"/>
    <s v="N/A"/>
    <s v="N/A"/>
    <s v="N/A"/>
    <s v="N/A"/>
    <s v="N/A"/>
    <s v="N/A"/>
    <s v="N/A"/>
    <s v="N/A"/>
    <s v="Nursing"/>
    <s v="Don't recall"/>
    <s v="Don't recall"/>
    <s v="Don't recall"/>
    <s v="Don't recall"/>
    <s v="Don't recall"/>
    <s v="Don't recall"/>
    <n v="1"/>
    <s v="CyberSecurity"/>
    <x v="0"/>
    <x v="0"/>
    <s v="19-20"/>
  </r>
  <r>
    <s v="2020/09/23 8:48:11 AM EST"/>
    <x v="0"/>
    <s v="Itâ€™s a required class for the degree Iâ€™m seeking;To keep current in computing skills;Personal Enrichment"/>
    <s v="No"/>
    <s v="No"/>
    <s v="No"/>
    <s v="No"/>
    <s v="No"/>
    <s v="No"/>
    <s v="Some Impact"/>
    <s v="No Impact"/>
    <s v="No Impact"/>
    <s v="No Impact"/>
    <s v="No Impact"/>
    <s v="No Impact"/>
    <s v="No Impact"/>
    <s v="Some Impact"/>
    <s v="Some Impact"/>
    <s v="No Impact"/>
    <s v="No Impact"/>
    <s v="Family member or friend;Current student;High School"/>
    <s v="Some Impact"/>
    <s v="Some Impact"/>
    <s v="Some Impact"/>
    <s v="Some Impact"/>
    <s v="Some Impact"/>
    <s v="No Impact"/>
    <s v="No Impact"/>
    <s v="No Impact"/>
    <s v="Some Impact"/>
    <s v="Some Impact"/>
    <s v="Some Impact"/>
    <s v="Radiography"/>
    <s v="No"/>
    <s v="No"/>
    <s v="No"/>
    <s v="No"/>
    <s v="No"/>
    <s v="No"/>
    <n v="3"/>
    <s v="CyberSecurity;App Development;Machine Learning/Artificial Intelligence;Computer Programming;Game Design;Hardware Installation &amp; Repair"/>
    <x v="0"/>
    <x v="6"/>
    <s v="21-24"/>
  </r>
  <r>
    <s v="2020/09/23 8:48:29 AM EST"/>
    <x v="0"/>
    <s v="Itâ€™s a required class for the degree Iâ€™m seeking"/>
    <s v="No"/>
    <s v="No"/>
    <s v="No"/>
    <s v="No"/>
    <s v="No"/>
    <s v="No"/>
    <s v="Some Impact"/>
    <s v="N/A"/>
    <s v="N/A"/>
    <s v="N/A"/>
    <s v="N/A"/>
    <s v="N/A"/>
    <s v="N/A"/>
    <s v="No Impact"/>
    <s v="N/A"/>
    <s v="No Impact"/>
    <s v="No Impact"/>
    <s v="Web site;Social Media;Family member or friend"/>
    <s v="High Impact"/>
    <s v="High Impact"/>
    <s v="Some Impact"/>
    <s v="No Impact"/>
    <s v="Some Impact"/>
    <s v="No Impact"/>
    <s v="High Impact"/>
    <s v="High Impact"/>
    <s v="No Impact"/>
    <s v="Some Impact"/>
    <s v="Some Impact"/>
    <s v="Liberal Arts"/>
    <s v="No"/>
    <s v="No"/>
    <s v="Yes"/>
    <s v="Yes"/>
    <s v="No"/>
    <s v="No"/>
    <n v="2"/>
    <m/>
    <x v="1"/>
    <x v="5"/>
    <s v="18 and younger"/>
  </r>
  <r>
    <s v="2020/09/23 8:49:01 AM EST"/>
    <x v="0"/>
    <s v="Itâ€™s a required class for the degree Iâ€™m seeking"/>
    <s v="No"/>
    <s v="No"/>
    <s v="Yes"/>
    <s v="No"/>
    <s v="No"/>
    <s v="No"/>
    <s v="Some Impact"/>
    <s v="No Impact"/>
    <s v="No Impact"/>
    <s v="No Impact"/>
    <s v="No Impact"/>
    <s v="No Impact"/>
    <s v="No Impact"/>
    <s v="No Impact"/>
    <s v="No Impact"/>
    <s v="No Impact"/>
    <s v="No Impact"/>
    <s v="Social Media;Community Event;Family member or friend;Employer;High School"/>
    <s v="High Impact"/>
    <s v="Some Impact"/>
    <s v="Some Impact"/>
    <s v="No Impact"/>
    <s v="Some Impact"/>
    <s v="No Impact"/>
    <s v="No Impact"/>
    <s v="No Impact"/>
    <s v="High Impact"/>
    <s v="Some Impact"/>
    <s v="No Impact"/>
    <s v="Child and Family Studies"/>
    <s v="No"/>
    <s v="No"/>
    <s v="No"/>
    <s v="Yes"/>
    <s v="No"/>
    <s v="No"/>
    <n v="1"/>
    <s v="CyberSecurity;Game Design"/>
    <x v="0"/>
    <x v="0"/>
    <s v="19-20"/>
  </r>
  <r>
    <s v="2020/09/23 8:50:16 AM EST"/>
    <x v="0"/>
    <s v="Itâ€™s a required class for the degree Iâ€™m seeking"/>
    <s v="Yes"/>
    <s v="Yes"/>
    <s v="No"/>
    <s v="No"/>
    <s v="Not Sure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;Alumni;High School"/>
    <s v="High Impact"/>
    <s v="High Impact"/>
    <s v="Some Impact"/>
    <s v="No Impact"/>
    <s v="High Impact"/>
    <s v="High Impact"/>
    <s v="Some Impact"/>
    <s v="No Impact"/>
    <s v="No Impact"/>
    <s v="No Impact"/>
    <s v="Some Impact"/>
    <s v="Music Technology"/>
    <s v="Don't recall"/>
    <s v="Don't recall"/>
    <s v="Don't recall"/>
    <s v="Don't recall"/>
    <s v="Don't recall"/>
    <s v="Don't recall"/>
    <n v="3"/>
    <s v="Game Design"/>
    <x v="1"/>
    <x v="0"/>
    <s v="18 and younger"/>
  </r>
  <r>
    <s v="2020/09/23 8:50:59 AM EST"/>
    <x v="0"/>
    <s v="Itâ€™s a required class for the degree Iâ€™m seeking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High School"/>
    <s v="High Impact"/>
    <s v="High Impact"/>
    <s v="High Impact"/>
    <s v="Some Impact"/>
    <s v="High Impact"/>
    <s v="No Impact"/>
    <s v="Some Impact"/>
    <s v="Some Impact"/>
    <s v="No Impact"/>
    <s v="Some Impact"/>
    <s v="No Impact"/>
    <s v="Criminal Justice"/>
    <s v="No"/>
    <s v="No"/>
    <s v="No"/>
    <s v="Yes"/>
    <s v="No"/>
    <s v="Yes"/>
    <n v="1"/>
    <m/>
    <x v="4"/>
    <x v="0"/>
    <s v="19-20"/>
  </r>
  <r>
    <s v="2020/09/23 8:52:53 AM EST"/>
    <x v="0"/>
    <s v="To keep current in computing skills"/>
    <s v="No"/>
    <s v="No"/>
    <s v="No"/>
    <s v="No"/>
    <s v="No"/>
    <s v="No"/>
    <s v="High Impact"/>
    <s v="No Impact"/>
    <s v="No Impact"/>
    <s v="No Impact"/>
    <s v="No Impact"/>
    <s v="No Impact"/>
    <s v="No Impact"/>
    <s v="High Impact"/>
    <s v="High Impact"/>
    <s v="No Impact"/>
    <s v="No Impact"/>
    <s v="Web site;Family member or friend"/>
    <s v="High Impact"/>
    <s v="High Impact"/>
    <s v="No Impact"/>
    <s v="Some Impact"/>
    <s v="High Impact"/>
    <s v="No Impact"/>
    <s v="Some Impact"/>
    <s v="Some Impact"/>
    <s v="No Impact"/>
    <s v="No Impact"/>
    <s v="Some Impact"/>
    <s v="humanities "/>
    <s v="No"/>
    <s v="No"/>
    <s v="Yes"/>
    <s v="Yes"/>
    <s v="No"/>
    <s v="No"/>
    <n v="5"/>
    <s v="Web Development;CyberSecurity;App Development;Data Analytics;Computer Programming"/>
    <x v="1"/>
    <x v="2"/>
    <s v="18 and younger"/>
  </r>
  <r>
    <s v="2020/09/23 10:30:36 AM EST"/>
    <x v="2"/>
    <s v="To keep current in computing skills;Curiosity"/>
    <s v="No"/>
    <s v="No"/>
    <s v="No"/>
    <s v="No"/>
    <s v="No"/>
    <s v="No"/>
    <s v="Some Impact"/>
    <s v="No Impact"/>
    <s v="N/A"/>
    <s v="N/A"/>
    <s v="N/A"/>
    <s v="N/A"/>
    <s v="N/A"/>
    <s v="Some Impact"/>
    <s v="Some Impact"/>
    <s v="Some Impact"/>
    <s v="N/A"/>
    <s v="Web site;Family member or friend"/>
    <s v="High Impact"/>
    <s v="High Impact"/>
    <s v="No Impact"/>
    <s v="N/A"/>
    <s v="N/A"/>
    <s v="N/A"/>
    <s v="N/A"/>
    <s v="High Impact"/>
    <s v="High Impact"/>
    <s v="No Impact"/>
    <s v="No Impact"/>
    <s v="Liberal Arts"/>
    <s v="No"/>
    <s v="No"/>
    <s v="No"/>
    <s v="No"/>
    <s v="No"/>
    <s v="No"/>
    <n v="3"/>
    <s v="Web Development;CyberSecurity;Computer Programming;Hardware Installation &amp; Repair"/>
    <x v="1"/>
    <x v="6"/>
    <s v="19-20"/>
  </r>
  <r>
    <s v="2020/09/23 11:03:29 AM EST"/>
    <x v="2"/>
    <s v="Itâ€™s a required class for the degree Iâ€™m seeking"/>
    <s v="Yes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High School"/>
    <s v="High Impact"/>
    <s v="High Impact"/>
    <s v="High Impact"/>
    <s v="High Impact"/>
    <s v="High Impact"/>
    <s v="High Impact"/>
    <s v="High Impact"/>
    <s v="Some Impact"/>
    <s v="High Impact"/>
    <s v="High Impact"/>
    <s v="High Impact"/>
    <s v="Public Health"/>
    <s v="No"/>
    <s v="Don't recall"/>
    <s v="Don't recall"/>
    <s v="No"/>
    <s v="No"/>
    <s v="No"/>
    <n v="3"/>
    <s v="Data Analytics"/>
    <x v="0"/>
    <x v="0"/>
    <s v="19-20"/>
  </r>
  <r>
    <s v="2020/09/23 11:27:49 AM EST"/>
    <x v="0"/>
    <s v="To keep current in computing skills"/>
    <s v="No"/>
    <s v="No"/>
    <s v="No"/>
    <s v="No"/>
    <s v="No"/>
    <s v="No"/>
    <s v="Some Impact"/>
    <s v="No Impact"/>
    <s v="No Impact"/>
    <s v="No Impact"/>
    <s v="No Impact"/>
    <s v="Some Impact"/>
    <s v="Some Impact"/>
    <s v="No Impact"/>
    <s v="Some Impact"/>
    <s v="No Impact"/>
    <s v="No Impact"/>
    <s v="Family member or friend"/>
    <s v="Some Impact"/>
    <s v="Some Impact"/>
    <s v="High Impact"/>
    <s v="Some Impact"/>
    <s v="No Impact"/>
    <s v="No Impact"/>
    <s v="No Impact"/>
    <s v="Some Impact"/>
    <s v="No Impact"/>
    <s v="Some Impact"/>
    <s v="Some Impact"/>
    <s v="Criminal Justice"/>
    <s v="No"/>
    <s v="Yes"/>
    <s v="Don't recall"/>
    <s v="Don't recall"/>
    <s v="No"/>
    <s v="No"/>
    <n v="1"/>
    <m/>
    <x v="1"/>
    <x v="0"/>
    <s v="19-20"/>
  </r>
  <r>
    <s v="2020/09/23 12:33:22 PM EST"/>
    <x v="2"/>
    <s v="Itâ€™s a required class for the degree Iâ€™m seeking"/>
    <s v="Not Sure"/>
    <s v="Not Sure"/>
    <s v="Not Sure"/>
    <s v="Not Sure"/>
    <s v="Not Sure"/>
    <s v="Not Sure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No Impact"/>
    <s v="No Impact"/>
    <s v="Some Impact"/>
    <s v="Some Impact"/>
    <s v="No Impact"/>
    <s v="No Impact"/>
    <s v="No Impact"/>
    <s v="No Impact"/>
    <s v="Some Impact"/>
    <s v="Some Impact"/>
    <s v="No Impact"/>
    <s v="Broadcasting Arts and Technology"/>
    <s v="Don't recall"/>
    <s v="Don't recall"/>
    <s v="Don't recall"/>
    <s v="Don't recall"/>
    <s v="Don't recall"/>
    <s v="Don't recall"/>
    <n v="3"/>
    <s v="Web Development"/>
    <x v="1"/>
    <x v="3"/>
    <s v="21-24"/>
  </r>
  <r>
    <s v="2020/09/23 1:02:28 PM EST"/>
    <x v="2"/>
    <s v="Itâ€™s a required class for the degree Iâ€™m seeking;Professional Development;Curiosity"/>
    <s v="No"/>
    <s v="No"/>
    <s v="No"/>
    <s v="No"/>
    <s v="No"/>
    <s v="No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Current student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COMPUTER AIDED DESIGNING AND DRAFTING"/>
    <s v="Yes"/>
    <s v="Yes"/>
    <s v="Yes"/>
    <s v="Yes"/>
    <s v="Yes"/>
    <s v="Yes"/>
    <n v="5"/>
    <s v="Hardware Installation &amp; Repair"/>
    <x v="1"/>
    <x v="6"/>
    <s v="21-24"/>
  </r>
  <r>
    <s v="2020/09/23 2:53:24 PM EST"/>
    <x v="2"/>
    <s v="Itâ€™s a required class for the degree Iâ€™m seeking"/>
    <s v="No"/>
    <s v="No"/>
    <s v="No"/>
    <s v="No"/>
    <s v="No"/>
    <s v="No"/>
    <s v="Some Impact"/>
    <s v="No Impact"/>
    <s v="No Impact"/>
    <s v="No Impact"/>
    <s v="No Impact"/>
    <s v="No Impact"/>
    <s v="No Impact"/>
    <s v="No Impact"/>
    <s v="No Impact"/>
    <s v="No Impact"/>
    <s v="No Impact"/>
    <s v="High School"/>
    <s v="High Impact"/>
    <s v="Some Impact"/>
    <s v="No Impact"/>
    <s v="No Impact"/>
    <s v="No Impact"/>
    <s v="High Impact"/>
    <s v="No Impact"/>
    <s v="No Impact"/>
    <s v="No Impact"/>
    <s v="No Impact"/>
    <s v="No Impact"/>
    <s v="liberal arts"/>
    <s v="No"/>
    <s v="No"/>
    <s v="No"/>
    <s v="Yes"/>
    <s v="No"/>
    <s v="No"/>
    <n v="2"/>
    <m/>
    <x v="1"/>
    <x v="0"/>
    <s v="21-24"/>
  </r>
  <r>
    <s v="2020/09/23 3:36:26 PM EST"/>
    <x v="0"/>
    <s v="Itâ€™s a required class for the degree Iâ€™m seeking;Career Advancement"/>
    <s v="No"/>
    <s v="No"/>
    <s v="No"/>
    <s v="No"/>
    <s v="No"/>
    <s v="No"/>
    <s v="Some Impact"/>
    <s v="N/A"/>
    <s v="N/A"/>
    <s v="N/A"/>
    <s v="N/A"/>
    <s v="N/A"/>
    <s v="N/A"/>
    <s v="Some Impact"/>
    <s v="Some Impact"/>
    <s v="N/A"/>
    <s v="N/A"/>
    <s v="Billboard;Family member or friend"/>
    <s v="Some Impact"/>
    <s v="Some Impact"/>
    <s v="High Impact"/>
    <s v="Some Impact"/>
    <s v="High Impact"/>
    <s v="N/A"/>
    <s v="N/A"/>
    <s v="N/A"/>
    <s v="N/A"/>
    <s v="N/A"/>
    <s v="N/A"/>
    <s v="Criminal Justice"/>
    <s v="No"/>
    <s v="No"/>
    <s v="Yes"/>
    <s v="Yes"/>
    <s v="No"/>
    <s v="No"/>
    <n v="3"/>
    <s v="CyberSecurity;Data Analytics"/>
    <x v="0"/>
    <x v="0"/>
    <s v="21-24"/>
  </r>
  <r>
    <s v="2020/09/23 5:08:02 PM EST"/>
    <x v="2"/>
    <s v="Itâ€™s a required class for the degree Iâ€™m seeking"/>
    <s v="No"/>
    <s v="No"/>
    <s v="No"/>
    <s v="No"/>
    <s v="No"/>
    <s v="No"/>
    <s v="Some Impact"/>
    <s v="N/A"/>
    <s v="N/A"/>
    <s v="N/A"/>
    <s v="N/A"/>
    <s v="N/A"/>
    <s v="N/A"/>
    <s v="N/A"/>
    <s v="N/A"/>
    <s v="N/A"/>
    <s v="N/A"/>
    <s v="Family member or friend;High School"/>
    <s v="Some Impact"/>
    <s v="High Impact"/>
    <s v="Some Impact"/>
    <s v="High Impact"/>
    <s v="High Impact"/>
    <s v="High Impact"/>
    <s v="High Impact"/>
    <s v="N/A"/>
    <s v="N/A"/>
    <s v="N/A"/>
    <s v="N/A"/>
    <s v="Psychology "/>
    <s v="No"/>
    <s v="No"/>
    <s v="No"/>
    <s v="Yes"/>
    <s v="No"/>
    <s v="No"/>
    <n v="2"/>
    <m/>
    <x v="1"/>
    <x v="5"/>
    <s v="21-24"/>
  </r>
  <r>
    <s v="2020/09/23 8:34:12 PM EST"/>
    <x v="2"/>
    <s v="Itâ€™s a required class for the degree Iâ€™m seeking"/>
    <s v="No"/>
    <s v="Not Sure"/>
    <s v="No"/>
    <s v="Yes"/>
    <s v="No"/>
    <s v="No"/>
    <s v="Some Impact"/>
    <s v="No Impact"/>
    <s v="No Impact"/>
    <s v="No Impact"/>
    <s v="No Impact"/>
    <s v="No Impact"/>
    <s v="No Impact"/>
    <s v="Some Impact"/>
    <s v="Some Impact"/>
    <s v="Some Impact"/>
    <s v="Some Impact"/>
    <s v="Web site;Social Media;Family member or friend;Employer;High School"/>
    <s v="High Impact"/>
    <s v="High Impact"/>
    <s v="High Impact"/>
    <s v="High Impact"/>
    <s v="High Impact"/>
    <s v="N/A"/>
    <s v="High Impact"/>
    <s v="Some Impact"/>
    <s v="N/A"/>
    <s v="No Impact"/>
    <s v="N/A"/>
    <s v="fire science and technology"/>
    <s v="No"/>
    <s v="Yes"/>
    <s v="Don't recall"/>
    <s v="Yes"/>
    <s v="No"/>
    <s v="No"/>
    <n v="3"/>
    <s v="CyberSecurity;App Development;Game Design"/>
    <x v="1"/>
    <x v="0"/>
    <s v="18 and younger"/>
  </r>
  <r>
    <s v="2020/09/23 8:50:30 PM EST"/>
    <x v="2"/>
    <s v="Itâ€™s a required class for the degree Iâ€™m seeking"/>
    <s v="No"/>
    <s v="No"/>
    <s v="No"/>
    <s v="No"/>
    <s v="No"/>
    <s v="Yes"/>
    <s v="Some Impact"/>
    <s v="Some Impact"/>
    <s v="No Impact"/>
    <s v="Some Impact"/>
    <s v="Some Impact"/>
    <s v="No Impact"/>
    <s v="No Impact"/>
    <s v="Some Impact"/>
    <s v="Some Impact"/>
    <s v="No Impact"/>
    <s v="Some Impact"/>
    <s v="High School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Liberal Arts"/>
    <s v="Yes"/>
    <s v="Yes"/>
    <s v="Yes"/>
    <s v="Yes"/>
    <s v="Yes"/>
    <s v="Don't recall"/>
    <n v="3"/>
    <s v="Computer Programming"/>
    <x v="0"/>
    <x v="2"/>
    <s v="25-34"/>
  </r>
  <r>
    <s v="2020/09/24 11:34:55 AM EST"/>
    <x v="1"/>
    <s v="Itâ€™s a required class for the degree Iâ€™m seeking;To keep current in computing skills"/>
    <s v="No"/>
    <s v="No"/>
    <s v="No"/>
    <s v="No"/>
    <s v="No"/>
    <s v="No"/>
    <s v="N/A"/>
    <s v="N/A"/>
    <s v="N/A"/>
    <s v="N/A"/>
    <s v="N/A"/>
    <s v="N/A"/>
    <s v="N/A"/>
    <s v="N/A"/>
    <s v="N/A"/>
    <s v="N/A"/>
    <s v="N/A"/>
    <s v="Web site;Family member or friend;Current student"/>
    <s v="Some Impact"/>
    <s v="Some Impact"/>
    <s v="High Impact"/>
    <s v="Some Impact"/>
    <s v="High Impact"/>
    <s v="No Impact"/>
    <s v="High Impact"/>
    <s v="No Impact"/>
    <s v="No Impact"/>
    <s v="Some Impact"/>
    <s v="Some Impact"/>
    <s v="Nursing"/>
    <s v="No"/>
    <s v="No"/>
    <s v="Don't recall"/>
    <s v="Yes"/>
    <s v="No"/>
    <s v="No"/>
    <n v="3"/>
    <s v="Game Design"/>
    <x v="0"/>
    <x v="5"/>
    <s v="19-20"/>
  </r>
  <r>
    <s v="2020/09/24 4:46:02 PM EST"/>
    <x v="2"/>
    <s v="Itâ€™s a required class for the degree Iâ€™m seeking;Career Advancement"/>
    <s v="Yes"/>
    <s v="No"/>
    <s v="No"/>
    <s v="Not Sure"/>
    <s v="No"/>
    <s v="No"/>
    <s v="Some Impact"/>
    <s v="No Impact"/>
    <s v="No Impact"/>
    <s v="No Impact"/>
    <s v="No Impact"/>
    <s v="No Impact"/>
    <s v="No Impact"/>
    <s v="Some Impact"/>
    <s v="No Impact"/>
    <s v="Some Impact"/>
    <s v="No Impact"/>
    <s v="Family member or friend;Current student;High School"/>
    <s v="Some Impact"/>
    <s v="High Impact"/>
    <s v="Some Impact"/>
    <s v="Some Impact"/>
    <s v="Some Impact"/>
    <s v="No Impact"/>
    <s v="Some Impact"/>
    <s v="Some Impact"/>
    <s v="No Impact"/>
    <s v="No Impact"/>
    <s v="No Impact"/>
    <s v="Communication"/>
    <s v="Don't recall"/>
    <s v="Don't recall"/>
    <s v="Yes"/>
    <s v="Yes"/>
    <s v="No"/>
    <s v="No"/>
    <n v="2"/>
    <s v="Web Development;Game Design"/>
    <x v="1"/>
    <x v="0"/>
    <s v="25-34"/>
  </r>
  <r>
    <s v="2020/09/24 5:40:57 PM EST"/>
    <x v="0"/>
    <s v="Itâ€™s a required class for the degree Iâ€™m seeking"/>
    <s v="Yes"/>
    <s v="Yes"/>
    <s v="No"/>
    <s v="Yes"/>
    <s v="No"/>
    <s v="Yes"/>
    <s v="N/A"/>
    <s v="N/A"/>
    <s v="N/A"/>
    <s v="N/A"/>
    <s v="N/A"/>
    <s v="N/A"/>
    <s v="N/A"/>
    <s v="N/A"/>
    <s v="N/A"/>
    <s v="N/A"/>
    <s v="N/A"/>
    <s v="Community Event;Family member or friend;High School"/>
    <s v="High Impact"/>
    <s v="High Impact"/>
    <s v="High Impact"/>
    <s v="No Impact"/>
    <s v="Some Impact"/>
    <s v="N/A"/>
    <s v="Some Impact"/>
    <s v="Some Impact"/>
    <s v="N/A"/>
    <s v="High Impact"/>
    <s v="No Impact"/>
    <s v="Radiography"/>
    <s v="No"/>
    <s v="No"/>
    <s v="Yes"/>
    <s v="Yes"/>
    <s v="No"/>
    <s v="No"/>
    <n v="3"/>
    <s v="Web Development"/>
    <x v="0"/>
    <x v="3"/>
    <s v="19-20"/>
  </r>
  <r>
    <s v="2020/09/24 6:46:31 PM EST"/>
    <x v="0"/>
    <s v="Itâ€™s a required class for the degree Iâ€™m seeking;Professional Develop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Web site;Billboard;Social Media;Community Event;Family member or friend;Current student;Alumni;High School"/>
    <s v="High Impact"/>
    <s v="High Impact"/>
    <s v="High Impact"/>
    <s v="No Impact"/>
    <s v="No Impact"/>
    <s v="Some Impact"/>
    <s v="Some Impact"/>
    <s v="No Impact"/>
    <s v="Some Impact"/>
    <s v="Some Impact"/>
    <s v="No Impact"/>
    <s v="Exercise Science"/>
    <s v="No"/>
    <s v="Yes"/>
    <s v="Yes"/>
    <s v="No"/>
    <s v="No"/>
    <s v="No"/>
    <n v="2"/>
    <s v="App Development;Data Analytics;Computer Programming"/>
    <x v="0"/>
    <x v="0"/>
    <s v="19-20"/>
  </r>
  <r>
    <s v="2020/09/24 6:48:26 PM EST"/>
    <x v="1"/>
    <s v="Itâ€™s a required class for the degree Iâ€™m seeking;Career Advancement;Personal Enrichment"/>
    <s v="Yes"/>
    <s v="No"/>
    <s v="Yes"/>
    <s v="Yes"/>
    <s v="No"/>
    <s v="No"/>
    <s v="Some Impact"/>
    <s v="Some Impact"/>
    <s v="Some Impact"/>
    <s v="High Impact"/>
    <s v="High Impact"/>
    <s v="Some Impact"/>
    <s v="Some Impact"/>
    <s v="High Impact"/>
    <s v="High Impact"/>
    <s v="High Impact"/>
    <s v="High Impact"/>
    <s v="Web site;Social Media;High School"/>
    <s v="High Impact"/>
    <s v="High Impact"/>
    <s v="High Impact"/>
    <s v="High Impact"/>
    <s v="High Impact"/>
    <s v="High Impact"/>
    <s v="High Impact"/>
    <s v="High Impact"/>
    <s v="High Impact"/>
    <s v="High Impact"/>
    <s v="High Impact"/>
    <s v="Public Health"/>
    <s v="Yes"/>
    <s v="Yes"/>
    <s v="Yes"/>
    <s v="Yes"/>
    <s v="Yes"/>
    <s v="No"/>
    <n v="5"/>
    <s v="Data Analytics"/>
    <x v="0"/>
    <x v="0"/>
    <s v="19-20"/>
  </r>
  <r>
    <s v="2020/09/24 6:48:43 PM EST"/>
    <x v="1"/>
    <s v="To keep current in computing skills;Career Advancement;Professional Development;Financial;Personal Enrichment;Curiosity"/>
    <s v="No"/>
    <s v="No"/>
    <s v="No"/>
    <s v="No"/>
    <s v="No"/>
    <s v="Not Sure"/>
    <s v="No Impact"/>
    <s v="No Impact"/>
    <s v="No Impact"/>
    <s v="No Impact"/>
    <s v="No Impact"/>
    <s v="No Impact"/>
    <s v="No Impact"/>
    <s v="Some Impact"/>
    <s v="No Impact"/>
    <s v="No Impact"/>
    <s v="No Impact"/>
    <s v="Family member or friend;Current student;High School"/>
    <s v="High Impact"/>
    <s v="High Impact"/>
    <s v="Some Impact"/>
    <s v="Some Impact"/>
    <s v="Some Impact"/>
    <s v="Some Impact"/>
    <s v="High Impact"/>
    <s v="No Impact"/>
    <s v="High Impact"/>
    <s v="No Impact"/>
    <s v="No Impact"/>
    <s v="Criminal Justice"/>
    <s v="No"/>
    <s v="No"/>
    <s v="Yes"/>
    <s v="No"/>
    <s v="No"/>
    <s v="No"/>
    <n v="5"/>
    <s v="CyberSecurity;Data Analytics;Machine Learning/Artificial Intelligence;Computer Programming;Game Design;Hardware Installation &amp; Repair"/>
    <x v="1"/>
    <x v="0"/>
    <s v="18 and younger"/>
  </r>
  <r>
    <s v="2020/09/24 6:49:17 PM EST"/>
    <x v="0"/>
    <s v="Itâ€™s a required class for the degree Iâ€™m seeking;To keep current in computing skills;Curiosity"/>
    <s v="Yes"/>
    <s v="No"/>
    <s v="Yes"/>
    <s v="No"/>
    <s v="No"/>
    <s v="Yes"/>
    <s v="No Impact"/>
    <s v="High Impact"/>
    <s v="No Impact"/>
    <s v="No Impact"/>
    <s v="No Impact"/>
    <s v="High Impact"/>
    <s v="High Impact"/>
    <s v="Some Impact"/>
    <s v="No Impact"/>
    <s v="High Impact"/>
    <s v="High Impact"/>
    <s v="High School"/>
    <s v="High Impact"/>
    <s v="High Impact"/>
    <s v="High Impact"/>
    <s v="High Impact"/>
    <s v="High Impact"/>
    <s v="High Impact"/>
    <s v="High Impact"/>
    <s v="No Impact"/>
    <s v="High Impact"/>
    <s v="High Impact"/>
    <s v="High Impact"/>
    <s v="Early Childhood Education"/>
    <s v="Yes"/>
    <s v="Yes"/>
    <s v="Yes"/>
    <s v="Yes"/>
    <s v="No"/>
    <s v="No"/>
    <n v="5"/>
    <s v="Machine Learning/Artificial Intelligence;Computer Programming;Game Design"/>
    <x v="0"/>
    <x v="0"/>
    <s v="21-24"/>
  </r>
  <r>
    <s v="2020/09/24 6:49:24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High School"/>
    <s v="High Impact"/>
    <s v="High Impact"/>
    <s v="Some Impact"/>
    <s v="No Impact"/>
    <s v="Some Impact"/>
    <s v="No Impact"/>
    <s v="Some Impact"/>
    <s v="No Impact"/>
    <s v="No Impact"/>
    <s v="No Impact"/>
    <s v="No Impact"/>
    <s v="Music Technology"/>
    <s v="No"/>
    <s v="No"/>
    <s v="No"/>
    <s v="No"/>
    <s v="No"/>
    <s v="No"/>
    <n v="2"/>
    <s v="Web Development;Hardware Installation &amp; Repair"/>
    <x v="1"/>
    <x v="0"/>
    <s v="19-20"/>
  </r>
  <r>
    <s v="2020/09/24 6:49:52 PM EST"/>
    <x v="0"/>
    <s v="Itâ€™s a required class for the degree Iâ€™m seeking"/>
    <s v="No"/>
    <s v="Yes"/>
    <s v="No"/>
    <s v="No"/>
    <s v="No"/>
    <s v="Not Sure"/>
    <s v="Some Impact"/>
    <s v="No Impact"/>
    <s v="N/A"/>
    <s v="N/A"/>
    <s v="N/A"/>
    <s v="N/A"/>
    <s v="N/A"/>
    <s v="N/A"/>
    <s v="N/A"/>
    <s v="N/A"/>
    <s v="N/A"/>
    <s v="Current student;Alumni;High School"/>
    <s v="High Impact"/>
    <s v="High Impact"/>
    <s v="High Impact"/>
    <s v="Some Impact"/>
    <s v="No Impact"/>
    <s v="No Impact"/>
    <s v="No Impact"/>
    <s v="No Impact"/>
    <s v="No Impact"/>
    <s v="No Impact"/>
    <s v="No Impact"/>
    <s v="Criminal Justice"/>
    <s v="No"/>
    <s v="No"/>
    <s v="No"/>
    <s v="No"/>
    <s v="No"/>
    <s v="No"/>
    <n v="3"/>
    <m/>
    <x v="1"/>
    <x v="0"/>
    <s v="19-20"/>
  </r>
  <r>
    <s v="2020/09/24 6:50:28 PM EST"/>
    <x v="0"/>
    <s v="Itâ€™s a required class for the degree Iâ€™m seeking;To keep current in computing skills;Personal Enrich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"/>
    <s v="High Impact"/>
    <s v="High Impact"/>
    <s v="High Impact"/>
    <s v="High Impact"/>
    <s v="Some Impact"/>
    <s v="N/A"/>
    <s v="Some Impact"/>
    <s v="N/A"/>
    <s v="N/A"/>
    <s v="N/A"/>
    <s v="N/A"/>
    <s v="Radiography"/>
    <s v="No"/>
    <s v="No"/>
    <s v="No"/>
    <s v="No"/>
    <s v="No"/>
    <s v="No"/>
    <n v="4"/>
    <s v="CyberSecurity;App Development;Data Analytics;Machine Learning/Artificial Intelligence"/>
    <x v="0"/>
    <x v="6"/>
    <s v="35-64"/>
  </r>
  <r>
    <s v="2020/09/24 6:50:40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/A"/>
    <s v="No Impact"/>
    <s v="Family member or friend;Current student;Alumni;High School"/>
    <s v="High Impact"/>
    <s v="High Impact"/>
    <s v="High Impact"/>
    <s v="High Impact"/>
    <s v="High Impact"/>
    <s v="Some Impact"/>
    <s v="High Impact"/>
    <s v="No Impact"/>
    <s v="No Impact"/>
    <s v="High Impact"/>
    <s v="Some Impact"/>
    <s v="Communication;Radiography"/>
    <s v="No"/>
    <s v="Yes"/>
    <s v="Yes"/>
    <s v="Yes"/>
    <s v="No"/>
    <s v="No"/>
    <n v="3"/>
    <s v="Data Analytics;Computer Programming;Hardware Installation &amp; Repair"/>
    <x v="0"/>
    <x v="5"/>
    <s v="19-20"/>
  </r>
  <r>
    <s v="2020/09/24 6:50:41 PM EST"/>
    <x v="0"/>
    <s v="Itâ€™s a required class for the degree Iâ€™m seeking;Curiosity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Some Impact"/>
    <s v="Some Impact"/>
    <s v="Current student;High School"/>
    <s v="High Impact"/>
    <s v="High Impact"/>
    <s v="High Impact"/>
    <s v="No Impact"/>
    <s v="No Impact"/>
    <s v="No Impact"/>
    <s v="No Impact"/>
    <s v="No Impact"/>
    <s v="No Impact"/>
    <s v="No Impact"/>
    <s v="No Impact"/>
    <s v="Radiography;Nursing"/>
    <s v="No"/>
    <s v="No"/>
    <s v="No"/>
    <s v="No"/>
    <s v="No"/>
    <s v="Don't recall"/>
    <n v="3"/>
    <s v="Web Development;CyberSecurity;Computer Programming"/>
    <x v="0"/>
    <x v="4"/>
    <s v="19-20"/>
  </r>
  <r>
    <s v="2020/09/24 6:51:42 PM EST"/>
    <x v="0"/>
    <s v="Itâ€™s a required class for the degree Iâ€™m seeking"/>
    <s v="Yes"/>
    <s v="No"/>
    <s v="No"/>
    <s v="No"/>
    <s v="Yes"/>
    <s v="No"/>
    <s v="No Impact"/>
    <s v="No Impact"/>
    <s v="No Impact"/>
    <s v="No Impact"/>
    <s v="No Impact"/>
    <s v="No Impact"/>
    <s v="No Impact"/>
    <s v="No Impact"/>
    <s v="No Impact"/>
    <s v="No Impact"/>
    <s v="Some Impact"/>
    <s v="High School"/>
    <s v="High Impact"/>
    <s v="High Impact"/>
    <s v="High Impact"/>
    <s v="No Impact"/>
    <s v="No Impact"/>
    <s v="No Impact"/>
    <s v="No Impact"/>
    <s v="No Impact"/>
    <s v="No Impact"/>
    <s v="High Impact"/>
    <s v="No Impact"/>
    <s v="Early Childhood Education"/>
    <s v="No"/>
    <s v="No"/>
    <s v="No"/>
    <s v="No"/>
    <s v="No"/>
    <s v="No"/>
    <n v="3"/>
    <s v="App Development;Computer Programming"/>
    <x v="0"/>
    <x v="2"/>
    <s v="19-20"/>
  </r>
  <r>
    <s v="2020/09/24 6:52:04 PM EST"/>
    <x v="0"/>
    <s v="Itâ€™s a required class for the degree Iâ€™m seeking"/>
    <s v="No"/>
    <s v="No"/>
    <s v="No"/>
    <s v="No"/>
    <s v="No"/>
    <s v="No"/>
    <s v="Some Impact"/>
    <s v="N/A"/>
    <s v="Some Impact"/>
    <s v="Some Impact"/>
    <s v="N/A"/>
    <s v="N/A"/>
    <s v="N/A"/>
    <s v="No Impact"/>
    <s v="N/A"/>
    <s v="N/A"/>
    <s v="N/A"/>
    <s v="Web site;Social Media;Family member or friend;Current student;Alumni;High School"/>
    <s v="High Impact"/>
    <s v="High Impact"/>
    <s v="Some Impact"/>
    <s v="Some Impact"/>
    <s v="No Impact"/>
    <s v="No Impact"/>
    <s v="No Impact"/>
    <s v="No Impact"/>
    <s v="No Impact"/>
    <s v="No Impact"/>
    <s v="No Impact"/>
    <s v="Music Technology"/>
    <s v="Don't recall"/>
    <s v="Don't recall"/>
    <s v="Don't recall"/>
    <s v="Don't recall"/>
    <s v="Don't recall"/>
    <s v="Don't recall"/>
    <n v="3"/>
    <s v="Game Design"/>
    <x v="1"/>
    <x v="0"/>
    <s v="18 and younger"/>
  </r>
  <r>
    <s v="2020/09/24 6:57:45 PM EST"/>
    <x v="0"/>
    <s v="Itâ€™s a required class for the degree Iâ€™m seeking;To keep current in computing skills"/>
    <s v="No"/>
    <s v="No"/>
    <s v="No"/>
    <s v="No"/>
    <s v="No"/>
    <s v="No"/>
    <s v="N/A"/>
    <s v="N/A"/>
    <s v="N/A"/>
    <s v="N/A"/>
    <s v="N/A"/>
    <s v="N/A"/>
    <s v="N/A"/>
    <s v="N/A"/>
    <s v="N/A"/>
    <s v="High Impact"/>
    <s v="High Impact"/>
    <s v="Web site;Family member or friend;High School"/>
    <s v="N/A"/>
    <s v="N/A"/>
    <s v="High Impact"/>
    <s v="High Impact"/>
    <s v="High Impact"/>
    <s v="N/A"/>
    <s v="N/A"/>
    <s v="N/A"/>
    <s v="N/A"/>
    <s v="N/A"/>
    <s v="N/A"/>
    <s v="Criminal Justice"/>
    <s v="No"/>
    <s v="No"/>
    <s v="No"/>
    <s v="Yes"/>
    <s v="No"/>
    <s v="Yes"/>
    <n v="5"/>
    <s v="CyberSecurity;Machine Learning/Artificial Intelligence;Computer Programming;Hardware Installation &amp; Repair"/>
    <x v="1"/>
    <x v="2"/>
    <s v="21-24"/>
  </r>
  <r>
    <s v="2020/09/24 6:58:32 PM EST"/>
    <x v="0"/>
    <s v="Itâ€™s a required class for the degree Iâ€™m seeking"/>
    <s v="No"/>
    <s v="Yes"/>
    <s v="No"/>
    <s v="Yes"/>
    <s v="No"/>
    <s v="No"/>
    <s v="Some Impact"/>
    <s v="Some Impact"/>
    <s v="Some Impact"/>
    <s v="Some Impact"/>
    <s v="Some Impact"/>
    <s v="Some Impact"/>
    <s v="Some Impact"/>
    <s v="Some Impact"/>
    <s v="Some Impact"/>
    <s v="Some Impact"/>
    <s v="Some Impact"/>
    <s v="Web site;High School"/>
    <s v="Some Impact"/>
    <s v="Some Impact"/>
    <s v="Some Impact"/>
    <s v="Some Impact"/>
    <s v="Some Impact"/>
    <s v="Some Impact"/>
    <s v="Some Impact"/>
    <s v="Some Impact"/>
    <s v="Some Impact"/>
    <s v="Some Impact"/>
    <s v="Some Impact"/>
    <s v="Radiography"/>
    <s v="Yes"/>
    <s v="No"/>
    <s v="Yes"/>
    <s v="No"/>
    <s v="No"/>
    <s v="No"/>
    <n v="3"/>
    <s v="Machine Learning/Artificial Intelligence"/>
    <x v="0"/>
    <x v="0"/>
    <s v="18 and younger"/>
  </r>
  <r>
    <s v="2020/09/24 7:00:54 PM EST"/>
    <x v="0"/>
    <s v="Itâ€™s a required class for the degree Iâ€™m seeking"/>
    <s v="Yes"/>
    <s v="Not Sure"/>
    <s v="Not Sure"/>
    <s v="Not Sure"/>
    <s v="Not Sure"/>
    <s v="Not Sure"/>
    <s v="N/A"/>
    <s v="N/A"/>
    <s v="N/A"/>
    <s v="N/A"/>
    <s v="N/A"/>
    <s v="N/A"/>
    <s v="N/A"/>
    <s v="Some Impact"/>
    <s v="N/A"/>
    <s v="N/A"/>
    <s v="N/A"/>
    <s v="Family member or friend;Current student"/>
    <s v="Some Impact"/>
    <s v="Some Impact"/>
    <s v="N/A"/>
    <s v="N/A"/>
    <s v="Some Impact"/>
    <s v="N/A"/>
    <s v="Some Impact"/>
    <s v="N/A"/>
    <s v="N/A"/>
    <s v="Some Impact"/>
    <s v="N/A"/>
    <s v="liberal arts"/>
    <s v="Don't recall"/>
    <s v="Don't recall"/>
    <s v="Don't recall"/>
    <s v="Don't recall"/>
    <s v="Don't recall"/>
    <s v="Yes"/>
    <n v="1"/>
    <s v="Web Development"/>
    <x v="0"/>
    <x v="0"/>
    <s v="19-20"/>
  </r>
  <r>
    <s v="2020/09/24 10:54:25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High School"/>
    <s v="High Impact"/>
    <s v="High Impact"/>
    <s v="High Impact"/>
    <s v="No Impact"/>
    <s v="Some Impact"/>
    <s v="No Impact"/>
    <s v="High Impact"/>
    <s v="Some Impact"/>
    <s v="High Impact"/>
    <s v="High Impact"/>
    <s v="High Impact"/>
    <s v="Criminal Justice"/>
    <s v="No"/>
    <s v="No"/>
    <s v="No"/>
    <s v="No"/>
    <s v="No"/>
    <s v="No"/>
    <n v="3"/>
    <s v="CyberSecurity;Data Analytics;Machine Learning/Artificial Intelligence;Game Design"/>
    <x v="1"/>
    <x v="0"/>
    <s v="19-20"/>
  </r>
  <r>
    <s v="2020/09/25 1:21:48 PM EST"/>
    <x v="0"/>
    <s v="Itâ€™s a required class for the degree Iâ€™m seeking"/>
    <s v="No"/>
    <s v="No"/>
    <s v="No"/>
    <s v="Yes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Alumni;High School"/>
    <s v="High Impact"/>
    <s v="High Impact"/>
    <s v="High Impact"/>
    <s v="High Impact"/>
    <s v="No Impact"/>
    <s v="No Impact"/>
    <s v="No Impact"/>
    <s v="No Impact"/>
    <s v="High Impact"/>
    <s v="No Impact"/>
    <s v="No Impact"/>
    <s v="Radiography"/>
    <s v="No"/>
    <s v="No"/>
    <s v="No"/>
    <s v="No"/>
    <s v="No"/>
    <s v="No"/>
    <n v="2"/>
    <m/>
    <x v="0"/>
    <x v="0"/>
    <s v="19-20"/>
  </r>
  <r>
    <s v="2020/09/25 6:22:08 PM EST"/>
    <x v="2"/>
    <s v="Itâ€™s a required class for the degree Iâ€™m seeking;Career Advancement"/>
    <s v="No"/>
    <s v="No"/>
    <s v="No"/>
    <s v="No"/>
    <s v="No"/>
    <s v="No"/>
    <s v="Some Impact"/>
    <s v="Some Impact"/>
    <s v="No Impact"/>
    <s v="No Impact"/>
    <s v="No Impact"/>
    <s v="No Impact"/>
    <s v="No Impact"/>
    <s v="No Impact"/>
    <s v="No Impact"/>
    <s v="Some Impact"/>
    <s v="No Impact"/>
    <s v="High School"/>
    <s v="High Impact"/>
    <s v="N/A"/>
    <s v="N/A"/>
    <s v="N/A"/>
    <s v="N/A"/>
    <s v="N/A"/>
    <s v="N/A"/>
    <s v="N/A"/>
    <s v="High Impact"/>
    <s v="N/A"/>
    <s v="Some Impact"/>
    <s v="Communication"/>
    <s v="No"/>
    <s v="No"/>
    <s v="No"/>
    <s v="No"/>
    <s v="No"/>
    <s v="No"/>
    <n v="2"/>
    <m/>
    <x v="0"/>
    <x v="2"/>
    <s v="19-20"/>
  </r>
  <r>
    <s v="2020/09/26 7:49:41 PM EST"/>
    <x v="0"/>
    <s v="Itâ€™s a required class for the degree Iâ€™m seeking;Career Advance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Some Impact"/>
    <s v="No Impact"/>
    <s v="No Impact"/>
    <s v="Web site;High School"/>
    <s v="No Impact"/>
    <s v="No Impact"/>
    <s v="No Impact"/>
    <s v="No Impact"/>
    <s v="Some Impact"/>
    <s v="No Impact"/>
    <s v="No Impact"/>
    <s v="No Impact"/>
    <s v="Some Impact"/>
    <s v="No Impact"/>
    <s v="No Impact"/>
    <s v="Criminal Justice"/>
    <s v="No"/>
    <s v="No"/>
    <s v="Yes"/>
    <s v="No"/>
    <s v="No"/>
    <s v="Yes"/>
    <n v="2"/>
    <m/>
    <x v="1"/>
    <x v="3"/>
    <s v="19-20"/>
  </r>
  <r>
    <s v="2020/09/26 8:59:15 PM EST"/>
    <x v="0"/>
    <s v="Itâ€™s a required class for the degree Iâ€™m seeking"/>
    <s v="No"/>
    <s v="No"/>
    <s v="No"/>
    <s v="No"/>
    <s v="No"/>
    <s v="Yes"/>
    <s v="No Impact"/>
    <s v="No Impact"/>
    <s v="No Impact"/>
    <s v="No Impact"/>
    <s v="No Impact"/>
    <s v="No Impact"/>
    <s v="No Impact"/>
    <s v="No Impact"/>
    <s v="No Impact"/>
    <s v="No Impact"/>
    <s v="No Impact"/>
    <s v="Family member or friend;Current student"/>
    <s v="High Impact"/>
    <s v="High Impact"/>
    <s v="High Impact"/>
    <s v="N/A"/>
    <s v="High Impact"/>
    <s v="N/A"/>
    <s v="High Impact"/>
    <s v="High Impact"/>
    <s v="N/A"/>
    <s v="High Impact"/>
    <s v="High Impact"/>
    <s v="Radiography"/>
    <s v="No"/>
    <s v="No"/>
    <s v="No"/>
    <s v="No"/>
    <s v="No"/>
    <s v="No"/>
    <n v="1"/>
    <m/>
    <x v="1"/>
    <x v="2"/>
    <s v="19-20"/>
  </r>
  <r>
    <s v="2020/09/27 5:07:35 PM EST"/>
    <x v="0"/>
    <s v="Itâ€™s a required class for the degree Iâ€™m seeking"/>
    <s v="No"/>
    <s v="No"/>
    <s v="No"/>
    <s v="No"/>
    <s v="No"/>
    <s v="No"/>
    <s v="No Impact"/>
    <s v="No Impact"/>
    <s v="No Impact"/>
    <s v="No Impact"/>
    <s v="No Impact"/>
    <s v="No Impact"/>
    <s v="N/A"/>
    <s v="N/A"/>
    <s v="N/A"/>
    <s v="N/A"/>
    <s v="N/A"/>
    <s v="High School"/>
    <s v="High Impact"/>
    <s v="No Impact"/>
    <s v="Some Impact"/>
    <s v="No Impact"/>
    <s v="No Impact"/>
    <s v="No Impact"/>
    <s v="Some Impact"/>
    <s v="Some Impact"/>
    <s v="No Impact"/>
    <s v="No Impact"/>
    <s v="No Impact"/>
    <s v="Early Childhood Education"/>
    <s v="No"/>
    <s v="No"/>
    <s v="No"/>
    <s v="No"/>
    <s v="No"/>
    <s v="No"/>
    <n v="3"/>
    <s v="CyberSecurity;Game Design"/>
    <x v="0"/>
    <x v="0"/>
    <s v="19-20"/>
  </r>
  <r>
    <s v="2020/09/30 8:45:44 AM EST"/>
    <x v="0"/>
    <s v="Itâ€™s a required class for the degree Iâ€™m seeking"/>
    <s v="No"/>
    <s v="No"/>
    <s v="No"/>
    <s v="No"/>
    <s v="No"/>
    <s v="No"/>
    <s v="Some Impact"/>
    <s v="N/A"/>
    <s v="N/A"/>
    <s v="N/A"/>
    <s v="N/A"/>
    <s v="N/A"/>
    <s v="N/A"/>
    <s v="N/A"/>
    <s v="N/A"/>
    <s v="N/A"/>
    <s v="N/A"/>
    <s v="Social Media;High School"/>
    <s v="Some Impact"/>
    <s v="Some Impact"/>
    <s v="High Impact"/>
    <s v="No Impact"/>
    <s v="Some Impact"/>
    <s v="High Impact"/>
    <s v="High Impact"/>
    <s v="Some Impact"/>
    <s v="No Impact"/>
    <s v="No Impact"/>
    <s v="No Impact"/>
    <s v="Criminal Justice"/>
    <s v="No"/>
    <s v="No"/>
    <s v="Yes"/>
    <s v="Yes"/>
    <s v="No"/>
    <s v="No"/>
    <n v="1"/>
    <m/>
    <x v="0"/>
    <x v="0"/>
    <s v="19-20"/>
  </r>
  <r>
    <s v="2020/09/30 5:35:39 PM EST"/>
    <x v="1"/>
    <s v="To keep current in computing skills;Personal Enrichment;Curiosity"/>
    <s v="No"/>
    <s v="No"/>
    <s v="No"/>
    <s v="No"/>
    <s v="No"/>
    <s v="No"/>
    <s v="High Impact"/>
    <s v="N/A"/>
    <s v="N/A"/>
    <s v="N/A"/>
    <s v="N/A"/>
    <s v="N/A"/>
    <s v="N/A"/>
    <s v="High Impact"/>
    <s v="N/A"/>
    <s v="N/A"/>
    <s v="N/A"/>
    <s v="Family member or friend;Alumni;High School;local"/>
    <s v="High Impact"/>
    <s v="High Impact"/>
    <s v="High Impact"/>
    <s v="High Impact"/>
    <s v="High Impact"/>
    <s v="High Impact"/>
    <s v="High Impact"/>
    <s v="No Impact"/>
    <s v="N/A"/>
    <s v="No Impact"/>
    <s v="No Impact"/>
    <s v="Nursing"/>
    <s v="Yes"/>
    <s v="No"/>
    <s v="Yes"/>
    <s v="Yes"/>
    <s v="No"/>
    <s v="No"/>
    <n v="4"/>
    <s v="Web Development;CyberSecurity;App Development;Data Analytics;Machine Learning/Artificial Intelligence;Computer Programming;Hardware Installation &amp; Repair"/>
    <x v="1"/>
    <x v="12"/>
    <s v="18 and younger"/>
  </r>
  <r>
    <s v="2020/10/04 6:44:31 PM EST"/>
    <x v="2"/>
    <s v="Itâ€™s a required class for the degree Iâ€™m seeking"/>
    <s v="Not Sure"/>
    <s v="Not Sure"/>
    <s v="Not Sure"/>
    <s v="Not Sure"/>
    <s v="Not Sure"/>
    <s v="Not Sure"/>
    <s v="N/A"/>
    <s v="N/A"/>
    <s v="N/A"/>
    <s v="N/A"/>
    <s v="N/A"/>
    <s v="N/A"/>
    <s v="N/A"/>
    <s v="N/A"/>
    <s v="N/A"/>
    <s v="N/A"/>
    <s v="N/A"/>
    <s v="High School"/>
    <s v="N/A"/>
    <s v="N/A"/>
    <s v="N/A"/>
    <s v="N/A"/>
    <s v="N/A"/>
    <s v="N/A"/>
    <s v="N/A"/>
    <s v="N/A"/>
    <s v="N/A"/>
    <s v="N/A"/>
    <s v="N/A"/>
    <s v="liberal arts"/>
    <s v="Don't recall"/>
    <s v="Don't recall"/>
    <s v="Don't recall"/>
    <s v="Don't recall"/>
    <s v="Don't recall"/>
    <s v="Don't recall"/>
    <n v="4"/>
    <s v="Web Development;Computer Programming"/>
    <x v="1"/>
    <x v="0"/>
    <s v="19-20"/>
  </r>
  <r>
    <s v="2020/10/10 3:59:29 PM EST"/>
    <x v="2"/>
    <s v="Itâ€™s a required class for the degree Iâ€™m seeking;To keep current in computing skills;Career Advancement"/>
    <s v="No"/>
    <s v="No"/>
    <s v="No"/>
    <s v="No"/>
    <s v="No"/>
    <s v="No"/>
    <s v="No Impact"/>
    <s v="No Impact"/>
    <s v="No Impact"/>
    <s v="No Impact"/>
    <s v="No Impact"/>
    <s v="No Impact"/>
    <s v="No Impact"/>
    <s v="No Impact"/>
    <s v="No Impact"/>
    <s v="No Impact"/>
    <s v="No Impact"/>
    <s v="Therapist "/>
    <s v="Some Impact"/>
    <s v="High Impact"/>
    <s v="Some Impact"/>
    <s v="High Impact"/>
    <s v="No Impact"/>
    <s v="No Impact"/>
    <s v="High Impact"/>
    <s v="No Impact"/>
    <s v="High Impact"/>
    <s v="No Impact"/>
    <s v="No Impact"/>
    <s v="Communication"/>
    <s v="No"/>
    <s v="No"/>
    <s v="No"/>
    <s v="Yes"/>
    <s v="No"/>
    <s v="No"/>
    <n v="4"/>
    <s v="Web Development;App Development"/>
    <x v="0"/>
    <x v="8"/>
    <s v="21-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44"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ich course are you currently enrolled in?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1"/>
        <item x="2"/>
        <item x="0"/>
        <item x="3"/>
        <item t="default"/>
      </items>
    </pivotField>
    <pivotField showAll="0"/>
    <pivotField showAll="0"/>
  </pivotFields>
  <rowFields count="1">
    <field x="4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4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6"/>
        <item x="10"/>
        <item x="8"/>
        <item x="5"/>
        <item x="9"/>
        <item x="3"/>
        <item x="2"/>
        <item x="12"/>
        <item x="7"/>
        <item x="4"/>
        <item x="1"/>
        <item x="0"/>
        <item x="11"/>
        <item t="default"/>
      </items>
    </pivotField>
    <pivotField showAll="0"/>
  </pivotFields>
  <rowFields count="1">
    <field x="4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Race/ethnicity" fld="4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3" sqref="A3"/>
    </sheetView>
  </sheetViews>
  <sheetFormatPr defaultRowHeight="14.4" x14ac:dyDescent="0.3"/>
  <cols>
    <col min="1" max="1" width="41.109375" bestFit="1" customWidth="1"/>
    <col min="2" max="2" width="46.109375" bestFit="1" customWidth="1"/>
  </cols>
  <sheetData>
    <row r="3" spans="1:2" x14ac:dyDescent="0.3">
      <c r="A3" s="1" t="s">
        <v>499</v>
      </c>
      <c r="B3" t="s">
        <v>501</v>
      </c>
    </row>
    <row r="4" spans="1:2" x14ac:dyDescent="0.3">
      <c r="A4" s="2" t="s">
        <v>96</v>
      </c>
      <c r="B4">
        <v>35</v>
      </c>
    </row>
    <row r="5" spans="1:2" x14ac:dyDescent="0.3">
      <c r="A5" s="2" t="s">
        <v>104</v>
      </c>
      <c r="B5">
        <v>73</v>
      </c>
    </row>
    <row r="6" spans="1:2" x14ac:dyDescent="0.3">
      <c r="A6" s="2" t="s">
        <v>45</v>
      </c>
      <c r="B6">
        <v>94</v>
      </c>
    </row>
    <row r="7" spans="1:2" x14ac:dyDescent="0.3">
      <c r="A7" s="2" t="s">
        <v>500</v>
      </c>
      <c r="B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9"/>
  <sheetViews>
    <sheetView workbookViewId="0">
      <selection activeCell="E11" sqref="E11"/>
    </sheetView>
  </sheetViews>
  <sheetFormatPr defaultRowHeight="14.4" x14ac:dyDescent="0.3"/>
  <cols>
    <col min="1" max="1" width="14.6640625" bestFit="1" customWidth="1"/>
    <col min="2" max="2" width="15" bestFit="1" customWidth="1"/>
  </cols>
  <sheetData>
    <row r="3" spans="1:3" x14ac:dyDescent="0.3">
      <c r="A3" s="1" t="s">
        <v>499</v>
      </c>
      <c r="B3" t="s">
        <v>503</v>
      </c>
    </row>
    <row r="4" spans="1:3" x14ac:dyDescent="0.3">
      <c r="A4" s="2" t="s">
        <v>425</v>
      </c>
      <c r="B4">
        <v>1</v>
      </c>
      <c r="C4" s="3">
        <f>GETPIVOTDATA("Gender",$A$3,"Gender","I do not identify")/GETPIVOTDATA("Gender",$A$3)</f>
        <v>4.9751243781094526E-3</v>
      </c>
    </row>
    <row r="5" spans="1:3" x14ac:dyDescent="0.3">
      <c r="A5" s="2" t="s">
        <v>67</v>
      </c>
      <c r="B5">
        <v>73</v>
      </c>
      <c r="C5" s="3">
        <f>GETPIVOTDATA("Gender",$A$3,"Gender","Man")/GETPIVOTDATA("Gender",$A$3)</f>
        <v>0.36318407960199006</v>
      </c>
    </row>
    <row r="6" spans="1:3" x14ac:dyDescent="0.3">
      <c r="A6" s="2" t="s">
        <v>168</v>
      </c>
      <c r="B6">
        <v>4</v>
      </c>
      <c r="C6" s="3">
        <f>GETPIVOTDATA("Gender",$A$3,"Gender","Prefer not to say")/GETPIVOTDATA("Gender",$A$3)</f>
        <v>1.9900497512437811E-2</v>
      </c>
    </row>
    <row r="7" spans="1:3" x14ac:dyDescent="0.3">
      <c r="A7" s="2" t="s">
        <v>54</v>
      </c>
      <c r="B7">
        <v>123</v>
      </c>
      <c r="C7" s="3">
        <f>GETPIVOTDATA("Gender",$A$3,"Gender","Woman")/GETPIVOTDATA("Gender",$A$3)</f>
        <v>0.61194029850746268</v>
      </c>
    </row>
    <row r="8" spans="1:3" x14ac:dyDescent="0.3">
      <c r="A8" s="2" t="s">
        <v>502</v>
      </c>
    </row>
    <row r="9" spans="1:3" x14ac:dyDescent="0.3">
      <c r="A9" s="2" t="s">
        <v>500</v>
      </c>
      <c r="B9">
        <v>201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7"/>
  <sheetViews>
    <sheetView workbookViewId="0">
      <selection activeCell="E19" sqref="E19"/>
    </sheetView>
  </sheetViews>
  <sheetFormatPr defaultRowHeight="14.4" x14ac:dyDescent="0.3"/>
  <cols>
    <col min="1" max="1" width="45.6640625" bestFit="1" customWidth="1"/>
    <col min="2" max="2" width="21.33203125" bestFit="1" customWidth="1"/>
  </cols>
  <sheetData>
    <row r="3" spans="1:4" x14ac:dyDescent="0.3">
      <c r="A3" s="1" t="s">
        <v>499</v>
      </c>
      <c r="B3" t="s">
        <v>504</v>
      </c>
    </row>
    <row r="4" spans="1:4" x14ac:dyDescent="0.3">
      <c r="A4" s="2" t="s">
        <v>141</v>
      </c>
      <c r="B4">
        <v>7</v>
      </c>
      <c r="C4">
        <f>GETPIVOTDATA("Race/ethnicity",$A$3,"Race/ethnicity","Asian")</f>
        <v>7</v>
      </c>
      <c r="D4" s="3">
        <f>C4/C$17</f>
        <v>3.4653465346534656E-2</v>
      </c>
    </row>
    <row r="5" spans="1:4" x14ac:dyDescent="0.3">
      <c r="A5" s="2" t="s">
        <v>380</v>
      </c>
      <c r="B5">
        <v>1</v>
      </c>
      <c r="D5" s="3"/>
    </row>
    <row r="6" spans="1:4" x14ac:dyDescent="0.3">
      <c r="A6" s="2" t="s">
        <v>328</v>
      </c>
      <c r="B6">
        <v>2</v>
      </c>
      <c r="D6" s="3"/>
    </row>
    <row r="7" spans="1:4" x14ac:dyDescent="0.3">
      <c r="A7" s="2" t="s">
        <v>124</v>
      </c>
      <c r="B7">
        <v>11</v>
      </c>
      <c r="C7">
        <f>GETPIVOTDATA("Race/ethnicity",$A$3,"Race/ethnicity","Black/African American")</f>
        <v>11</v>
      </c>
      <c r="D7" s="3">
        <f>C7/C$17</f>
        <v>5.4455445544554455E-2</v>
      </c>
    </row>
    <row r="8" spans="1:4" x14ac:dyDescent="0.3">
      <c r="A8" s="2" t="s">
        <v>340</v>
      </c>
      <c r="B8">
        <v>1</v>
      </c>
      <c r="D8" s="3"/>
    </row>
    <row r="9" spans="1:4" x14ac:dyDescent="0.3">
      <c r="A9" s="2" t="s">
        <v>80</v>
      </c>
      <c r="B9">
        <v>9</v>
      </c>
      <c r="C9">
        <f>GETPIVOTDATA("Race/ethnicity",$A$3,"Race/ethnicity","Choose not to reply")</f>
        <v>9</v>
      </c>
      <c r="D9" s="3">
        <f>C9/C$17</f>
        <v>4.4554455445544552E-2</v>
      </c>
    </row>
    <row r="10" spans="1:4" x14ac:dyDescent="0.3">
      <c r="A10" s="2" t="s">
        <v>74</v>
      </c>
      <c r="B10">
        <v>30</v>
      </c>
      <c r="C10">
        <f>GETPIVOTDATA("Race/ethnicity",$A$3,"Race/ethnicity","Hispanic or Latino")</f>
        <v>30</v>
      </c>
      <c r="D10" s="3">
        <f>C10/C$17</f>
        <v>0.14851485148514851</v>
      </c>
    </row>
    <row r="11" spans="1:4" x14ac:dyDescent="0.3">
      <c r="A11" s="2" t="s">
        <v>495</v>
      </c>
      <c r="B11">
        <v>1</v>
      </c>
      <c r="D11" s="3"/>
    </row>
    <row r="12" spans="1:4" x14ac:dyDescent="0.3">
      <c r="A12" s="2" t="s">
        <v>300</v>
      </c>
      <c r="B12">
        <v>2</v>
      </c>
      <c r="D12" s="3"/>
    </row>
    <row r="13" spans="1:4" x14ac:dyDescent="0.3">
      <c r="A13" s="2" t="s">
        <v>105</v>
      </c>
      <c r="B13">
        <v>5</v>
      </c>
      <c r="D13" s="3"/>
    </row>
    <row r="14" spans="1:4" x14ac:dyDescent="0.3">
      <c r="A14" s="2" t="s">
        <v>68</v>
      </c>
      <c r="B14">
        <v>5</v>
      </c>
      <c r="C14">
        <f>GETPIVOTDATA("Race/ethnicity",$A$3,"Race/ethnicity","Multi-Racial")+SUMIF(A4:A16,"*;*",B4:B16)</f>
        <v>18</v>
      </c>
      <c r="D14" s="3">
        <f>C14/C$17</f>
        <v>8.9108910891089105E-2</v>
      </c>
    </row>
    <row r="15" spans="1:4" x14ac:dyDescent="0.3">
      <c r="A15" s="2" t="s">
        <v>55</v>
      </c>
      <c r="B15">
        <v>127</v>
      </c>
      <c r="C15">
        <f>GETPIVOTDATA("Race/ethnicity",$A$3,"Race/ethnicity","White/Caucasian")</f>
        <v>127</v>
      </c>
      <c r="D15" s="3">
        <f>C15/C$17</f>
        <v>0.62871287128712872</v>
      </c>
    </row>
    <row r="16" spans="1:4" x14ac:dyDescent="0.3">
      <c r="A16" s="2" t="s">
        <v>400</v>
      </c>
      <c r="B16">
        <v>1</v>
      </c>
    </row>
    <row r="17" spans="1:3" x14ac:dyDescent="0.3">
      <c r="A17" s="2" t="s">
        <v>500</v>
      </c>
      <c r="B17">
        <v>202</v>
      </c>
      <c r="C17">
        <f>GETPIVOTDATA("Race/ethnicity",$A$3)</f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07"/>
  <sheetViews>
    <sheetView tabSelected="1" topLeftCell="A194" workbookViewId="0">
      <selection activeCell="G203" sqref="G203"/>
    </sheetView>
  </sheetViews>
  <sheetFormatPr defaultRowHeight="14.4" x14ac:dyDescent="0.3"/>
  <cols>
    <col min="2" max="2" width="19.332031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51</v>
      </c>
      <c r="AA2" t="s">
        <v>51</v>
      </c>
      <c r="AB2" t="s">
        <v>50</v>
      </c>
      <c r="AC2" t="s">
        <v>48</v>
      </c>
      <c r="AD2" t="s">
        <v>48</v>
      </c>
      <c r="AE2" t="s">
        <v>48</v>
      </c>
      <c r="AF2" t="s">
        <v>48</v>
      </c>
      <c r="AG2" t="s">
        <v>52</v>
      </c>
      <c r="AH2" t="s">
        <v>47</v>
      </c>
      <c r="AI2" t="s">
        <v>53</v>
      </c>
      <c r="AJ2" t="s">
        <v>47</v>
      </c>
      <c r="AK2" t="s">
        <v>47</v>
      </c>
      <c r="AL2" t="s">
        <v>47</v>
      </c>
      <c r="AM2" t="s">
        <v>47</v>
      </c>
      <c r="AN2">
        <v>3</v>
      </c>
      <c r="AP2" t="s">
        <v>54</v>
      </c>
      <c r="AQ2" t="s">
        <v>55</v>
      </c>
      <c r="AR2" t="s">
        <v>56</v>
      </c>
    </row>
    <row r="3" spans="1:44" x14ac:dyDescent="0.3">
      <c r="A3" t="s">
        <v>57</v>
      </c>
      <c r="B3" t="s">
        <v>45</v>
      </c>
      <c r="C3" t="s">
        <v>58</v>
      </c>
      <c r="D3" t="s">
        <v>47</v>
      </c>
      <c r="E3" t="s">
        <v>47</v>
      </c>
      <c r="F3" t="s">
        <v>47</v>
      </c>
      <c r="G3" t="s">
        <v>53</v>
      </c>
      <c r="H3" t="s">
        <v>47</v>
      </c>
      <c r="I3" t="s">
        <v>47</v>
      </c>
      <c r="J3" t="s">
        <v>51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50</v>
      </c>
      <c r="T3" t="s">
        <v>59</v>
      </c>
      <c r="U3" t="s">
        <v>60</v>
      </c>
      <c r="V3" t="s">
        <v>48</v>
      </c>
      <c r="W3" t="s">
        <v>50</v>
      </c>
      <c r="X3" t="s">
        <v>50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61</v>
      </c>
      <c r="AH3" t="s">
        <v>47</v>
      </c>
      <c r="AI3" t="s">
        <v>47</v>
      </c>
      <c r="AJ3" t="s">
        <v>53</v>
      </c>
      <c r="AK3" t="s">
        <v>47</v>
      </c>
      <c r="AL3" t="s">
        <v>47</v>
      </c>
      <c r="AM3" t="s">
        <v>47</v>
      </c>
      <c r="AN3">
        <v>1</v>
      </c>
      <c r="AP3" t="s">
        <v>54</v>
      </c>
      <c r="AQ3" t="s">
        <v>55</v>
      </c>
      <c r="AR3" t="s">
        <v>62</v>
      </c>
    </row>
    <row r="4" spans="1:44" x14ac:dyDescent="0.3">
      <c r="A4" t="s">
        <v>63</v>
      </c>
      <c r="B4" t="s">
        <v>45</v>
      </c>
      <c r="C4" t="s">
        <v>64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51</v>
      </c>
      <c r="R4" t="s">
        <v>51</v>
      </c>
      <c r="S4" t="s">
        <v>48</v>
      </c>
      <c r="T4" t="s">
        <v>50</v>
      </c>
      <c r="U4" t="s">
        <v>65</v>
      </c>
      <c r="V4" t="s">
        <v>51</v>
      </c>
      <c r="W4" t="s">
        <v>50</v>
      </c>
      <c r="X4" t="s">
        <v>51</v>
      </c>
      <c r="Y4" t="s">
        <v>51</v>
      </c>
      <c r="Z4" t="s">
        <v>48</v>
      </c>
      <c r="AA4" t="s">
        <v>48</v>
      </c>
      <c r="AB4" t="s">
        <v>51</v>
      </c>
      <c r="AC4" t="s">
        <v>48</v>
      </c>
      <c r="AD4" t="s">
        <v>48</v>
      </c>
      <c r="AE4" t="s">
        <v>48</v>
      </c>
      <c r="AF4" t="s">
        <v>48</v>
      </c>
      <c r="AG4" t="s">
        <v>66</v>
      </c>
      <c r="AH4" t="s">
        <v>47</v>
      </c>
      <c r="AI4" t="s">
        <v>53</v>
      </c>
      <c r="AJ4" t="s">
        <v>47</v>
      </c>
      <c r="AK4" t="s">
        <v>47</v>
      </c>
      <c r="AL4" t="s">
        <v>47</v>
      </c>
      <c r="AM4" t="s">
        <v>47</v>
      </c>
      <c r="AN4">
        <v>5</v>
      </c>
      <c r="AP4" t="s">
        <v>67</v>
      </c>
      <c r="AQ4" t="s">
        <v>68</v>
      </c>
      <c r="AR4" t="s">
        <v>69</v>
      </c>
    </row>
    <row r="5" spans="1:44" x14ac:dyDescent="0.3">
      <c r="A5" t="s">
        <v>70</v>
      </c>
      <c r="B5" t="s">
        <v>45</v>
      </c>
      <c r="C5" t="s">
        <v>46</v>
      </c>
      <c r="D5" t="s">
        <v>47</v>
      </c>
      <c r="E5" t="s">
        <v>47</v>
      </c>
      <c r="F5" t="s">
        <v>53</v>
      </c>
      <c r="G5" t="s">
        <v>47</v>
      </c>
      <c r="H5" t="s">
        <v>47</v>
      </c>
      <c r="I5" t="s">
        <v>47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71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48</v>
      </c>
      <c r="AD5" t="s">
        <v>48</v>
      </c>
      <c r="AE5" t="s">
        <v>48</v>
      </c>
      <c r="AF5" t="s">
        <v>48</v>
      </c>
      <c r="AG5" t="s">
        <v>52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>
        <v>1</v>
      </c>
      <c r="AP5" t="s">
        <v>54</v>
      </c>
      <c r="AQ5" t="s">
        <v>55</v>
      </c>
      <c r="AR5" t="s">
        <v>62</v>
      </c>
    </row>
    <row r="6" spans="1:44" x14ac:dyDescent="0.3">
      <c r="A6" t="s">
        <v>72</v>
      </c>
      <c r="B6" t="s">
        <v>45</v>
      </c>
      <c r="C6" t="s">
        <v>46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50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73</v>
      </c>
      <c r="V6" t="s">
        <v>51</v>
      </c>
      <c r="W6" t="s">
        <v>48</v>
      </c>
      <c r="X6" t="s">
        <v>51</v>
      </c>
      <c r="Y6" t="s">
        <v>50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61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53</v>
      </c>
      <c r="AN6">
        <v>5</v>
      </c>
      <c r="AP6" t="s">
        <v>67</v>
      </c>
      <c r="AQ6" t="s">
        <v>74</v>
      </c>
      <c r="AR6" t="s">
        <v>69</v>
      </c>
    </row>
    <row r="7" spans="1:44" x14ac:dyDescent="0.3">
      <c r="A7" t="s">
        <v>75</v>
      </c>
      <c r="B7" t="s">
        <v>45</v>
      </c>
      <c r="C7" t="s">
        <v>76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51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51</v>
      </c>
      <c r="R7" t="s">
        <v>51</v>
      </c>
      <c r="S7" t="s">
        <v>51</v>
      </c>
      <c r="T7" t="s">
        <v>51</v>
      </c>
      <c r="U7" t="s">
        <v>77</v>
      </c>
      <c r="V7" t="s">
        <v>50</v>
      </c>
      <c r="W7" t="s">
        <v>50</v>
      </c>
      <c r="X7" t="s">
        <v>50</v>
      </c>
      <c r="Y7" t="s">
        <v>48</v>
      </c>
      <c r="Z7" t="s">
        <v>48</v>
      </c>
      <c r="AA7" t="s">
        <v>59</v>
      </c>
      <c r="AB7" t="s">
        <v>51</v>
      </c>
      <c r="AC7" t="s">
        <v>51</v>
      </c>
      <c r="AD7" t="s">
        <v>48</v>
      </c>
      <c r="AE7" t="s">
        <v>51</v>
      </c>
      <c r="AF7" t="s">
        <v>51</v>
      </c>
      <c r="AG7" t="s">
        <v>78</v>
      </c>
      <c r="AH7" t="s">
        <v>47</v>
      </c>
      <c r="AI7" t="s">
        <v>53</v>
      </c>
      <c r="AJ7" t="s">
        <v>53</v>
      </c>
      <c r="AK7" t="s">
        <v>79</v>
      </c>
      <c r="AL7" t="s">
        <v>47</v>
      </c>
      <c r="AM7" t="s">
        <v>47</v>
      </c>
      <c r="AN7">
        <v>3</v>
      </c>
      <c r="AP7" t="s">
        <v>67</v>
      </c>
      <c r="AQ7" t="s">
        <v>80</v>
      </c>
      <c r="AR7" t="s">
        <v>81</v>
      </c>
    </row>
    <row r="8" spans="1:44" x14ac:dyDescent="0.3">
      <c r="A8" t="s">
        <v>82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47</v>
      </c>
      <c r="H8" t="s">
        <v>53</v>
      </c>
      <c r="I8" t="s">
        <v>47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83</v>
      </c>
      <c r="V8" t="s">
        <v>50</v>
      </c>
      <c r="W8" t="s">
        <v>50</v>
      </c>
      <c r="X8" t="s">
        <v>50</v>
      </c>
      <c r="Y8" t="s">
        <v>51</v>
      </c>
      <c r="Z8" t="s">
        <v>50</v>
      </c>
      <c r="AA8" t="s">
        <v>51</v>
      </c>
      <c r="AB8" t="s">
        <v>50</v>
      </c>
      <c r="AC8" t="s">
        <v>48</v>
      </c>
      <c r="AD8" t="s">
        <v>48</v>
      </c>
      <c r="AE8" t="s">
        <v>48</v>
      </c>
      <c r="AF8" t="s">
        <v>48</v>
      </c>
      <c r="AG8" t="s">
        <v>52</v>
      </c>
      <c r="AH8" t="s">
        <v>47</v>
      </c>
      <c r="AI8" t="s">
        <v>47</v>
      </c>
      <c r="AJ8" t="s">
        <v>47</v>
      </c>
      <c r="AK8" t="s">
        <v>53</v>
      </c>
      <c r="AL8" t="s">
        <v>47</v>
      </c>
      <c r="AM8" t="s">
        <v>47</v>
      </c>
      <c r="AN8">
        <v>5</v>
      </c>
      <c r="AP8" t="s">
        <v>54</v>
      </c>
      <c r="AQ8" t="s">
        <v>55</v>
      </c>
      <c r="AR8" t="s">
        <v>81</v>
      </c>
    </row>
    <row r="9" spans="1:44" x14ac:dyDescent="0.3">
      <c r="A9" t="s">
        <v>84</v>
      </c>
      <c r="B9" t="s">
        <v>45</v>
      </c>
      <c r="C9" t="s">
        <v>58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85</v>
      </c>
      <c r="V9" t="s">
        <v>50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61</v>
      </c>
      <c r="AH9" t="s">
        <v>79</v>
      </c>
      <c r="AI9" t="s">
        <v>79</v>
      </c>
      <c r="AJ9" t="s">
        <v>53</v>
      </c>
      <c r="AK9" t="s">
        <v>79</v>
      </c>
      <c r="AL9" t="s">
        <v>79</v>
      </c>
      <c r="AM9" t="s">
        <v>79</v>
      </c>
      <c r="AN9">
        <v>4</v>
      </c>
      <c r="AP9" t="s">
        <v>54</v>
      </c>
      <c r="AQ9" t="s">
        <v>55</v>
      </c>
      <c r="AR9" t="s">
        <v>81</v>
      </c>
    </row>
    <row r="10" spans="1:44" x14ac:dyDescent="0.3">
      <c r="A10" t="s">
        <v>86</v>
      </c>
      <c r="B10" t="s">
        <v>45</v>
      </c>
      <c r="C10" t="s">
        <v>87</v>
      </c>
      <c r="D10" t="s">
        <v>53</v>
      </c>
      <c r="E10" t="s">
        <v>47</v>
      </c>
      <c r="F10" t="s">
        <v>47</v>
      </c>
      <c r="G10" t="s">
        <v>47</v>
      </c>
      <c r="H10" t="s">
        <v>47</v>
      </c>
      <c r="I10" t="s">
        <v>53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51</v>
      </c>
      <c r="R10" t="s">
        <v>50</v>
      </c>
      <c r="S10" t="s">
        <v>48</v>
      </c>
      <c r="T10" t="s">
        <v>48</v>
      </c>
      <c r="U10" t="s">
        <v>88</v>
      </c>
      <c r="V10" t="s">
        <v>50</v>
      </c>
      <c r="W10" t="s">
        <v>50</v>
      </c>
      <c r="X10" t="s">
        <v>48</v>
      </c>
      <c r="Y10" t="s">
        <v>48</v>
      </c>
      <c r="Z10" t="s">
        <v>50</v>
      </c>
      <c r="AA10" t="s">
        <v>48</v>
      </c>
      <c r="AB10" t="s">
        <v>51</v>
      </c>
      <c r="AC10" t="s">
        <v>48</v>
      </c>
      <c r="AD10" t="s">
        <v>59</v>
      </c>
      <c r="AE10" t="s">
        <v>48</v>
      </c>
      <c r="AF10" t="s">
        <v>51</v>
      </c>
      <c r="AG10" t="s">
        <v>89</v>
      </c>
      <c r="AH10" t="s">
        <v>47</v>
      </c>
      <c r="AI10" t="s">
        <v>47</v>
      </c>
      <c r="AJ10" t="s">
        <v>47</v>
      </c>
      <c r="AK10" t="s">
        <v>53</v>
      </c>
      <c r="AL10" t="s">
        <v>47</v>
      </c>
      <c r="AM10" t="s">
        <v>47</v>
      </c>
      <c r="AN10">
        <v>4</v>
      </c>
      <c r="AP10" t="s">
        <v>67</v>
      </c>
      <c r="AQ10" t="s">
        <v>68</v>
      </c>
      <c r="AR10" t="s">
        <v>81</v>
      </c>
    </row>
    <row r="11" spans="1:44" x14ac:dyDescent="0.3">
      <c r="A11" t="s">
        <v>90</v>
      </c>
      <c r="B11" t="s">
        <v>45</v>
      </c>
      <c r="C11" t="s">
        <v>46</v>
      </c>
      <c r="D11" t="s">
        <v>53</v>
      </c>
      <c r="E11" t="s">
        <v>47</v>
      </c>
      <c r="F11" t="s">
        <v>53</v>
      </c>
      <c r="G11" t="s">
        <v>47</v>
      </c>
      <c r="H11" t="s">
        <v>47</v>
      </c>
      <c r="I11" t="s">
        <v>47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51</v>
      </c>
      <c r="R11" t="s">
        <v>48</v>
      </c>
      <c r="S11" t="s">
        <v>59</v>
      </c>
      <c r="T11" t="s">
        <v>51</v>
      </c>
      <c r="U11" t="s">
        <v>91</v>
      </c>
      <c r="V11" t="s">
        <v>50</v>
      </c>
      <c r="W11" t="s">
        <v>50</v>
      </c>
      <c r="X11" t="s">
        <v>50</v>
      </c>
      <c r="Y11" t="s">
        <v>59</v>
      </c>
      <c r="Z11" t="s">
        <v>59</v>
      </c>
      <c r="AA11" t="s">
        <v>59</v>
      </c>
      <c r="AB11" t="s">
        <v>50</v>
      </c>
      <c r="AC11" t="s">
        <v>59</v>
      </c>
      <c r="AD11" t="s">
        <v>59</v>
      </c>
      <c r="AE11" t="s">
        <v>48</v>
      </c>
      <c r="AF11" t="s">
        <v>59</v>
      </c>
      <c r="AG11" t="s">
        <v>92</v>
      </c>
      <c r="AH11" t="s">
        <v>47</v>
      </c>
      <c r="AI11" t="s">
        <v>53</v>
      </c>
      <c r="AJ11" t="s">
        <v>47</v>
      </c>
      <c r="AK11" t="s">
        <v>47</v>
      </c>
      <c r="AL11" t="s">
        <v>47</v>
      </c>
      <c r="AM11" t="s">
        <v>47</v>
      </c>
      <c r="AN11">
        <v>2</v>
      </c>
      <c r="AP11" t="s">
        <v>54</v>
      </c>
      <c r="AQ11" t="s">
        <v>55</v>
      </c>
      <c r="AR11" t="s">
        <v>56</v>
      </c>
    </row>
    <row r="12" spans="1:44" x14ac:dyDescent="0.3">
      <c r="A12" t="s">
        <v>93</v>
      </c>
      <c r="B12" t="s">
        <v>45</v>
      </c>
      <c r="C12" t="s">
        <v>46</v>
      </c>
      <c r="D12" t="s">
        <v>47</v>
      </c>
      <c r="E12" t="s">
        <v>47</v>
      </c>
      <c r="F12" t="s">
        <v>47</v>
      </c>
      <c r="G12" t="s">
        <v>53</v>
      </c>
      <c r="H12" t="s">
        <v>47</v>
      </c>
      <c r="I12" t="s">
        <v>47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85</v>
      </c>
      <c r="V12" t="s">
        <v>48</v>
      </c>
      <c r="W12" t="s">
        <v>50</v>
      </c>
      <c r="X12" t="s">
        <v>50</v>
      </c>
      <c r="Y12" t="s">
        <v>51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61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>
        <v>2</v>
      </c>
      <c r="AP12" t="s">
        <v>54</v>
      </c>
      <c r="AQ12" t="s">
        <v>55</v>
      </c>
      <c r="AR12" t="s">
        <v>62</v>
      </c>
    </row>
    <row r="13" spans="1:44" x14ac:dyDescent="0.3">
      <c r="A13" t="s">
        <v>94</v>
      </c>
      <c r="B13" t="s">
        <v>45</v>
      </c>
      <c r="C13" t="s">
        <v>46</v>
      </c>
      <c r="D13" t="s">
        <v>47</v>
      </c>
      <c r="E13" t="s">
        <v>47</v>
      </c>
      <c r="F13" t="s">
        <v>53</v>
      </c>
      <c r="G13" t="s">
        <v>47</v>
      </c>
      <c r="H13" t="s">
        <v>47</v>
      </c>
      <c r="I13" t="s">
        <v>47</v>
      </c>
      <c r="J13" t="s">
        <v>50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51</v>
      </c>
      <c r="R13" t="s">
        <v>48</v>
      </c>
      <c r="S13" t="s">
        <v>51</v>
      </c>
      <c r="T13" t="s">
        <v>48</v>
      </c>
      <c r="U13" t="s">
        <v>60</v>
      </c>
      <c r="V13" t="s">
        <v>50</v>
      </c>
      <c r="W13" t="s">
        <v>50</v>
      </c>
      <c r="X13" t="s">
        <v>50</v>
      </c>
      <c r="Y13" t="s">
        <v>48</v>
      </c>
      <c r="Z13" t="s">
        <v>48</v>
      </c>
      <c r="AA13" t="s">
        <v>48</v>
      </c>
      <c r="AB13" t="s">
        <v>50</v>
      </c>
      <c r="AC13" t="s">
        <v>51</v>
      </c>
      <c r="AD13" t="s">
        <v>48</v>
      </c>
      <c r="AE13" t="s">
        <v>48</v>
      </c>
      <c r="AF13" t="s">
        <v>48</v>
      </c>
      <c r="AG13" t="s">
        <v>52</v>
      </c>
      <c r="AH13" t="s">
        <v>47</v>
      </c>
      <c r="AI13" t="s">
        <v>47</v>
      </c>
      <c r="AJ13" t="s">
        <v>53</v>
      </c>
      <c r="AK13" t="s">
        <v>53</v>
      </c>
      <c r="AL13" t="s">
        <v>47</v>
      </c>
      <c r="AM13" t="s">
        <v>47</v>
      </c>
      <c r="AN13">
        <v>2</v>
      </c>
      <c r="AP13" t="s">
        <v>67</v>
      </c>
      <c r="AQ13" t="s">
        <v>74</v>
      </c>
      <c r="AR13" t="s">
        <v>81</v>
      </c>
    </row>
    <row r="14" spans="1:44" x14ac:dyDescent="0.3">
      <c r="A14" t="s">
        <v>95</v>
      </c>
      <c r="B14" t="s">
        <v>96</v>
      </c>
      <c r="C14" t="s">
        <v>46</v>
      </c>
      <c r="D14" t="s">
        <v>97</v>
      </c>
      <c r="E14" t="s">
        <v>47</v>
      </c>
      <c r="F14" t="s">
        <v>47</v>
      </c>
      <c r="G14" t="s">
        <v>47</v>
      </c>
      <c r="H14" t="s">
        <v>53</v>
      </c>
      <c r="I14" t="s">
        <v>53</v>
      </c>
      <c r="J14" t="s">
        <v>48</v>
      </c>
      <c r="K14" t="s">
        <v>48</v>
      </c>
      <c r="L14" t="s">
        <v>50</v>
      </c>
      <c r="M14" t="s">
        <v>50</v>
      </c>
      <c r="N14" t="s">
        <v>51</v>
      </c>
      <c r="O14" t="s">
        <v>51</v>
      </c>
      <c r="P14" t="s">
        <v>50</v>
      </c>
      <c r="Q14" t="s">
        <v>59</v>
      </c>
      <c r="R14" t="s">
        <v>59</v>
      </c>
      <c r="S14" t="s">
        <v>50</v>
      </c>
      <c r="T14" t="s">
        <v>48</v>
      </c>
      <c r="U14" t="s">
        <v>98</v>
      </c>
      <c r="V14" t="s">
        <v>51</v>
      </c>
      <c r="W14" t="s">
        <v>48</v>
      </c>
      <c r="X14" t="s">
        <v>48</v>
      </c>
      <c r="Y14" t="s">
        <v>48</v>
      </c>
      <c r="Z14" t="s">
        <v>51</v>
      </c>
      <c r="AA14" t="s">
        <v>50</v>
      </c>
      <c r="AB14" t="s">
        <v>59</v>
      </c>
      <c r="AC14" t="s">
        <v>50</v>
      </c>
      <c r="AD14" t="s">
        <v>51</v>
      </c>
      <c r="AE14" t="s">
        <v>48</v>
      </c>
      <c r="AF14" t="s">
        <v>51</v>
      </c>
      <c r="AG14" t="s">
        <v>92</v>
      </c>
      <c r="AH14" t="s">
        <v>53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>
        <v>5</v>
      </c>
      <c r="AO14" t="s">
        <v>99</v>
      </c>
      <c r="AP14" t="s">
        <v>54</v>
      </c>
      <c r="AQ14" t="s">
        <v>55</v>
      </c>
      <c r="AR14" t="s">
        <v>56</v>
      </c>
    </row>
    <row r="15" spans="1:44" x14ac:dyDescent="0.3">
      <c r="A15" t="s">
        <v>100</v>
      </c>
      <c r="B15" t="s">
        <v>96</v>
      </c>
      <c r="C15" t="s">
        <v>46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101</v>
      </c>
      <c r="V15" t="s">
        <v>50</v>
      </c>
      <c r="W15" t="s">
        <v>50</v>
      </c>
      <c r="X15" t="s">
        <v>51</v>
      </c>
      <c r="Y15" t="s">
        <v>50</v>
      </c>
      <c r="Z15" t="s">
        <v>48</v>
      </c>
      <c r="AA15" t="s">
        <v>51</v>
      </c>
      <c r="AB15" t="s">
        <v>50</v>
      </c>
      <c r="AC15" t="s">
        <v>51</v>
      </c>
      <c r="AD15" t="s">
        <v>50</v>
      </c>
      <c r="AE15" t="s">
        <v>50</v>
      </c>
      <c r="AF15" t="s">
        <v>59</v>
      </c>
      <c r="AG15" t="s">
        <v>102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53</v>
      </c>
      <c r="AN15">
        <v>3</v>
      </c>
      <c r="AP15" t="s">
        <v>54</v>
      </c>
      <c r="AQ15" t="s">
        <v>55</v>
      </c>
      <c r="AR15" t="s">
        <v>62</v>
      </c>
    </row>
    <row r="16" spans="1:44" x14ac:dyDescent="0.3">
      <c r="A16" t="s">
        <v>103</v>
      </c>
      <c r="B16" t="s">
        <v>104</v>
      </c>
      <c r="C16" t="s">
        <v>46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60</v>
      </c>
      <c r="V16" t="s">
        <v>51</v>
      </c>
      <c r="W16" t="s">
        <v>51</v>
      </c>
      <c r="X16" t="s">
        <v>51</v>
      </c>
      <c r="Y16" t="s">
        <v>48</v>
      </c>
      <c r="Z16" t="s">
        <v>51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52</v>
      </c>
      <c r="AH16" t="s">
        <v>47</v>
      </c>
      <c r="AI16" t="s">
        <v>47</v>
      </c>
      <c r="AJ16" t="s">
        <v>47</v>
      </c>
      <c r="AK16" t="s">
        <v>79</v>
      </c>
      <c r="AL16" t="s">
        <v>47</v>
      </c>
      <c r="AM16" t="s">
        <v>47</v>
      </c>
      <c r="AN16">
        <v>2</v>
      </c>
      <c r="AP16" t="s">
        <v>67</v>
      </c>
      <c r="AQ16" t="s">
        <v>105</v>
      </c>
      <c r="AR16" t="s">
        <v>81</v>
      </c>
    </row>
    <row r="17" spans="1:44" x14ac:dyDescent="0.3">
      <c r="A17" t="s">
        <v>106</v>
      </c>
      <c r="B17" t="s">
        <v>104</v>
      </c>
      <c r="C17" t="s">
        <v>107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49</v>
      </c>
      <c r="V17" t="s">
        <v>50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108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>
        <v>3</v>
      </c>
      <c r="AO17" t="s">
        <v>109</v>
      </c>
      <c r="AP17" t="s">
        <v>54</v>
      </c>
      <c r="AQ17" t="s">
        <v>55</v>
      </c>
      <c r="AR17" t="s">
        <v>81</v>
      </c>
    </row>
    <row r="18" spans="1:44" x14ac:dyDescent="0.3">
      <c r="A18" t="s">
        <v>110</v>
      </c>
      <c r="B18" t="s">
        <v>104</v>
      </c>
      <c r="C18" t="s">
        <v>58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111</v>
      </c>
      <c r="V18" t="s">
        <v>51</v>
      </c>
      <c r="W18" t="s">
        <v>51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102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>
        <v>2</v>
      </c>
      <c r="AO18" t="s">
        <v>112</v>
      </c>
      <c r="AP18" t="s">
        <v>54</v>
      </c>
      <c r="AQ18" t="s">
        <v>55</v>
      </c>
      <c r="AR18" t="s">
        <v>69</v>
      </c>
    </row>
    <row r="19" spans="1:44" x14ac:dyDescent="0.3">
      <c r="A19" t="s">
        <v>113</v>
      </c>
      <c r="B19" t="s">
        <v>104</v>
      </c>
      <c r="C19" t="s">
        <v>46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114</v>
      </c>
      <c r="V19" t="s">
        <v>50</v>
      </c>
      <c r="W19" t="s">
        <v>50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115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>
        <v>2</v>
      </c>
      <c r="AO19" t="s">
        <v>116</v>
      </c>
      <c r="AP19" t="s">
        <v>67</v>
      </c>
      <c r="AQ19" t="s">
        <v>55</v>
      </c>
      <c r="AR19" t="s">
        <v>69</v>
      </c>
    </row>
    <row r="20" spans="1:44" x14ac:dyDescent="0.3">
      <c r="A20" t="s">
        <v>117</v>
      </c>
      <c r="B20" t="s">
        <v>104</v>
      </c>
      <c r="C20" t="s">
        <v>118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50</v>
      </c>
      <c r="R20" t="s">
        <v>51</v>
      </c>
      <c r="S20" t="s">
        <v>51</v>
      </c>
      <c r="T20" t="s">
        <v>59</v>
      </c>
      <c r="U20" t="s">
        <v>49</v>
      </c>
      <c r="V20" t="s">
        <v>50</v>
      </c>
      <c r="W20" t="s">
        <v>50</v>
      </c>
      <c r="X20" t="s">
        <v>50</v>
      </c>
      <c r="Y20" t="s">
        <v>51</v>
      </c>
      <c r="Z20" t="s">
        <v>51</v>
      </c>
      <c r="AA20" t="s">
        <v>48</v>
      </c>
      <c r="AB20" t="s">
        <v>50</v>
      </c>
      <c r="AC20" t="s">
        <v>51</v>
      </c>
      <c r="AD20" t="s">
        <v>48</v>
      </c>
      <c r="AE20" t="s">
        <v>51</v>
      </c>
      <c r="AF20" t="s">
        <v>48</v>
      </c>
      <c r="AG20" t="s">
        <v>119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>
        <v>4</v>
      </c>
      <c r="AO20" t="s">
        <v>120</v>
      </c>
      <c r="AP20" t="s">
        <v>67</v>
      </c>
      <c r="AQ20" t="s">
        <v>55</v>
      </c>
      <c r="AR20" t="s">
        <v>81</v>
      </c>
    </row>
    <row r="21" spans="1:44" x14ac:dyDescent="0.3">
      <c r="A21" t="s">
        <v>121</v>
      </c>
      <c r="B21" t="s">
        <v>104</v>
      </c>
      <c r="C21" t="s">
        <v>46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51</v>
      </c>
      <c r="T21" t="s">
        <v>48</v>
      </c>
      <c r="U21" t="s">
        <v>85</v>
      </c>
      <c r="V21" t="s">
        <v>50</v>
      </c>
      <c r="W21" t="s">
        <v>50</v>
      </c>
      <c r="X21" t="s">
        <v>51</v>
      </c>
      <c r="Y21" t="s">
        <v>51</v>
      </c>
      <c r="Z21" t="s">
        <v>51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108</v>
      </c>
      <c r="AH21" t="s">
        <v>47</v>
      </c>
      <c r="AI21" t="s">
        <v>47</v>
      </c>
      <c r="AJ21" t="s">
        <v>79</v>
      </c>
      <c r="AK21" t="s">
        <v>53</v>
      </c>
      <c r="AL21" t="s">
        <v>47</v>
      </c>
      <c r="AM21" t="s">
        <v>47</v>
      </c>
      <c r="AN21">
        <v>2</v>
      </c>
      <c r="AO21" t="s">
        <v>122</v>
      </c>
      <c r="AP21" t="s">
        <v>54</v>
      </c>
      <c r="AQ21" t="s">
        <v>55</v>
      </c>
      <c r="AR21" t="s">
        <v>81</v>
      </c>
    </row>
    <row r="22" spans="1:44" x14ac:dyDescent="0.3">
      <c r="A22" t="s">
        <v>123</v>
      </c>
      <c r="B22" t="s">
        <v>104</v>
      </c>
      <c r="C22" t="s">
        <v>46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51</v>
      </c>
      <c r="R22" t="s">
        <v>51</v>
      </c>
      <c r="S22" t="s">
        <v>48</v>
      </c>
      <c r="T22" t="s">
        <v>48</v>
      </c>
      <c r="U22" t="s">
        <v>49</v>
      </c>
      <c r="V22" t="s">
        <v>50</v>
      </c>
      <c r="W22" t="s">
        <v>50</v>
      </c>
      <c r="X22" t="s">
        <v>48</v>
      </c>
      <c r="Y22" t="s">
        <v>50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102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>
        <v>1</v>
      </c>
      <c r="AP22" t="s">
        <v>54</v>
      </c>
      <c r="AQ22" t="s">
        <v>124</v>
      </c>
      <c r="AR22" t="s">
        <v>69</v>
      </c>
    </row>
    <row r="23" spans="1:44" x14ac:dyDescent="0.3">
      <c r="A23" t="s">
        <v>125</v>
      </c>
      <c r="B23" t="s">
        <v>104</v>
      </c>
      <c r="C23" t="s">
        <v>46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111</v>
      </c>
      <c r="V23" t="s">
        <v>48</v>
      </c>
      <c r="W23" t="s">
        <v>48</v>
      </c>
      <c r="X23" t="s">
        <v>50</v>
      </c>
      <c r="Y23" t="s">
        <v>51</v>
      </c>
      <c r="Z23" t="s">
        <v>51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51</v>
      </c>
      <c r="AG23" t="s">
        <v>52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53</v>
      </c>
      <c r="AN23">
        <v>1</v>
      </c>
      <c r="AP23" t="s">
        <v>67</v>
      </c>
      <c r="AQ23" t="s">
        <v>55</v>
      </c>
      <c r="AR23" t="s">
        <v>62</v>
      </c>
    </row>
    <row r="24" spans="1:44" x14ac:dyDescent="0.3">
      <c r="A24" t="s">
        <v>126</v>
      </c>
      <c r="B24" t="s">
        <v>104</v>
      </c>
      <c r="C24" t="s">
        <v>127</v>
      </c>
      <c r="D24" t="s">
        <v>53</v>
      </c>
      <c r="E24" t="s">
        <v>47</v>
      </c>
      <c r="F24" t="s">
        <v>47</v>
      </c>
      <c r="G24" t="s">
        <v>47</v>
      </c>
      <c r="H24" t="s">
        <v>47</v>
      </c>
      <c r="I24" t="s">
        <v>53</v>
      </c>
      <c r="J24" t="s">
        <v>50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51</v>
      </c>
      <c r="R24" t="s">
        <v>48</v>
      </c>
      <c r="S24" t="s">
        <v>50</v>
      </c>
      <c r="T24" t="s">
        <v>59</v>
      </c>
      <c r="U24" t="s">
        <v>49</v>
      </c>
      <c r="V24" t="s">
        <v>50</v>
      </c>
      <c r="W24" t="s">
        <v>51</v>
      </c>
      <c r="X24" t="s">
        <v>51</v>
      </c>
      <c r="Y24" t="s">
        <v>59</v>
      </c>
      <c r="Z24" t="s">
        <v>51</v>
      </c>
      <c r="AA24" t="s">
        <v>59</v>
      </c>
      <c r="AB24" t="s">
        <v>51</v>
      </c>
      <c r="AC24" t="s">
        <v>59</v>
      </c>
      <c r="AD24" t="s">
        <v>59</v>
      </c>
      <c r="AE24" t="s">
        <v>51</v>
      </c>
      <c r="AF24" t="s">
        <v>59</v>
      </c>
      <c r="AG24" t="s">
        <v>119</v>
      </c>
      <c r="AH24" t="s">
        <v>47</v>
      </c>
      <c r="AI24" t="s">
        <v>47</v>
      </c>
      <c r="AJ24" t="s">
        <v>47</v>
      </c>
      <c r="AK24" t="s">
        <v>53</v>
      </c>
      <c r="AL24" t="s">
        <v>47</v>
      </c>
      <c r="AM24" t="s">
        <v>47</v>
      </c>
      <c r="AN24">
        <v>3</v>
      </c>
      <c r="AO24" t="s">
        <v>128</v>
      </c>
      <c r="AP24" t="s">
        <v>67</v>
      </c>
      <c r="AQ24" t="s">
        <v>55</v>
      </c>
      <c r="AR24" t="s">
        <v>129</v>
      </c>
    </row>
    <row r="25" spans="1:44" x14ac:dyDescent="0.3">
      <c r="A25" t="s">
        <v>130</v>
      </c>
      <c r="B25" t="s">
        <v>104</v>
      </c>
      <c r="C25" t="s">
        <v>46</v>
      </c>
      <c r="D25" t="s">
        <v>53</v>
      </c>
      <c r="E25" t="s">
        <v>47</v>
      </c>
      <c r="F25" t="s">
        <v>47</v>
      </c>
      <c r="G25" t="s">
        <v>47</v>
      </c>
      <c r="H25" t="s">
        <v>47</v>
      </c>
      <c r="I25" t="s">
        <v>53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60</v>
      </c>
      <c r="V25" t="s">
        <v>50</v>
      </c>
      <c r="W25" t="s">
        <v>51</v>
      </c>
      <c r="X25" t="s">
        <v>51</v>
      </c>
      <c r="Y25" t="s">
        <v>48</v>
      </c>
      <c r="Z25" t="s">
        <v>50</v>
      </c>
      <c r="AA25" t="s">
        <v>48</v>
      </c>
      <c r="AB25" t="s">
        <v>50</v>
      </c>
      <c r="AC25" t="s">
        <v>48</v>
      </c>
      <c r="AD25" t="s">
        <v>48</v>
      </c>
      <c r="AE25" t="s">
        <v>50</v>
      </c>
      <c r="AF25" t="s">
        <v>48</v>
      </c>
      <c r="AG25" t="s">
        <v>102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>
        <v>2</v>
      </c>
      <c r="AP25" t="s">
        <v>54</v>
      </c>
      <c r="AQ25" t="s">
        <v>105</v>
      </c>
      <c r="AR25" t="s">
        <v>81</v>
      </c>
    </row>
    <row r="26" spans="1:44" x14ac:dyDescent="0.3">
      <c r="A26" t="s">
        <v>131</v>
      </c>
      <c r="B26" t="s">
        <v>104</v>
      </c>
      <c r="C26" t="s">
        <v>46</v>
      </c>
      <c r="D26" t="s">
        <v>53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132</v>
      </c>
      <c r="V26" t="s">
        <v>50</v>
      </c>
      <c r="W26" t="s">
        <v>50</v>
      </c>
      <c r="X26" t="s">
        <v>50</v>
      </c>
      <c r="Y26" t="s">
        <v>48</v>
      </c>
      <c r="Z26" t="s">
        <v>50</v>
      </c>
      <c r="AA26" t="s">
        <v>48</v>
      </c>
      <c r="AB26" t="s">
        <v>50</v>
      </c>
      <c r="AC26" t="s">
        <v>48</v>
      </c>
      <c r="AD26" t="s">
        <v>48</v>
      </c>
      <c r="AE26" t="s">
        <v>48</v>
      </c>
      <c r="AF26" t="s">
        <v>48</v>
      </c>
      <c r="AG26" t="s">
        <v>133</v>
      </c>
      <c r="AH26" t="s">
        <v>47</v>
      </c>
      <c r="AI26" t="s">
        <v>47</v>
      </c>
      <c r="AJ26" t="s">
        <v>47</v>
      </c>
      <c r="AK26" t="s">
        <v>53</v>
      </c>
      <c r="AL26" t="s">
        <v>47</v>
      </c>
      <c r="AM26" t="s">
        <v>47</v>
      </c>
      <c r="AN26">
        <v>1</v>
      </c>
      <c r="AP26" t="s">
        <v>67</v>
      </c>
      <c r="AQ26" t="s">
        <v>55</v>
      </c>
      <c r="AR26" t="s">
        <v>62</v>
      </c>
    </row>
    <row r="27" spans="1:44" x14ac:dyDescent="0.3">
      <c r="A27" t="s">
        <v>134</v>
      </c>
      <c r="B27" t="s">
        <v>96</v>
      </c>
      <c r="C27" t="s">
        <v>46</v>
      </c>
      <c r="D27" t="s">
        <v>47</v>
      </c>
      <c r="E27" t="s">
        <v>97</v>
      </c>
      <c r="F27" t="s">
        <v>47</v>
      </c>
      <c r="G27" t="s">
        <v>53</v>
      </c>
      <c r="H27" t="s">
        <v>47</v>
      </c>
      <c r="I27" t="s">
        <v>47</v>
      </c>
      <c r="J27" t="s">
        <v>48</v>
      </c>
      <c r="K27" t="s">
        <v>48</v>
      </c>
      <c r="L27" t="s">
        <v>48</v>
      </c>
      <c r="M27" t="s">
        <v>51</v>
      </c>
      <c r="N27" t="s">
        <v>51</v>
      </c>
      <c r="O27" t="s">
        <v>48</v>
      </c>
      <c r="P27" t="s">
        <v>48</v>
      </c>
      <c r="Q27" t="s">
        <v>51</v>
      </c>
      <c r="R27" t="s">
        <v>48</v>
      </c>
      <c r="S27" t="s">
        <v>48</v>
      </c>
      <c r="T27" t="s">
        <v>48</v>
      </c>
      <c r="U27" t="s">
        <v>135</v>
      </c>
      <c r="V27" t="s">
        <v>51</v>
      </c>
      <c r="W27" t="s">
        <v>50</v>
      </c>
      <c r="X27" t="s">
        <v>50</v>
      </c>
      <c r="Y27" t="s">
        <v>48</v>
      </c>
      <c r="Z27" t="s">
        <v>51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136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>
        <v>1</v>
      </c>
      <c r="AP27" t="s">
        <v>54</v>
      </c>
      <c r="AQ27" t="s">
        <v>74</v>
      </c>
      <c r="AR27" t="s">
        <v>69</v>
      </c>
    </row>
    <row r="28" spans="1:44" x14ac:dyDescent="0.3">
      <c r="A28" t="s">
        <v>137</v>
      </c>
      <c r="B28" t="s">
        <v>104</v>
      </c>
      <c r="C28" t="s">
        <v>138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139</v>
      </c>
      <c r="V28" t="s">
        <v>50</v>
      </c>
      <c r="W28" t="s">
        <v>50</v>
      </c>
      <c r="X28" t="s">
        <v>50</v>
      </c>
      <c r="Y28" t="s">
        <v>48</v>
      </c>
      <c r="Z28" t="s">
        <v>51</v>
      </c>
      <c r="AA28" t="s">
        <v>48</v>
      </c>
      <c r="AB28" t="s">
        <v>48</v>
      </c>
      <c r="AC28" t="s">
        <v>48</v>
      </c>
      <c r="AD28" t="s">
        <v>50</v>
      </c>
      <c r="AE28" t="s">
        <v>48</v>
      </c>
      <c r="AF28" t="s">
        <v>48</v>
      </c>
      <c r="AG28" t="s">
        <v>52</v>
      </c>
      <c r="AH28" t="s">
        <v>47</v>
      </c>
      <c r="AI28" t="s">
        <v>47</v>
      </c>
      <c r="AJ28" t="s">
        <v>53</v>
      </c>
      <c r="AK28" t="s">
        <v>47</v>
      </c>
      <c r="AL28" t="s">
        <v>47</v>
      </c>
      <c r="AM28" t="s">
        <v>53</v>
      </c>
      <c r="AN28">
        <v>4</v>
      </c>
      <c r="AO28" t="s">
        <v>140</v>
      </c>
      <c r="AP28" t="s">
        <v>67</v>
      </c>
      <c r="AQ28" t="s">
        <v>141</v>
      </c>
      <c r="AR28" t="s">
        <v>129</v>
      </c>
    </row>
    <row r="29" spans="1:44" x14ac:dyDescent="0.3">
      <c r="A29" t="s">
        <v>142</v>
      </c>
      <c r="B29" t="s">
        <v>104</v>
      </c>
      <c r="C29" t="s">
        <v>58</v>
      </c>
      <c r="D29" t="s">
        <v>47</v>
      </c>
      <c r="E29" t="s">
        <v>53</v>
      </c>
      <c r="F29" t="s">
        <v>47</v>
      </c>
      <c r="G29" t="s">
        <v>47</v>
      </c>
      <c r="H29" t="s">
        <v>47</v>
      </c>
      <c r="I29" t="s">
        <v>53</v>
      </c>
      <c r="J29" t="s">
        <v>51</v>
      </c>
      <c r="K29" t="s">
        <v>51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51</v>
      </c>
      <c r="S29" t="s">
        <v>51</v>
      </c>
      <c r="T29" t="s">
        <v>48</v>
      </c>
      <c r="U29" t="s">
        <v>114</v>
      </c>
      <c r="V29" t="s">
        <v>50</v>
      </c>
      <c r="W29" t="s">
        <v>50</v>
      </c>
      <c r="X29" t="s">
        <v>50</v>
      </c>
      <c r="Y29" t="s">
        <v>48</v>
      </c>
      <c r="Z29" t="s">
        <v>51</v>
      </c>
      <c r="AA29" t="s">
        <v>51</v>
      </c>
      <c r="AB29" t="s">
        <v>50</v>
      </c>
      <c r="AC29" t="s">
        <v>48</v>
      </c>
      <c r="AD29" t="s">
        <v>48</v>
      </c>
      <c r="AE29" t="s">
        <v>50</v>
      </c>
      <c r="AF29" t="s">
        <v>48</v>
      </c>
      <c r="AG29" t="s">
        <v>143</v>
      </c>
      <c r="AH29" t="s">
        <v>53</v>
      </c>
      <c r="AI29" t="s">
        <v>47</v>
      </c>
      <c r="AJ29" t="s">
        <v>53</v>
      </c>
      <c r="AK29" t="s">
        <v>53</v>
      </c>
      <c r="AL29" t="s">
        <v>47</v>
      </c>
      <c r="AM29" t="s">
        <v>47</v>
      </c>
      <c r="AN29">
        <v>3</v>
      </c>
      <c r="AO29" t="s">
        <v>144</v>
      </c>
      <c r="AP29" t="s">
        <v>54</v>
      </c>
      <c r="AQ29" t="s">
        <v>74</v>
      </c>
      <c r="AR29" t="s">
        <v>81</v>
      </c>
    </row>
    <row r="30" spans="1:44" x14ac:dyDescent="0.3">
      <c r="A30" t="s">
        <v>145</v>
      </c>
      <c r="B30" t="s">
        <v>96</v>
      </c>
      <c r="C30" t="s">
        <v>46</v>
      </c>
      <c r="D30" t="s">
        <v>53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111</v>
      </c>
      <c r="V30" t="s">
        <v>51</v>
      </c>
      <c r="W30" t="s">
        <v>51</v>
      </c>
      <c r="X30" t="s">
        <v>51</v>
      </c>
      <c r="Y30" t="s">
        <v>50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136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>
        <v>3</v>
      </c>
      <c r="AO30" t="s">
        <v>144</v>
      </c>
      <c r="AP30" t="s">
        <v>54</v>
      </c>
      <c r="AQ30" t="s">
        <v>55</v>
      </c>
      <c r="AR30" t="s">
        <v>69</v>
      </c>
    </row>
    <row r="31" spans="1:44" x14ac:dyDescent="0.3">
      <c r="A31" t="s">
        <v>146</v>
      </c>
      <c r="B31" t="s">
        <v>96</v>
      </c>
      <c r="C31" t="s">
        <v>58</v>
      </c>
      <c r="D31" t="s">
        <v>47</v>
      </c>
      <c r="E31" t="s">
        <v>47</v>
      </c>
      <c r="F31" t="s">
        <v>47</v>
      </c>
      <c r="G31" t="s">
        <v>53</v>
      </c>
      <c r="H31" t="s">
        <v>47</v>
      </c>
      <c r="I31" t="s">
        <v>47</v>
      </c>
      <c r="J31" t="s">
        <v>51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51</v>
      </c>
      <c r="T31" t="s">
        <v>48</v>
      </c>
      <c r="U31" t="s">
        <v>147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48</v>
      </c>
      <c r="AD31" t="s">
        <v>48</v>
      </c>
      <c r="AE31" t="s">
        <v>48</v>
      </c>
      <c r="AF31" t="s">
        <v>51</v>
      </c>
      <c r="AG31" t="s">
        <v>148</v>
      </c>
      <c r="AH31" t="s">
        <v>79</v>
      </c>
      <c r="AI31" t="s">
        <v>47</v>
      </c>
      <c r="AJ31" t="s">
        <v>47</v>
      </c>
      <c r="AK31" t="s">
        <v>53</v>
      </c>
      <c r="AL31" t="s">
        <v>47</v>
      </c>
      <c r="AM31" t="s">
        <v>47</v>
      </c>
      <c r="AN31">
        <v>2</v>
      </c>
      <c r="AO31" t="s">
        <v>149</v>
      </c>
      <c r="AP31" t="s">
        <v>54</v>
      </c>
      <c r="AQ31" t="s">
        <v>141</v>
      </c>
      <c r="AR31" t="s">
        <v>62</v>
      </c>
    </row>
    <row r="32" spans="1:44" x14ac:dyDescent="0.3">
      <c r="A32" t="s">
        <v>150</v>
      </c>
      <c r="B32" t="s">
        <v>96</v>
      </c>
      <c r="C32" t="s">
        <v>46</v>
      </c>
      <c r="D32" t="s">
        <v>53</v>
      </c>
      <c r="E32" t="s">
        <v>47</v>
      </c>
      <c r="F32" t="s">
        <v>47</v>
      </c>
      <c r="G32" t="s">
        <v>53</v>
      </c>
      <c r="H32" t="s">
        <v>47</v>
      </c>
      <c r="I32" t="s">
        <v>97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151</v>
      </c>
      <c r="V32" t="s">
        <v>50</v>
      </c>
      <c r="W32" t="s">
        <v>51</v>
      </c>
      <c r="X32" t="s">
        <v>50</v>
      </c>
      <c r="Y32" t="s">
        <v>51</v>
      </c>
      <c r="Z32" t="s">
        <v>50</v>
      </c>
      <c r="AA32" t="s">
        <v>50</v>
      </c>
      <c r="AB32" t="s">
        <v>50</v>
      </c>
      <c r="AC32" t="s">
        <v>59</v>
      </c>
      <c r="AD32" t="s">
        <v>50</v>
      </c>
      <c r="AE32" t="s">
        <v>50</v>
      </c>
      <c r="AF32" t="s">
        <v>50</v>
      </c>
      <c r="AG32" t="s">
        <v>152</v>
      </c>
      <c r="AH32" t="s">
        <v>47</v>
      </c>
      <c r="AI32" t="s">
        <v>47</v>
      </c>
      <c r="AJ32" t="s">
        <v>53</v>
      </c>
      <c r="AK32" t="s">
        <v>53</v>
      </c>
      <c r="AL32" t="s">
        <v>47</v>
      </c>
      <c r="AM32" t="s">
        <v>47</v>
      </c>
      <c r="AN32">
        <v>2</v>
      </c>
      <c r="AO32" t="s">
        <v>149</v>
      </c>
      <c r="AP32" t="s">
        <v>54</v>
      </c>
      <c r="AQ32" t="s">
        <v>55</v>
      </c>
      <c r="AR32" t="s">
        <v>129</v>
      </c>
    </row>
    <row r="33" spans="1:44" x14ac:dyDescent="0.3">
      <c r="A33" t="s">
        <v>153</v>
      </c>
      <c r="B33" t="s">
        <v>104</v>
      </c>
      <c r="C33" t="s">
        <v>46</v>
      </c>
      <c r="D33" t="s">
        <v>47</v>
      </c>
      <c r="E33" t="s">
        <v>47</v>
      </c>
      <c r="F33" t="s">
        <v>53</v>
      </c>
      <c r="G33" t="s">
        <v>53</v>
      </c>
      <c r="H33" t="s">
        <v>47</v>
      </c>
      <c r="I33" t="s">
        <v>53</v>
      </c>
      <c r="J33" t="s">
        <v>51</v>
      </c>
      <c r="K33" t="s">
        <v>51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154</v>
      </c>
      <c r="V33" t="s">
        <v>50</v>
      </c>
      <c r="W33" t="s">
        <v>50</v>
      </c>
      <c r="X33" t="s">
        <v>50</v>
      </c>
      <c r="Y33" t="s">
        <v>50</v>
      </c>
      <c r="Z33" t="s">
        <v>51</v>
      </c>
      <c r="AA33" t="s">
        <v>51</v>
      </c>
      <c r="AB33" t="s">
        <v>50</v>
      </c>
      <c r="AC33" t="s">
        <v>51</v>
      </c>
      <c r="AD33" t="s">
        <v>48</v>
      </c>
      <c r="AE33" t="s">
        <v>50</v>
      </c>
      <c r="AF33" t="s">
        <v>50</v>
      </c>
      <c r="AG33" t="s">
        <v>155</v>
      </c>
      <c r="AH33" t="s">
        <v>47</v>
      </c>
      <c r="AI33" t="s">
        <v>47</v>
      </c>
      <c r="AJ33" t="s">
        <v>47</v>
      </c>
      <c r="AK33" t="s">
        <v>53</v>
      </c>
      <c r="AL33" t="s">
        <v>47</v>
      </c>
      <c r="AM33" t="s">
        <v>47</v>
      </c>
      <c r="AN33">
        <v>3</v>
      </c>
      <c r="AO33" t="s">
        <v>156</v>
      </c>
      <c r="AP33" t="s">
        <v>67</v>
      </c>
      <c r="AQ33" t="s">
        <v>55</v>
      </c>
      <c r="AR33" t="s">
        <v>81</v>
      </c>
    </row>
    <row r="34" spans="1:44" x14ac:dyDescent="0.3">
      <c r="A34" t="s">
        <v>157</v>
      </c>
      <c r="B34" t="s">
        <v>96</v>
      </c>
      <c r="C34" t="s">
        <v>158</v>
      </c>
      <c r="D34" t="s">
        <v>47</v>
      </c>
      <c r="E34" t="s">
        <v>47</v>
      </c>
      <c r="F34" t="s">
        <v>53</v>
      </c>
      <c r="G34" t="s">
        <v>47</v>
      </c>
      <c r="H34" t="s">
        <v>47</v>
      </c>
      <c r="I34" t="s">
        <v>47</v>
      </c>
      <c r="J34" t="s">
        <v>51</v>
      </c>
      <c r="K34" t="s">
        <v>59</v>
      </c>
      <c r="L34" t="s">
        <v>51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159</v>
      </c>
      <c r="V34" t="s">
        <v>50</v>
      </c>
      <c r="W34" t="s">
        <v>50</v>
      </c>
      <c r="X34" t="s">
        <v>51</v>
      </c>
      <c r="Y34" t="s">
        <v>51</v>
      </c>
      <c r="Z34" t="s">
        <v>48</v>
      </c>
      <c r="AA34" t="s">
        <v>48</v>
      </c>
      <c r="AB34" t="s">
        <v>51</v>
      </c>
      <c r="AC34" t="s">
        <v>48</v>
      </c>
      <c r="AD34" t="s">
        <v>48</v>
      </c>
      <c r="AE34" t="s">
        <v>51</v>
      </c>
      <c r="AF34" t="s">
        <v>51</v>
      </c>
      <c r="AG34" t="s">
        <v>160</v>
      </c>
      <c r="AH34" t="s">
        <v>79</v>
      </c>
      <c r="AI34" t="s">
        <v>53</v>
      </c>
      <c r="AJ34" t="s">
        <v>53</v>
      </c>
      <c r="AK34" t="s">
        <v>79</v>
      </c>
      <c r="AL34" t="s">
        <v>79</v>
      </c>
      <c r="AM34" t="s">
        <v>79</v>
      </c>
      <c r="AN34">
        <v>3</v>
      </c>
      <c r="AO34" t="s">
        <v>161</v>
      </c>
      <c r="AP34" t="s">
        <v>54</v>
      </c>
      <c r="AQ34" t="s">
        <v>55</v>
      </c>
      <c r="AR34" t="s">
        <v>81</v>
      </c>
    </row>
    <row r="35" spans="1:44" x14ac:dyDescent="0.3">
      <c r="A35" t="s">
        <v>162</v>
      </c>
      <c r="B35" t="s">
        <v>104</v>
      </c>
      <c r="C35" t="s">
        <v>163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73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119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>
        <v>2</v>
      </c>
      <c r="AP35" t="s">
        <v>54</v>
      </c>
      <c r="AQ35" t="s">
        <v>55</v>
      </c>
      <c r="AR35" t="s">
        <v>129</v>
      </c>
    </row>
    <row r="36" spans="1:44" x14ac:dyDescent="0.3">
      <c r="A36" t="s">
        <v>164</v>
      </c>
      <c r="B36" t="s">
        <v>96</v>
      </c>
      <c r="C36" t="s">
        <v>165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60</v>
      </c>
      <c r="V36" t="s">
        <v>51</v>
      </c>
      <c r="W36" t="s">
        <v>51</v>
      </c>
      <c r="X36" t="s">
        <v>51</v>
      </c>
      <c r="Y36" t="s">
        <v>48</v>
      </c>
      <c r="Z36" t="s">
        <v>51</v>
      </c>
      <c r="AA36" t="s">
        <v>48</v>
      </c>
      <c r="AB36" t="s">
        <v>51</v>
      </c>
      <c r="AC36" t="s">
        <v>48</v>
      </c>
      <c r="AD36" t="s">
        <v>48</v>
      </c>
      <c r="AE36" t="s">
        <v>48</v>
      </c>
      <c r="AF36" t="s">
        <v>48</v>
      </c>
      <c r="AG36" t="s">
        <v>136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>
        <v>1</v>
      </c>
      <c r="AP36" t="s">
        <v>54</v>
      </c>
      <c r="AQ36" t="s">
        <v>55</v>
      </c>
      <c r="AR36" t="s">
        <v>62</v>
      </c>
    </row>
    <row r="37" spans="1:44" x14ac:dyDescent="0.3">
      <c r="A37" t="s">
        <v>166</v>
      </c>
      <c r="B37" t="s">
        <v>96</v>
      </c>
      <c r="C37" t="s">
        <v>46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50</v>
      </c>
      <c r="U37" t="s">
        <v>111</v>
      </c>
      <c r="V37" t="s">
        <v>48</v>
      </c>
      <c r="W37" t="s">
        <v>48</v>
      </c>
      <c r="X37" t="s">
        <v>48</v>
      </c>
      <c r="Y37" t="s">
        <v>51</v>
      </c>
      <c r="Z37" t="s">
        <v>51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167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>
        <v>1</v>
      </c>
      <c r="AP37" t="s">
        <v>168</v>
      </c>
      <c r="AQ37" t="s">
        <v>80</v>
      </c>
      <c r="AR37" t="s">
        <v>62</v>
      </c>
    </row>
    <row r="38" spans="1:44" x14ac:dyDescent="0.3">
      <c r="A38" t="s">
        <v>169</v>
      </c>
      <c r="B38" t="s">
        <v>96</v>
      </c>
      <c r="C38" t="s">
        <v>165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60</v>
      </c>
      <c r="V38" t="s">
        <v>51</v>
      </c>
      <c r="W38" t="s">
        <v>51</v>
      </c>
      <c r="X38" t="s">
        <v>51</v>
      </c>
      <c r="Y38" t="s">
        <v>48</v>
      </c>
      <c r="Z38" t="s">
        <v>51</v>
      </c>
      <c r="AA38" t="s">
        <v>48</v>
      </c>
      <c r="AB38" t="s">
        <v>51</v>
      </c>
      <c r="AC38" t="s">
        <v>48</v>
      </c>
      <c r="AD38" t="s">
        <v>48</v>
      </c>
      <c r="AE38" t="s">
        <v>48</v>
      </c>
      <c r="AF38" t="s">
        <v>48</v>
      </c>
      <c r="AG38" t="s">
        <v>136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>
        <v>1</v>
      </c>
      <c r="AP38" t="s">
        <v>54</v>
      </c>
      <c r="AQ38" t="s">
        <v>55</v>
      </c>
      <c r="AR38" t="s">
        <v>62</v>
      </c>
    </row>
    <row r="39" spans="1:44" x14ac:dyDescent="0.3">
      <c r="A39" t="s">
        <v>170</v>
      </c>
      <c r="B39" t="s">
        <v>104</v>
      </c>
      <c r="C39" t="s">
        <v>46</v>
      </c>
      <c r="D39" t="s">
        <v>53</v>
      </c>
      <c r="E39" t="s">
        <v>53</v>
      </c>
      <c r="F39" t="s">
        <v>47</v>
      </c>
      <c r="G39" t="s">
        <v>53</v>
      </c>
      <c r="H39" t="s">
        <v>47</v>
      </c>
      <c r="I39" t="s">
        <v>47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51</v>
      </c>
      <c r="S39" t="s">
        <v>50</v>
      </c>
      <c r="T39" t="s">
        <v>50</v>
      </c>
      <c r="U39" t="s">
        <v>85</v>
      </c>
      <c r="V39" t="s">
        <v>50</v>
      </c>
      <c r="W39" t="s">
        <v>50</v>
      </c>
      <c r="X39" t="s">
        <v>48</v>
      </c>
      <c r="Y39" t="s">
        <v>48</v>
      </c>
      <c r="Z39" t="s">
        <v>50</v>
      </c>
      <c r="AA39" t="s">
        <v>50</v>
      </c>
      <c r="AB39" t="s">
        <v>51</v>
      </c>
      <c r="AC39" t="s">
        <v>59</v>
      </c>
      <c r="AD39" t="s">
        <v>48</v>
      </c>
      <c r="AE39" t="s">
        <v>50</v>
      </c>
      <c r="AF39" t="s">
        <v>59</v>
      </c>
      <c r="AG39" t="s">
        <v>171</v>
      </c>
      <c r="AH39" t="s">
        <v>47</v>
      </c>
      <c r="AI39" t="s">
        <v>47</v>
      </c>
      <c r="AJ39" t="s">
        <v>53</v>
      </c>
      <c r="AK39" t="s">
        <v>53</v>
      </c>
      <c r="AL39" t="s">
        <v>47</v>
      </c>
      <c r="AM39" t="s">
        <v>47</v>
      </c>
      <c r="AN39">
        <v>1</v>
      </c>
      <c r="AO39" t="s">
        <v>149</v>
      </c>
      <c r="AP39" t="s">
        <v>54</v>
      </c>
      <c r="AQ39" t="s">
        <v>55</v>
      </c>
      <c r="AR39" t="s">
        <v>81</v>
      </c>
    </row>
    <row r="40" spans="1:44" x14ac:dyDescent="0.3">
      <c r="A40" t="s">
        <v>172</v>
      </c>
      <c r="B40" t="s">
        <v>96</v>
      </c>
      <c r="C40" t="s">
        <v>46</v>
      </c>
      <c r="D40" t="s">
        <v>53</v>
      </c>
      <c r="E40" t="s">
        <v>47</v>
      </c>
      <c r="F40" t="s">
        <v>47</v>
      </c>
      <c r="G40" t="s">
        <v>47</v>
      </c>
      <c r="H40" t="s">
        <v>47</v>
      </c>
      <c r="I40" t="s">
        <v>53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85</v>
      </c>
      <c r="V40" t="s">
        <v>50</v>
      </c>
      <c r="W40" t="s">
        <v>50</v>
      </c>
      <c r="X40" t="s">
        <v>50</v>
      </c>
      <c r="Y40" t="s">
        <v>50</v>
      </c>
      <c r="Z40" t="s">
        <v>51</v>
      </c>
      <c r="AA40" t="s">
        <v>51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173</v>
      </c>
      <c r="AH40" t="s">
        <v>47</v>
      </c>
      <c r="AI40" t="s">
        <v>47</v>
      </c>
      <c r="AJ40" t="s">
        <v>53</v>
      </c>
      <c r="AK40" t="s">
        <v>53</v>
      </c>
      <c r="AL40" t="s">
        <v>47</v>
      </c>
      <c r="AM40" t="s">
        <v>47</v>
      </c>
      <c r="AN40">
        <v>2</v>
      </c>
      <c r="AP40" t="s">
        <v>54</v>
      </c>
      <c r="AQ40" t="s">
        <v>55</v>
      </c>
      <c r="AR40" t="s">
        <v>81</v>
      </c>
    </row>
    <row r="41" spans="1:44" x14ac:dyDescent="0.3">
      <c r="A41" t="s">
        <v>174</v>
      </c>
      <c r="B41" t="s">
        <v>104</v>
      </c>
      <c r="C41" t="s">
        <v>46</v>
      </c>
      <c r="D41" t="s">
        <v>53</v>
      </c>
      <c r="E41" t="s">
        <v>47</v>
      </c>
      <c r="F41" t="s">
        <v>47</v>
      </c>
      <c r="G41" t="s">
        <v>53</v>
      </c>
      <c r="H41" t="s">
        <v>47</v>
      </c>
      <c r="I41" t="s">
        <v>47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50</v>
      </c>
      <c r="T41" t="s">
        <v>48</v>
      </c>
      <c r="U41" t="s">
        <v>175</v>
      </c>
      <c r="V41" t="s">
        <v>50</v>
      </c>
      <c r="W41" t="s">
        <v>50</v>
      </c>
      <c r="X41" t="s">
        <v>50</v>
      </c>
      <c r="Y41" t="s">
        <v>50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176</v>
      </c>
      <c r="AH41" t="s">
        <v>53</v>
      </c>
      <c r="AI41" t="s">
        <v>47</v>
      </c>
      <c r="AJ41" t="s">
        <v>53</v>
      </c>
      <c r="AK41" t="s">
        <v>53</v>
      </c>
      <c r="AL41" t="s">
        <v>47</v>
      </c>
      <c r="AM41" t="s">
        <v>47</v>
      </c>
      <c r="AN41">
        <v>3</v>
      </c>
      <c r="AP41" t="s">
        <v>54</v>
      </c>
      <c r="AQ41" t="s">
        <v>105</v>
      </c>
      <c r="AR41" t="s">
        <v>129</v>
      </c>
    </row>
    <row r="42" spans="1:44" x14ac:dyDescent="0.3">
      <c r="A42" t="s">
        <v>177</v>
      </c>
      <c r="B42" t="s">
        <v>96</v>
      </c>
      <c r="C42" t="s">
        <v>46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60</v>
      </c>
      <c r="V42" t="s">
        <v>50</v>
      </c>
      <c r="W42" t="s">
        <v>50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119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>
        <v>2</v>
      </c>
      <c r="AO42" t="s">
        <v>149</v>
      </c>
      <c r="AP42" t="s">
        <v>67</v>
      </c>
      <c r="AQ42" t="s">
        <v>55</v>
      </c>
      <c r="AR42" t="s">
        <v>81</v>
      </c>
    </row>
    <row r="43" spans="1:44" x14ac:dyDescent="0.3">
      <c r="A43" t="s">
        <v>178</v>
      </c>
      <c r="B43" t="s">
        <v>104</v>
      </c>
      <c r="C43" t="s">
        <v>179</v>
      </c>
      <c r="D43" t="s">
        <v>53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114</v>
      </c>
      <c r="V43" t="s">
        <v>50</v>
      </c>
      <c r="W43" t="s">
        <v>50</v>
      </c>
      <c r="X43" t="s">
        <v>50</v>
      </c>
      <c r="Y43" t="s">
        <v>48</v>
      </c>
      <c r="Z43" t="s">
        <v>50</v>
      </c>
      <c r="AA43" t="s">
        <v>51</v>
      </c>
      <c r="AB43" t="s">
        <v>50</v>
      </c>
      <c r="AC43" t="s">
        <v>48</v>
      </c>
      <c r="AD43" t="s">
        <v>48</v>
      </c>
      <c r="AE43" t="s">
        <v>50</v>
      </c>
      <c r="AF43" t="s">
        <v>50</v>
      </c>
      <c r="AG43" t="s">
        <v>180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53</v>
      </c>
      <c r="AN43">
        <v>3</v>
      </c>
      <c r="AO43" t="s">
        <v>181</v>
      </c>
      <c r="AP43" t="s">
        <v>54</v>
      </c>
      <c r="AQ43" t="s">
        <v>55</v>
      </c>
      <c r="AR43" t="s">
        <v>62</v>
      </c>
    </row>
    <row r="44" spans="1:44" x14ac:dyDescent="0.3">
      <c r="A44" t="s">
        <v>182</v>
      </c>
      <c r="B44" t="s">
        <v>104</v>
      </c>
      <c r="C44" t="s">
        <v>46</v>
      </c>
      <c r="D44" t="s">
        <v>97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51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51</v>
      </c>
      <c r="T44" t="s">
        <v>51</v>
      </c>
      <c r="U44" t="s">
        <v>60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51</v>
      </c>
      <c r="AB44" t="s">
        <v>51</v>
      </c>
      <c r="AC44" t="s">
        <v>50</v>
      </c>
      <c r="AD44" t="s">
        <v>51</v>
      </c>
      <c r="AE44" t="s">
        <v>51</v>
      </c>
      <c r="AF44" t="s">
        <v>51</v>
      </c>
      <c r="AG44" t="s">
        <v>133</v>
      </c>
      <c r="AH44" t="s">
        <v>47</v>
      </c>
      <c r="AI44" t="s">
        <v>53</v>
      </c>
      <c r="AJ44" t="s">
        <v>53</v>
      </c>
      <c r="AK44" t="s">
        <v>53</v>
      </c>
      <c r="AL44" t="s">
        <v>47</v>
      </c>
      <c r="AM44" t="s">
        <v>47</v>
      </c>
      <c r="AN44">
        <v>1</v>
      </c>
      <c r="AP44" t="s">
        <v>54</v>
      </c>
      <c r="AQ44" t="s">
        <v>55</v>
      </c>
      <c r="AR44" t="s">
        <v>81</v>
      </c>
    </row>
    <row r="45" spans="1:44" x14ac:dyDescent="0.3">
      <c r="A45" t="s">
        <v>183</v>
      </c>
      <c r="B45" t="s">
        <v>104</v>
      </c>
      <c r="C45" t="s">
        <v>184</v>
      </c>
      <c r="D45" t="s">
        <v>47</v>
      </c>
      <c r="E45" t="s">
        <v>47</v>
      </c>
      <c r="F45" t="s">
        <v>47</v>
      </c>
      <c r="G45" t="s">
        <v>53</v>
      </c>
      <c r="H45" t="s">
        <v>47</v>
      </c>
      <c r="I45" t="s">
        <v>47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51</v>
      </c>
      <c r="R45" t="s">
        <v>51</v>
      </c>
      <c r="S45" t="s">
        <v>48</v>
      </c>
      <c r="T45" t="s">
        <v>48</v>
      </c>
      <c r="U45" t="s">
        <v>185</v>
      </c>
      <c r="V45" t="s">
        <v>51</v>
      </c>
      <c r="W45" t="s">
        <v>50</v>
      </c>
      <c r="X45" t="s">
        <v>51</v>
      </c>
      <c r="Y45" t="s">
        <v>50</v>
      </c>
      <c r="Z45" t="s">
        <v>50</v>
      </c>
      <c r="AA45" t="s">
        <v>48</v>
      </c>
      <c r="AB45" t="s">
        <v>50</v>
      </c>
      <c r="AC45" t="s">
        <v>48</v>
      </c>
      <c r="AD45" t="s">
        <v>48</v>
      </c>
      <c r="AE45" t="s">
        <v>48</v>
      </c>
      <c r="AF45" t="s">
        <v>48</v>
      </c>
      <c r="AG45" t="s">
        <v>186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>
        <v>3</v>
      </c>
      <c r="AO45" t="s">
        <v>187</v>
      </c>
      <c r="AP45" t="s">
        <v>54</v>
      </c>
      <c r="AQ45" t="s">
        <v>55</v>
      </c>
      <c r="AR45" t="s">
        <v>69</v>
      </c>
    </row>
    <row r="46" spans="1:44" x14ac:dyDescent="0.3">
      <c r="A46" t="s">
        <v>188</v>
      </c>
      <c r="B46" t="s">
        <v>104</v>
      </c>
      <c r="C46" t="s">
        <v>189</v>
      </c>
      <c r="D46" t="s">
        <v>53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51</v>
      </c>
      <c r="K46" t="s">
        <v>51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50</v>
      </c>
      <c r="R46" t="s">
        <v>50</v>
      </c>
      <c r="S46" t="s">
        <v>48</v>
      </c>
      <c r="T46" t="s">
        <v>48</v>
      </c>
      <c r="U46" t="s">
        <v>49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133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>
        <v>4</v>
      </c>
      <c r="AO46" t="s">
        <v>190</v>
      </c>
      <c r="AP46" t="s">
        <v>54</v>
      </c>
      <c r="AQ46" t="s">
        <v>55</v>
      </c>
      <c r="AR46" t="s">
        <v>81</v>
      </c>
    </row>
    <row r="47" spans="1:44" x14ac:dyDescent="0.3">
      <c r="A47" t="s">
        <v>191</v>
      </c>
      <c r="B47" t="s">
        <v>104</v>
      </c>
      <c r="C47" t="s">
        <v>192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151</v>
      </c>
      <c r="V47" t="s">
        <v>50</v>
      </c>
      <c r="W47" t="s">
        <v>50</v>
      </c>
      <c r="X47" t="s">
        <v>51</v>
      </c>
      <c r="Y47" t="s">
        <v>51</v>
      </c>
      <c r="Z47" t="s">
        <v>48</v>
      </c>
      <c r="AA47" t="s">
        <v>48</v>
      </c>
      <c r="AB47" t="s">
        <v>48</v>
      </c>
      <c r="AC47" t="s">
        <v>50</v>
      </c>
      <c r="AD47" t="s">
        <v>48</v>
      </c>
      <c r="AE47" t="s">
        <v>48</v>
      </c>
      <c r="AF47" t="s">
        <v>48</v>
      </c>
      <c r="AG47" t="s">
        <v>193</v>
      </c>
      <c r="AH47" t="s">
        <v>47</v>
      </c>
      <c r="AI47" t="s">
        <v>47</v>
      </c>
      <c r="AJ47" t="s">
        <v>47</v>
      </c>
      <c r="AK47" t="s">
        <v>53</v>
      </c>
      <c r="AL47" t="s">
        <v>47</v>
      </c>
      <c r="AM47" t="s">
        <v>47</v>
      </c>
      <c r="AN47">
        <v>2</v>
      </c>
      <c r="AP47" t="s">
        <v>54</v>
      </c>
      <c r="AQ47" t="s">
        <v>55</v>
      </c>
      <c r="AR47" t="s">
        <v>129</v>
      </c>
    </row>
    <row r="48" spans="1:44" x14ac:dyDescent="0.3">
      <c r="A48" t="s">
        <v>194</v>
      </c>
      <c r="B48" t="s">
        <v>96</v>
      </c>
      <c r="C48" t="s">
        <v>46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49</v>
      </c>
      <c r="V48" t="s">
        <v>51</v>
      </c>
      <c r="W48" t="s">
        <v>50</v>
      </c>
      <c r="X48" t="s">
        <v>51</v>
      </c>
      <c r="Y48" t="s">
        <v>51</v>
      </c>
      <c r="Z48" t="s">
        <v>51</v>
      </c>
      <c r="AA48" t="s">
        <v>48</v>
      </c>
      <c r="AB48" t="s">
        <v>48</v>
      </c>
      <c r="AC48" t="s">
        <v>48</v>
      </c>
      <c r="AD48" t="s">
        <v>48</v>
      </c>
      <c r="AE48" t="s">
        <v>51</v>
      </c>
      <c r="AF48" t="s">
        <v>48</v>
      </c>
      <c r="AG48" t="s">
        <v>136</v>
      </c>
      <c r="AH48" t="s">
        <v>79</v>
      </c>
      <c r="AI48" t="s">
        <v>79</v>
      </c>
      <c r="AJ48" t="s">
        <v>53</v>
      </c>
      <c r="AK48" t="s">
        <v>53</v>
      </c>
      <c r="AL48" t="s">
        <v>47</v>
      </c>
      <c r="AM48" t="s">
        <v>47</v>
      </c>
      <c r="AN48">
        <v>3</v>
      </c>
      <c r="AP48" t="s">
        <v>54</v>
      </c>
      <c r="AQ48" t="s">
        <v>55</v>
      </c>
      <c r="AR48" t="s">
        <v>62</v>
      </c>
    </row>
    <row r="49" spans="1:44" x14ac:dyDescent="0.3">
      <c r="A49" t="s">
        <v>195</v>
      </c>
      <c r="B49" t="s">
        <v>96</v>
      </c>
      <c r="C49" t="s">
        <v>196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51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51</v>
      </c>
      <c r="R49" t="s">
        <v>51</v>
      </c>
      <c r="S49" t="s">
        <v>51</v>
      </c>
      <c r="T49" t="s">
        <v>59</v>
      </c>
      <c r="U49" t="s">
        <v>114</v>
      </c>
      <c r="V49" t="s">
        <v>50</v>
      </c>
      <c r="W49" t="s">
        <v>51</v>
      </c>
      <c r="X49" t="s">
        <v>51</v>
      </c>
      <c r="Y49" t="s">
        <v>48</v>
      </c>
      <c r="Z49" t="s">
        <v>51</v>
      </c>
      <c r="AA49" t="s">
        <v>48</v>
      </c>
      <c r="AB49" t="s">
        <v>51</v>
      </c>
      <c r="AC49" t="s">
        <v>48</v>
      </c>
      <c r="AD49" t="s">
        <v>48</v>
      </c>
      <c r="AE49" t="s">
        <v>48</v>
      </c>
      <c r="AF49" t="s">
        <v>48</v>
      </c>
      <c r="AG49" t="s">
        <v>197</v>
      </c>
      <c r="AH49" t="s">
        <v>53</v>
      </c>
      <c r="AI49" t="s">
        <v>47</v>
      </c>
      <c r="AJ49" t="s">
        <v>79</v>
      </c>
      <c r="AK49" t="s">
        <v>53</v>
      </c>
      <c r="AL49" t="s">
        <v>47</v>
      </c>
      <c r="AM49" t="s">
        <v>79</v>
      </c>
      <c r="AN49">
        <v>2</v>
      </c>
      <c r="AP49" t="s">
        <v>54</v>
      </c>
      <c r="AQ49" t="s">
        <v>55</v>
      </c>
      <c r="AR49" t="s">
        <v>129</v>
      </c>
    </row>
    <row r="50" spans="1:44" x14ac:dyDescent="0.3">
      <c r="A50" t="s">
        <v>198</v>
      </c>
      <c r="B50" t="s">
        <v>104</v>
      </c>
      <c r="C50" t="s">
        <v>46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199</v>
      </c>
      <c r="V50" t="s">
        <v>50</v>
      </c>
      <c r="W50" t="s">
        <v>50</v>
      </c>
      <c r="X50" t="s">
        <v>48</v>
      </c>
      <c r="Y50" t="s">
        <v>48</v>
      </c>
      <c r="Z50" t="s">
        <v>48</v>
      </c>
      <c r="AA50" t="s">
        <v>48</v>
      </c>
      <c r="AB50" t="s">
        <v>50</v>
      </c>
      <c r="AC50" t="s">
        <v>48</v>
      </c>
      <c r="AD50" t="s">
        <v>48</v>
      </c>
      <c r="AE50" t="s">
        <v>50</v>
      </c>
      <c r="AF50" t="s">
        <v>48</v>
      </c>
      <c r="AG50" t="s">
        <v>167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>
        <v>3</v>
      </c>
      <c r="AO50" t="s">
        <v>200</v>
      </c>
      <c r="AP50" t="s">
        <v>54</v>
      </c>
      <c r="AQ50" t="s">
        <v>55</v>
      </c>
      <c r="AR50" t="s">
        <v>81</v>
      </c>
    </row>
    <row r="51" spans="1:44" x14ac:dyDescent="0.3">
      <c r="A51" t="s">
        <v>201</v>
      </c>
      <c r="B51" t="s">
        <v>104</v>
      </c>
      <c r="C51" t="s">
        <v>202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51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51</v>
      </c>
      <c r="R51" t="s">
        <v>51</v>
      </c>
      <c r="S51" t="s">
        <v>59</v>
      </c>
      <c r="T51" t="s">
        <v>59</v>
      </c>
      <c r="U51" t="s">
        <v>203</v>
      </c>
      <c r="V51" t="s">
        <v>50</v>
      </c>
      <c r="W51" t="s">
        <v>50</v>
      </c>
      <c r="X51" t="s">
        <v>59</v>
      </c>
      <c r="Y51" t="s">
        <v>59</v>
      </c>
      <c r="Z51" t="s">
        <v>59</v>
      </c>
      <c r="AA51" t="s">
        <v>59</v>
      </c>
      <c r="AB51" t="s">
        <v>50</v>
      </c>
      <c r="AC51" t="s">
        <v>59</v>
      </c>
      <c r="AD51" t="s">
        <v>59</v>
      </c>
      <c r="AE51" t="s">
        <v>59</v>
      </c>
      <c r="AF51" t="s">
        <v>59</v>
      </c>
      <c r="AG51" t="s">
        <v>204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>
        <v>3</v>
      </c>
      <c r="AO51" t="s">
        <v>149</v>
      </c>
      <c r="AP51" t="s">
        <v>67</v>
      </c>
      <c r="AQ51" t="s">
        <v>55</v>
      </c>
      <c r="AR51" t="s">
        <v>81</v>
      </c>
    </row>
    <row r="52" spans="1:44" x14ac:dyDescent="0.3">
      <c r="A52" t="s">
        <v>205</v>
      </c>
      <c r="B52" t="s">
        <v>104</v>
      </c>
      <c r="C52" t="s">
        <v>46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49</v>
      </c>
      <c r="V52" t="s">
        <v>51</v>
      </c>
      <c r="W52" t="s">
        <v>50</v>
      </c>
      <c r="X52" t="s">
        <v>51</v>
      </c>
      <c r="Y52" t="s">
        <v>51</v>
      </c>
      <c r="Z52" t="s">
        <v>48</v>
      </c>
      <c r="AA52" t="s">
        <v>48</v>
      </c>
      <c r="AB52" t="s">
        <v>51</v>
      </c>
      <c r="AC52" t="s">
        <v>48</v>
      </c>
      <c r="AD52" t="s">
        <v>59</v>
      </c>
      <c r="AE52" t="s">
        <v>48</v>
      </c>
      <c r="AF52" t="s">
        <v>48</v>
      </c>
      <c r="AG52" t="s">
        <v>206</v>
      </c>
      <c r="AH52" t="s">
        <v>47</v>
      </c>
      <c r="AI52" t="s">
        <v>47</v>
      </c>
      <c r="AJ52" t="s">
        <v>53</v>
      </c>
      <c r="AK52" t="s">
        <v>53</v>
      </c>
      <c r="AL52" t="s">
        <v>47</v>
      </c>
      <c r="AM52" t="s">
        <v>47</v>
      </c>
      <c r="AN52">
        <v>3</v>
      </c>
      <c r="AO52" t="s">
        <v>207</v>
      </c>
      <c r="AP52" t="s">
        <v>67</v>
      </c>
      <c r="AQ52" t="s">
        <v>55</v>
      </c>
      <c r="AR52" t="s">
        <v>62</v>
      </c>
    </row>
    <row r="53" spans="1:44" x14ac:dyDescent="0.3">
      <c r="A53" t="s">
        <v>208</v>
      </c>
      <c r="B53" t="s">
        <v>45</v>
      </c>
      <c r="C53" t="s">
        <v>58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51</v>
      </c>
      <c r="R53" t="s">
        <v>50</v>
      </c>
      <c r="S53" t="s">
        <v>48</v>
      </c>
      <c r="T53" t="s">
        <v>48</v>
      </c>
      <c r="U53" t="s">
        <v>60</v>
      </c>
      <c r="V53" t="s">
        <v>50</v>
      </c>
      <c r="W53" t="s">
        <v>51</v>
      </c>
      <c r="X53" t="s">
        <v>48</v>
      </c>
      <c r="Y53" t="s">
        <v>48</v>
      </c>
      <c r="Z53" t="s">
        <v>51</v>
      </c>
      <c r="AA53" t="s">
        <v>48</v>
      </c>
      <c r="AB53" t="s">
        <v>48</v>
      </c>
      <c r="AC53" t="s">
        <v>48</v>
      </c>
      <c r="AD53" t="s">
        <v>51</v>
      </c>
      <c r="AE53" t="s">
        <v>51</v>
      </c>
      <c r="AF53" t="s">
        <v>48</v>
      </c>
      <c r="AG53" t="s">
        <v>209</v>
      </c>
      <c r="AH53" t="s">
        <v>47</v>
      </c>
      <c r="AI53" t="s">
        <v>47</v>
      </c>
      <c r="AJ53" t="s">
        <v>47</v>
      </c>
      <c r="AK53" t="s">
        <v>79</v>
      </c>
      <c r="AL53" t="s">
        <v>79</v>
      </c>
      <c r="AM53" t="s">
        <v>79</v>
      </c>
      <c r="AN53">
        <v>3</v>
      </c>
      <c r="AO53" t="s">
        <v>210</v>
      </c>
      <c r="AP53" t="s">
        <v>67</v>
      </c>
      <c r="AQ53" t="s">
        <v>55</v>
      </c>
      <c r="AR53" t="s">
        <v>81</v>
      </c>
    </row>
    <row r="54" spans="1:44" x14ac:dyDescent="0.3">
      <c r="A54" t="s">
        <v>211</v>
      </c>
      <c r="B54" t="s">
        <v>104</v>
      </c>
      <c r="C54" t="s">
        <v>46</v>
      </c>
      <c r="D54" t="s">
        <v>53</v>
      </c>
      <c r="E54" t="s">
        <v>47</v>
      </c>
      <c r="F54" t="s">
        <v>47</v>
      </c>
      <c r="G54" t="s">
        <v>53</v>
      </c>
      <c r="H54" t="s">
        <v>47</v>
      </c>
      <c r="I54" t="s">
        <v>47</v>
      </c>
      <c r="J54" t="s">
        <v>51</v>
      </c>
      <c r="K54" t="s">
        <v>51</v>
      </c>
      <c r="L54" t="s">
        <v>48</v>
      </c>
      <c r="M54" t="s">
        <v>51</v>
      </c>
      <c r="N54" t="s">
        <v>51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49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51</v>
      </c>
      <c r="AB54" t="s">
        <v>51</v>
      </c>
      <c r="AC54" t="s">
        <v>51</v>
      </c>
      <c r="AD54" t="s">
        <v>51</v>
      </c>
      <c r="AE54" t="s">
        <v>50</v>
      </c>
      <c r="AF54" t="s">
        <v>51</v>
      </c>
      <c r="AG54" t="s">
        <v>102</v>
      </c>
      <c r="AH54" t="s">
        <v>47</v>
      </c>
      <c r="AI54" t="s">
        <v>47</v>
      </c>
      <c r="AJ54" t="s">
        <v>53</v>
      </c>
      <c r="AK54" t="s">
        <v>53</v>
      </c>
      <c r="AL54" t="s">
        <v>47</v>
      </c>
      <c r="AM54" t="s">
        <v>47</v>
      </c>
      <c r="AN54">
        <v>2</v>
      </c>
      <c r="AO54" t="s">
        <v>212</v>
      </c>
      <c r="AQ54" t="s">
        <v>74</v>
      </c>
      <c r="AR54" t="s">
        <v>81</v>
      </c>
    </row>
    <row r="55" spans="1:44" x14ac:dyDescent="0.3">
      <c r="A55" t="s">
        <v>213</v>
      </c>
      <c r="B55" t="s">
        <v>45</v>
      </c>
      <c r="C55" t="s">
        <v>214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53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51</v>
      </c>
      <c r="R55" t="s">
        <v>51</v>
      </c>
      <c r="S55" t="s">
        <v>48</v>
      </c>
      <c r="T55" t="s">
        <v>48</v>
      </c>
      <c r="U55" t="s">
        <v>139</v>
      </c>
      <c r="V55" t="s">
        <v>50</v>
      </c>
      <c r="W55" t="s">
        <v>50</v>
      </c>
      <c r="X55" t="s">
        <v>50</v>
      </c>
      <c r="Y55" t="s">
        <v>48</v>
      </c>
      <c r="Z55" t="s">
        <v>48</v>
      </c>
      <c r="AA55" t="s">
        <v>48</v>
      </c>
      <c r="AB55" t="s">
        <v>50</v>
      </c>
      <c r="AC55" t="s">
        <v>48</v>
      </c>
      <c r="AD55" t="s">
        <v>48</v>
      </c>
      <c r="AE55" t="s">
        <v>50</v>
      </c>
      <c r="AF55" t="s">
        <v>48</v>
      </c>
      <c r="AG55" t="s">
        <v>215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>
        <v>2</v>
      </c>
      <c r="AO55" t="s">
        <v>122</v>
      </c>
      <c r="AP55" t="s">
        <v>54</v>
      </c>
      <c r="AQ55" t="s">
        <v>55</v>
      </c>
      <c r="AR55" t="s">
        <v>129</v>
      </c>
    </row>
    <row r="56" spans="1:44" x14ac:dyDescent="0.3">
      <c r="A56" t="s">
        <v>216</v>
      </c>
      <c r="B56" t="s">
        <v>104</v>
      </c>
      <c r="C56" t="s">
        <v>179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48</v>
      </c>
      <c r="R56" t="s">
        <v>48</v>
      </c>
      <c r="S56" t="s">
        <v>51</v>
      </c>
      <c r="T56" t="s">
        <v>51</v>
      </c>
      <c r="U56" t="s">
        <v>217</v>
      </c>
      <c r="V56" t="s">
        <v>50</v>
      </c>
      <c r="W56" t="s">
        <v>50</v>
      </c>
      <c r="X56" t="s">
        <v>50</v>
      </c>
      <c r="Y56" t="s">
        <v>48</v>
      </c>
      <c r="Z56" t="s">
        <v>50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218</v>
      </c>
      <c r="AH56" t="s">
        <v>47</v>
      </c>
      <c r="AI56" t="s">
        <v>47</v>
      </c>
      <c r="AJ56" t="s">
        <v>47</v>
      </c>
      <c r="AK56" t="s">
        <v>53</v>
      </c>
      <c r="AL56" t="s">
        <v>47</v>
      </c>
      <c r="AM56" t="s">
        <v>47</v>
      </c>
      <c r="AN56">
        <v>1</v>
      </c>
      <c r="AP56" t="s">
        <v>67</v>
      </c>
      <c r="AQ56" t="s">
        <v>55</v>
      </c>
      <c r="AR56" t="s">
        <v>81</v>
      </c>
    </row>
    <row r="57" spans="1:44" x14ac:dyDescent="0.3">
      <c r="A57" t="s">
        <v>219</v>
      </c>
      <c r="B57" t="s">
        <v>96</v>
      </c>
      <c r="C57" t="s">
        <v>46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98</v>
      </c>
      <c r="V57" t="s">
        <v>50</v>
      </c>
      <c r="W57" t="s">
        <v>50</v>
      </c>
      <c r="X57" t="s">
        <v>50</v>
      </c>
      <c r="Y57" t="s">
        <v>48</v>
      </c>
      <c r="Z57" t="s">
        <v>48</v>
      </c>
      <c r="AA57" t="s">
        <v>48</v>
      </c>
      <c r="AB57" t="s">
        <v>50</v>
      </c>
      <c r="AC57" t="s">
        <v>48</v>
      </c>
      <c r="AD57" t="s">
        <v>48</v>
      </c>
      <c r="AE57" t="s">
        <v>50</v>
      </c>
      <c r="AF57" t="s">
        <v>48</v>
      </c>
      <c r="AG57" t="s">
        <v>136</v>
      </c>
      <c r="AH57" t="s">
        <v>47</v>
      </c>
      <c r="AI57" t="s">
        <v>47</v>
      </c>
      <c r="AJ57" t="s">
        <v>47</v>
      </c>
      <c r="AK57" t="s">
        <v>53</v>
      </c>
      <c r="AL57" t="s">
        <v>53</v>
      </c>
      <c r="AM57" t="s">
        <v>53</v>
      </c>
      <c r="AN57">
        <v>2</v>
      </c>
      <c r="AO57" t="s">
        <v>210</v>
      </c>
      <c r="AP57" t="s">
        <v>54</v>
      </c>
      <c r="AQ57" t="s">
        <v>55</v>
      </c>
      <c r="AR57" t="s">
        <v>62</v>
      </c>
    </row>
    <row r="58" spans="1:44" x14ac:dyDescent="0.3">
      <c r="A58" t="s">
        <v>220</v>
      </c>
      <c r="B58" t="s">
        <v>104</v>
      </c>
      <c r="C58" t="s">
        <v>46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50</v>
      </c>
      <c r="R58" t="s">
        <v>48</v>
      </c>
      <c r="S58" t="s">
        <v>48</v>
      </c>
      <c r="T58" t="s">
        <v>48</v>
      </c>
      <c r="U58" t="s">
        <v>154</v>
      </c>
      <c r="V58" t="s">
        <v>50</v>
      </c>
      <c r="W58" t="s">
        <v>50</v>
      </c>
      <c r="X58" t="s">
        <v>50</v>
      </c>
      <c r="Y58" t="s">
        <v>50</v>
      </c>
      <c r="Z58" t="s">
        <v>48</v>
      </c>
      <c r="AA58" t="s">
        <v>48</v>
      </c>
      <c r="AB58" t="s">
        <v>50</v>
      </c>
      <c r="AC58" t="s">
        <v>59</v>
      </c>
      <c r="AD58" t="s">
        <v>50</v>
      </c>
      <c r="AE58" t="s">
        <v>59</v>
      </c>
      <c r="AF58" t="s">
        <v>59</v>
      </c>
      <c r="AG58" t="s">
        <v>221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53</v>
      </c>
      <c r="AN58">
        <v>1</v>
      </c>
      <c r="AP58" t="s">
        <v>54</v>
      </c>
      <c r="AQ58" t="s">
        <v>55</v>
      </c>
      <c r="AR58" t="s">
        <v>62</v>
      </c>
    </row>
    <row r="59" spans="1:44" x14ac:dyDescent="0.3">
      <c r="A59" t="s">
        <v>222</v>
      </c>
      <c r="B59" t="s">
        <v>96</v>
      </c>
      <c r="C59" t="s">
        <v>46</v>
      </c>
      <c r="D59" t="s">
        <v>97</v>
      </c>
      <c r="E59" t="s">
        <v>97</v>
      </c>
      <c r="F59" t="s">
        <v>97</v>
      </c>
      <c r="G59" t="s">
        <v>47</v>
      </c>
      <c r="H59" t="s">
        <v>47</v>
      </c>
      <c r="I59" t="s">
        <v>47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51</v>
      </c>
      <c r="T59" t="s">
        <v>48</v>
      </c>
      <c r="U59" t="s">
        <v>111</v>
      </c>
      <c r="V59" t="s">
        <v>50</v>
      </c>
      <c r="W59" t="s">
        <v>50</v>
      </c>
      <c r="X59" t="s">
        <v>48</v>
      </c>
      <c r="Y59" t="s">
        <v>48</v>
      </c>
      <c r="Z59" t="s">
        <v>50</v>
      </c>
      <c r="AA59" t="s">
        <v>48</v>
      </c>
      <c r="AB59" t="s">
        <v>50</v>
      </c>
      <c r="AC59" t="s">
        <v>48</v>
      </c>
      <c r="AD59" t="s">
        <v>48</v>
      </c>
      <c r="AE59" t="s">
        <v>48</v>
      </c>
      <c r="AF59" t="s">
        <v>48</v>
      </c>
      <c r="AG59" t="s">
        <v>167</v>
      </c>
      <c r="AH59" t="s">
        <v>47</v>
      </c>
      <c r="AI59" t="s">
        <v>47</v>
      </c>
      <c r="AJ59" t="s">
        <v>53</v>
      </c>
      <c r="AK59" t="s">
        <v>47</v>
      </c>
      <c r="AL59" t="s">
        <v>47</v>
      </c>
      <c r="AM59" t="s">
        <v>47</v>
      </c>
      <c r="AN59">
        <v>2</v>
      </c>
      <c r="AP59" t="s">
        <v>67</v>
      </c>
      <c r="AQ59" t="s">
        <v>124</v>
      </c>
      <c r="AR59" t="s">
        <v>81</v>
      </c>
    </row>
    <row r="60" spans="1:44" x14ac:dyDescent="0.3">
      <c r="A60" t="s">
        <v>223</v>
      </c>
      <c r="B60" t="s">
        <v>104</v>
      </c>
      <c r="C60" t="s">
        <v>46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51</v>
      </c>
      <c r="R60" t="s">
        <v>48</v>
      </c>
      <c r="S60" t="s">
        <v>48</v>
      </c>
      <c r="T60" t="s">
        <v>48</v>
      </c>
      <c r="U60" t="s">
        <v>49</v>
      </c>
      <c r="V60" t="s">
        <v>51</v>
      </c>
      <c r="W60" t="s">
        <v>51</v>
      </c>
      <c r="X60" t="s">
        <v>48</v>
      </c>
      <c r="Y60" t="s">
        <v>48</v>
      </c>
      <c r="Z60" t="s">
        <v>51</v>
      </c>
      <c r="AA60" t="s">
        <v>48</v>
      </c>
      <c r="AB60" t="s">
        <v>48</v>
      </c>
      <c r="AC60" t="s">
        <v>48</v>
      </c>
      <c r="AD60" t="s">
        <v>48</v>
      </c>
      <c r="AE60" t="s">
        <v>51</v>
      </c>
      <c r="AF60" t="s">
        <v>48</v>
      </c>
      <c r="AG60" t="s">
        <v>224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53</v>
      </c>
      <c r="AN60">
        <v>1</v>
      </c>
      <c r="AP60" t="s">
        <v>54</v>
      </c>
      <c r="AQ60" t="s">
        <v>55</v>
      </c>
      <c r="AR60" t="s">
        <v>81</v>
      </c>
    </row>
    <row r="61" spans="1:44" x14ac:dyDescent="0.3">
      <c r="A61" t="s">
        <v>225</v>
      </c>
      <c r="B61" t="s">
        <v>45</v>
      </c>
      <c r="C61" t="s">
        <v>46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60</v>
      </c>
      <c r="V61" t="s">
        <v>50</v>
      </c>
      <c r="W61" t="s">
        <v>50</v>
      </c>
      <c r="X61" t="s">
        <v>48</v>
      </c>
      <c r="Y61" t="s">
        <v>50</v>
      </c>
      <c r="Z61" t="s">
        <v>59</v>
      </c>
      <c r="AA61" t="s">
        <v>59</v>
      </c>
      <c r="AB61" t="s">
        <v>51</v>
      </c>
      <c r="AC61" t="s">
        <v>59</v>
      </c>
      <c r="AD61" t="s">
        <v>51</v>
      </c>
      <c r="AE61" t="s">
        <v>59</v>
      </c>
      <c r="AF61" t="s">
        <v>59</v>
      </c>
      <c r="AG61" t="s">
        <v>52</v>
      </c>
      <c r="AH61" t="s">
        <v>79</v>
      </c>
      <c r="AI61" t="s">
        <v>79</v>
      </c>
      <c r="AJ61" t="s">
        <v>79</v>
      </c>
      <c r="AK61" t="s">
        <v>53</v>
      </c>
      <c r="AL61" t="s">
        <v>79</v>
      </c>
      <c r="AM61" t="s">
        <v>79</v>
      </c>
      <c r="AN61">
        <v>2</v>
      </c>
      <c r="AO61" t="s">
        <v>210</v>
      </c>
      <c r="AP61" t="s">
        <v>67</v>
      </c>
      <c r="AQ61" t="s">
        <v>55</v>
      </c>
      <c r="AR61" t="s">
        <v>69</v>
      </c>
    </row>
    <row r="62" spans="1:44" x14ac:dyDescent="0.3">
      <c r="A62" t="s">
        <v>226</v>
      </c>
      <c r="B62" t="s">
        <v>45</v>
      </c>
      <c r="C62" t="s">
        <v>46</v>
      </c>
      <c r="D62" t="s">
        <v>47</v>
      </c>
      <c r="E62" t="s">
        <v>47</v>
      </c>
      <c r="F62" t="s">
        <v>47</v>
      </c>
      <c r="G62" t="s">
        <v>53</v>
      </c>
      <c r="H62" t="s">
        <v>47</v>
      </c>
      <c r="I62" t="s">
        <v>47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227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51</v>
      </c>
      <c r="AB62" t="s">
        <v>50</v>
      </c>
      <c r="AC62" t="s">
        <v>48</v>
      </c>
      <c r="AD62" t="s">
        <v>48</v>
      </c>
      <c r="AE62" t="s">
        <v>51</v>
      </c>
      <c r="AF62" t="s">
        <v>48</v>
      </c>
      <c r="AG62" t="s">
        <v>78</v>
      </c>
      <c r="AH62" t="s">
        <v>47</v>
      </c>
      <c r="AI62" t="s">
        <v>47</v>
      </c>
      <c r="AJ62" t="s">
        <v>47</v>
      </c>
      <c r="AK62" t="s">
        <v>53</v>
      </c>
      <c r="AL62" t="s">
        <v>47</v>
      </c>
      <c r="AM62" t="s">
        <v>47</v>
      </c>
      <c r="AN62">
        <v>1</v>
      </c>
      <c r="AP62" t="s">
        <v>67</v>
      </c>
      <c r="AQ62" t="s">
        <v>74</v>
      </c>
      <c r="AR62" t="s">
        <v>81</v>
      </c>
    </row>
    <row r="63" spans="1:44" x14ac:dyDescent="0.3">
      <c r="A63" t="s">
        <v>228</v>
      </c>
      <c r="B63" t="s">
        <v>96</v>
      </c>
      <c r="C63" t="s">
        <v>58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53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50</v>
      </c>
      <c r="R63" t="s">
        <v>50</v>
      </c>
      <c r="S63" t="s">
        <v>48</v>
      </c>
      <c r="T63" t="s">
        <v>48</v>
      </c>
      <c r="U63" t="s">
        <v>229</v>
      </c>
      <c r="V63" t="s">
        <v>50</v>
      </c>
      <c r="W63" t="s">
        <v>50</v>
      </c>
      <c r="X63" t="s">
        <v>51</v>
      </c>
      <c r="Y63" t="s">
        <v>48</v>
      </c>
      <c r="Z63" t="s">
        <v>50</v>
      </c>
      <c r="AA63" t="s">
        <v>48</v>
      </c>
      <c r="AB63" t="s">
        <v>50</v>
      </c>
      <c r="AC63" t="s">
        <v>48</v>
      </c>
      <c r="AD63" t="s">
        <v>50</v>
      </c>
      <c r="AE63" t="s">
        <v>48</v>
      </c>
      <c r="AF63" t="s">
        <v>48</v>
      </c>
      <c r="AG63" t="s">
        <v>52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>
        <v>2</v>
      </c>
      <c r="AO63" t="s">
        <v>210</v>
      </c>
      <c r="AP63" t="s">
        <v>67</v>
      </c>
      <c r="AQ63" t="s">
        <v>55</v>
      </c>
      <c r="AR63" t="s">
        <v>81</v>
      </c>
    </row>
    <row r="64" spans="1:44" x14ac:dyDescent="0.3">
      <c r="A64" t="s">
        <v>230</v>
      </c>
      <c r="B64" t="s">
        <v>96</v>
      </c>
      <c r="C64" t="s">
        <v>231</v>
      </c>
      <c r="D64" t="s">
        <v>47</v>
      </c>
      <c r="E64" t="s">
        <v>47</v>
      </c>
      <c r="F64" t="s">
        <v>53</v>
      </c>
      <c r="G64" t="s">
        <v>47</v>
      </c>
      <c r="H64" t="s">
        <v>47</v>
      </c>
      <c r="I64" t="s">
        <v>47</v>
      </c>
      <c r="J64" t="s">
        <v>51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51</v>
      </c>
      <c r="R64" t="s">
        <v>48</v>
      </c>
      <c r="S64" t="s">
        <v>59</v>
      </c>
      <c r="T64" t="s">
        <v>59</v>
      </c>
      <c r="U64" t="s">
        <v>85</v>
      </c>
      <c r="V64" t="s">
        <v>50</v>
      </c>
      <c r="W64" t="s">
        <v>50</v>
      </c>
      <c r="X64" t="s">
        <v>50</v>
      </c>
      <c r="Y64" t="s">
        <v>51</v>
      </c>
      <c r="Z64" t="s">
        <v>51</v>
      </c>
      <c r="AA64" t="s">
        <v>48</v>
      </c>
      <c r="AB64" t="s">
        <v>51</v>
      </c>
      <c r="AC64" t="s">
        <v>50</v>
      </c>
      <c r="AD64" t="s">
        <v>50</v>
      </c>
      <c r="AE64" t="s">
        <v>48</v>
      </c>
      <c r="AF64" t="s">
        <v>51</v>
      </c>
      <c r="AG64" t="s">
        <v>186</v>
      </c>
      <c r="AH64" t="s">
        <v>47</v>
      </c>
      <c r="AI64" t="s">
        <v>47</v>
      </c>
      <c r="AJ64" t="s">
        <v>53</v>
      </c>
      <c r="AK64" t="s">
        <v>47</v>
      </c>
      <c r="AL64" t="s">
        <v>47</v>
      </c>
      <c r="AM64" t="s">
        <v>47</v>
      </c>
      <c r="AN64">
        <v>4</v>
      </c>
      <c r="AO64" t="s">
        <v>99</v>
      </c>
      <c r="AP64" t="s">
        <v>54</v>
      </c>
      <c r="AQ64" t="s">
        <v>55</v>
      </c>
      <c r="AR64" t="s">
        <v>62</v>
      </c>
    </row>
    <row r="65" spans="1:44" x14ac:dyDescent="0.3">
      <c r="A65" t="s">
        <v>232</v>
      </c>
      <c r="B65" t="s">
        <v>45</v>
      </c>
      <c r="C65" t="s">
        <v>46</v>
      </c>
      <c r="D65" t="s">
        <v>53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51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154</v>
      </c>
      <c r="V65" t="s">
        <v>50</v>
      </c>
      <c r="W65" t="s">
        <v>50</v>
      </c>
      <c r="X65" t="s">
        <v>50</v>
      </c>
      <c r="Y65" t="s">
        <v>50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52</v>
      </c>
      <c r="AH65" t="s">
        <v>53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>
        <v>4</v>
      </c>
      <c r="AO65" t="s">
        <v>212</v>
      </c>
      <c r="AP65" t="s">
        <v>67</v>
      </c>
      <c r="AQ65" t="s">
        <v>74</v>
      </c>
      <c r="AR65" t="s">
        <v>81</v>
      </c>
    </row>
    <row r="66" spans="1:44" x14ac:dyDescent="0.3">
      <c r="A66" t="s">
        <v>233</v>
      </c>
      <c r="B66" t="s">
        <v>45</v>
      </c>
      <c r="C66" t="s">
        <v>46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114</v>
      </c>
      <c r="V66" t="s">
        <v>51</v>
      </c>
      <c r="W66" t="s">
        <v>50</v>
      </c>
      <c r="X66" t="s">
        <v>51</v>
      </c>
      <c r="Y66" t="s">
        <v>48</v>
      </c>
      <c r="Z66" t="s">
        <v>50</v>
      </c>
      <c r="AA66" t="s">
        <v>48</v>
      </c>
      <c r="AB66" t="s">
        <v>50</v>
      </c>
      <c r="AC66" t="s">
        <v>51</v>
      </c>
      <c r="AD66" t="s">
        <v>50</v>
      </c>
      <c r="AE66" t="s">
        <v>50</v>
      </c>
      <c r="AF66" t="s">
        <v>51</v>
      </c>
      <c r="AG66" t="s">
        <v>52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>
        <v>1</v>
      </c>
      <c r="AP66" t="s">
        <v>54</v>
      </c>
      <c r="AQ66" t="s">
        <v>55</v>
      </c>
      <c r="AR66" t="s">
        <v>81</v>
      </c>
    </row>
    <row r="67" spans="1:44" x14ac:dyDescent="0.3">
      <c r="A67" t="s">
        <v>234</v>
      </c>
      <c r="B67" t="s">
        <v>45</v>
      </c>
      <c r="C67" t="s">
        <v>235</v>
      </c>
      <c r="D67" t="s">
        <v>53</v>
      </c>
      <c r="E67" t="s">
        <v>47</v>
      </c>
      <c r="F67" t="s">
        <v>97</v>
      </c>
      <c r="G67" t="s">
        <v>97</v>
      </c>
      <c r="H67" t="s">
        <v>97</v>
      </c>
      <c r="I67" t="s">
        <v>53</v>
      </c>
      <c r="J67" t="s">
        <v>50</v>
      </c>
      <c r="K67" t="s">
        <v>51</v>
      </c>
      <c r="L67" t="s">
        <v>51</v>
      </c>
      <c r="M67" t="s">
        <v>50</v>
      </c>
      <c r="N67" t="s">
        <v>59</v>
      </c>
      <c r="O67" t="s">
        <v>59</v>
      </c>
      <c r="P67" t="s">
        <v>59</v>
      </c>
      <c r="Q67" t="s">
        <v>48</v>
      </c>
      <c r="R67" t="s">
        <v>51</v>
      </c>
      <c r="S67" t="s">
        <v>50</v>
      </c>
      <c r="T67" t="s">
        <v>59</v>
      </c>
      <c r="U67" t="s">
        <v>236</v>
      </c>
      <c r="V67" t="s">
        <v>50</v>
      </c>
      <c r="W67" t="s">
        <v>50</v>
      </c>
      <c r="X67" t="s">
        <v>50</v>
      </c>
      <c r="Y67" t="s">
        <v>59</v>
      </c>
      <c r="Z67" t="s">
        <v>51</v>
      </c>
      <c r="AA67" t="s">
        <v>51</v>
      </c>
      <c r="AB67" t="s">
        <v>50</v>
      </c>
      <c r="AC67" t="s">
        <v>48</v>
      </c>
      <c r="AD67" t="s">
        <v>48</v>
      </c>
      <c r="AE67" t="s">
        <v>59</v>
      </c>
      <c r="AF67" t="s">
        <v>50</v>
      </c>
      <c r="AG67" t="s">
        <v>237</v>
      </c>
      <c r="AH67" t="s">
        <v>79</v>
      </c>
      <c r="AI67" t="s">
        <v>79</v>
      </c>
      <c r="AJ67" t="s">
        <v>53</v>
      </c>
      <c r="AK67" t="s">
        <v>53</v>
      </c>
      <c r="AL67" t="s">
        <v>47</v>
      </c>
      <c r="AM67" t="s">
        <v>79</v>
      </c>
      <c r="AN67">
        <v>5</v>
      </c>
      <c r="AO67" t="s">
        <v>238</v>
      </c>
      <c r="AP67" t="s">
        <v>67</v>
      </c>
      <c r="AQ67" t="s">
        <v>55</v>
      </c>
      <c r="AR67" t="s">
        <v>81</v>
      </c>
    </row>
    <row r="68" spans="1:44" x14ac:dyDescent="0.3">
      <c r="A68" t="s">
        <v>239</v>
      </c>
      <c r="B68" t="s">
        <v>45</v>
      </c>
      <c r="C68" t="s">
        <v>46</v>
      </c>
      <c r="D68" t="s">
        <v>53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48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48</v>
      </c>
      <c r="R68" t="s">
        <v>48</v>
      </c>
      <c r="S68" t="s">
        <v>48</v>
      </c>
      <c r="T68" t="s">
        <v>48</v>
      </c>
      <c r="U68" t="s">
        <v>114</v>
      </c>
      <c r="V68" t="s">
        <v>51</v>
      </c>
      <c r="W68" t="s">
        <v>51</v>
      </c>
      <c r="X68" t="s">
        <v>48</v>
      </c>
      <c r="Y68" t="s">
        <v>48</v>
      </c>
      <c r="Z68" t="s">
        <v>51</v>
      </c>
      <c r="AA68" t="s">
        <v>48</v>
      </c>
      <c r="AB68" t="s">
        <v>48</v>
      </c>
      <c r="AC68" t="s">
        <v>51</v>
      </c>
      <c r="AD68" t="s">
        <v>59</v>
      </c>
      <c r="AE68" t="s">
        <v>51</v>
      </c>
      <c r="AF68" t="s">
        <v>51</v>
      </c>
      <c r="AG68" t="s">
        <v>52</v>
      </c>
      <c r="AH68" t="s">
        <v>47</v>
      </c>
      <c r="AI68" t="s">
        <v>79</v>
      </c>
      <c r="AJ68" t="s">
        <v>79</v>
      </c>
      <c r="AK68" t="s">
        <v>79</v>
      </c>
      <c r="AL68" t="s">
        <v>47</v>
      </c>
      <c r="AM68" t="s">
        <v>47</v>
      </c>
      <c r="AN68">
        <v>2</v>
      </c>
      <c r="AP68" t="s">
        <v>54</v>
      </c>
      <c r="AQ68" t="s">
        <v>55</v>
      </c>
      <c r="AR68" t="s">
        <v>81</v>
      </c>
    </row>
    <row r="69" spans="1:44" x14ac:dyDescent="0.3">
      <c r="A69" t="s">
        <v>240</v>
      </c>
      <c r="B69" t="s">
        <v>45</v>
      </c>
      <c r="C69" t="s">
        <v>46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51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50</v>
      </c>
      <c r="R69" t="s">
        <v>48</v>
      </c>
      <c r="S69" t="s">
        <v>50</v>
      </c>
      <c r="T69" t="s">
        <v>51</v>
      </c>
      <c r="U69" t="s">
        <v>85</v>
      </c>
      <c r="V69" t="s">
        <v>51</v>
      </c>
      <c r="W69" t="s">
        <v>51</v>
      </c>
      <c r="X69" t="s">
        <v>48</v>
      </c>
      <c r="Y69" t="s">
        <v>48</v>
      </c>
      <c r="Z69" t="s">
        <v>50</v>
      </c>
      <c r="AA69" t="s">
        <v>48</v>
      </c>
      <c r="AB69" t="s">
        <v>48</v>
      </c>
      <c r="AC69" t="s">
        <v>48</v>
      </c>
      <c r="AD69" t="s">
        <v>48</v>
      </c>
      <c r="AE69" t="s">
        <v>51</v>
      </c>
      <c r="AF69" t="s">
        <v>48</v>
      </c>
      <c r="AG69" t="s">
        <v>241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53</v>
      </c>
      <c r="AN69">
        <v>4</v>
      </c>
      <c r="AP69" t="s">
        <v>54</v>
      </c>
      <c r="AQ69" t="s">
        <v>55</v>
      </c>
      <c r="AR69" t="s">
        <v>81</v>
      </c>
    </row>
    <row r="70" spans="1:44" x14ac:dyDescent="0.3">
      <c r="A70" t="s">
        <v>242</v>
      </c>
      <c r="B70" t="s">
        <v>96</v>
      </c>
      <c r="C70" t="s">
        <v>243</v>
      </c>
      <c r="D70" t="s">
        <v>47</v>
      </c>
      <c r="E70" t="s">
        <v>47</v>
      </c>
      <c r="F70" t="s">
        <v>53</v>
      </c>
      <c r="G70" t="s">
        <v>47</v>
      </c>
      <c r="H70" t="s">
        <v>47</v>
      </c>
      <c r="I70" t="s">
        <v>53</v>
      </c>
      <c r="J70" t="s">
        <v>51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51</v>
      </c>
      <c r="R70" t="s">
        <v>51</v>
      </c>
      <c r="S70" t="s">
        <v>48</v>
      </c>
      <c r="T70" t="s">
        <v>48</v>
      </c>
      <c r="U70" t="s">
        <v>244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48</v>
      </c>
      <c r="AD70" t="s">
        <v>50</v>
      </c>
      <c r="AE70" t="s">
        <v>48</v>
      </c>
      <c r="AF70" t="s">
        <v>48</v>
      </c>
      <c r="AG70" t="s">
        <v>52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>
        <v>2</v>
      </c>
      <c r="AO70" t="s">
        <v>245</v>
      </c>
      <c r="AP70" t="s">
        <v>67</v>
      </c>
      <c r="AQ70" t="s">
        <v>55</v>
      </c>
      <c r="AR70" t="s">
        <v>81</v>
      </c>
    </row>
    <row r="71" spans="1:44" x14ac:dyDescent="0.3">
      <c r="A71" t="s">
        <v>246</v>
      </c>
      <c r="B71" t="s">
        <v>96</v>
      </c>
      <c r="C71" t="s">
        <v>46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247</v>
      </c>
      <c r="V71" t="s">
        <v>51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48</v>
      </c>
      <c r="AE71" t="s">
        <v>50</v>
      </c>
      <c r="AF71" t="s">
        <v>50</v>
      </c>
      <c r="AG71" t="s">
        <v>248</v>
      </c>
      <c r="AH71" t="s">
        <v>47</v>
      </c>
      <c r="AI71" t="s">
        <v>47</v>
      </c>
      <c r="AJ71" t="s">
        <v>47</v>
      </c>
      <c r="AK71" t="s">
        <v>53</v>
      </c>
      <c r="AL71" t="s">
        <v>47</v>
      </c>
      <c r="AM71" t="s">
        <v>47</v>
      </c>
      <c r="AN71">
        <v>3</v>
      </c>
      <c r="AO71" t="s">
        <v>144</v>
      </c>
      <c r="AP71" t="s">
        <v>54</v>
      </c>
      <c r="AQ71" t="s">
        <v>124</v>
      </c>
      <c r="AR71" t="s">
        <v>69</v>
      </c>
    </row>
    <row r="72" spans="1:44" x14ac:dyDescent="0.3">
      <c r="A72" t="s">
        <v>249</v>
      </c>
      <c r="B72" t="s">
        <v>96</v>
      </c>
      <c r="C72" t="s">
        <v>250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51</v>
      </c>
      <c r="R72" t="s">
        <v>48</v>
      </c>
      <c r="S72" t="s">
        <v>48</v>
      </c>
      <c r="T72" t="s">
        <v>48</v>
      </c>
      <c r="U72" t="s">
        <v>85</v>
      </c>
      <c r="V72" t="s">
        <v>50</v>
      </c>
      <c r="W72" t="s">
        <v>51</v>
      </c>
      <c r="X72" t="s">
        <v>48</v>
      </c>
      <c r="Y72" t="s">
        <v>50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119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>
        <v>1</v>
      </c>
      <c r="AP72" t="s">
        <v>67</v>
      </c>
      <c r="AQ72" t="s">
        <v>55</v>
      </c>
      <c r="AR72" t="s">
        <v>62</v>
      </c>
    </row>
    <row r="73" spans="1:44" x14ac:dyDescent="0.3">
      <c r="A73" t="s">
        <v>251</v>
      </c>
      <c r="B73" t="s">
        <v>45</v>
      </c>
      <c r="C73" t="s">
        <v>58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50</v>
      </c>
      <c r="U73" t="s">
        <v>60</v>
      </c>
      <c r="V73" t="s">
        <v>50</v>
      </c>
      <c r="W73" t="s">
        <v>50</v>
      </c>
      <c r="X73" t="s">
        <v>50</v>
      </c>
      <c r="Y73" t="s">
        <v>48</v>
      </c>
      <c r="Z73" t="s">
        <v>51</v>
      </c>
      <c r="AA73" t="s">
        <v>50</v>
      </c>
      <c r="AB73" t="s">
        <v>50</v>
      </c>
      <c r="AC73" t="s">
        <v>48</v>
      </c>
      <c r="AD73" t="s">
        <v>50</v>
      </c>
      <c r="AE73" t="s">
        <v>50</v>
      </c>
      <c r="AF73" t="s">
        <v>48</v>
      </c>
      <c r="AG73" t="s">
        <v>52</v>
      </c>
      <c r="AH73" t="s">
        <v>47</v>
      </c>
      <c r="AI73" t="s">
        <v>47</v>
      </c>
      <c r="AJ73" t="s">
        <v>47</v>
      </c>
      <c r="AK73" t="s">
        <v>53</v>
      </c>
      <c r="AL73" t="s">
        <v>47</v>
      </c>
      <c r="AM73" t="s">
        <v>47</v>
      </c>
      <c r="AN73">
        <v>1</v>
      </c>
      <c r="AP73" t="s">
        <v>67</v>
      </c>
      <c r="AQ73" t="s">
        <v>55</v>
      </c>
      <c r="AR73" t="s">
        <v>62</v>
      </c>
    </row>
    <row r="74" spans="1:44" x14ac:dyDescent="0.3">
      <c r="A74" t="s">
        <v>252</v>
      </c>
      <c r="B74" t="s">
        <v>45</v>
      </c>
      <c r="C74" t="s">
        <v>46</v>
      </c>
      <c r="D74" t="s">
        <v>47</v>
      </c>
      <c r="E74" t="s">
        <v>47</v>
      </c>
      <c r="F74" t="s">
        <v>53</v>
      </c>
      <c r="G74" t="s">
        <v>47</v>
      </c>
      <c r="H74" t="s">
        <v>47</v>
      </c>
      <c r="I74" t="s">
        <v>47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253</v>
      </c>
      <c r="V74" t="s">
        <v>50</v>
      </c>
      <c r="W74" t="s">
        <v>50</v>
      </c>
      <c r="X74" t="s">
        <v>50</v>
      </c>
      <c r="Y74" t="s">
        <v>48</v>
      </c>
      <c r="Z74" t="s">
        <v>50</v>
      </c>
      <c r="AA74" t="s">
        <v>50</v>
      </c>
      <c r="AB74" t="s">
        <v>48</v>
      </c>
      <c r="AC74" t="s">
        <v>50</v>
      </c>
      <c r="AD74" t="s">
        <v>48</v>
      </c>
      <c r="AE74" t="s">
        <v>50</v>
      </c>
      <c r="AF74" t="s">
        <v>48</v>
      </c>
      <c r="AG74" t="s">
        <v>78</v>
      </c>
      <c r="AH74" t="s">
        <v>47</v>
      </c>
      <c r="AI74" t="s">
        <v>47</v>
      </c>
      <c r="AJ74" t="s">
        <v>47</v>
      </c>
      <c r="AK74" t="s">
        <v>53</v>
      </c>
      <c r="AL74" t="s">
        <v>47</v>
      </c>
      <c r="AM74" t="s">
        <v>47</v>
      </c>
      <c r="AN74">
        <v>1</v>
      </c>
      <c r="AO74" t="s">
        <v>99</v>
      </c>
      <c r="AP74" t="s">
        <v>54</v>
      </c>
      <c r="AQ74" t="s">
        <v>55</v>
      </c>
      <c r="AR74" t="s">
        <v>69</v>
      </c>
    </row>
    <row r="75" spans="1:44" x14ac:dyDescent="0.3">
      <c r="A75" t="s">
        <v>254</v>
      </c>
      <c r="B75" t="s">
        <v>104</v>
      </c>
      <c r="C75" t="s">
        <v>46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49</v>
      </c>
      <c r="V75" t="s">
        <v>50</v>
      </c>
      <c r="W75" t="s">
        <v>51</v>
      </c>
      <c r="X75" t="s">
        <v>48</v>
      </c>
      <c r="Y75" t="s">
        <v>51</v>
      </c>
      <c r="Z75" t="s">
        <v>51</v>
      </c>
      <c r="AA75" t="s">
        <v>51</v>
      </c>
      <c r="AB75" t="s">
        <v>50</v>
      </c>
      <c r="AC75" t="s">
        <v>59</v>
      </c>
      <c r="AD75" t="s">
        <v>59</v>
      </c>
      <c r="AE75" t="s">
        <v>59</v>
      </c>
      <c r="AF75" t="s">
        <v>59</v>
      </c>
      <c r="AG75" t="s">
        <v>180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>
        <v>1</v>
      </c>
      <c r="AP75" t="s">
        <v>54</v>
      </c>
      <c r="AQ75" t="s">
        <v>55</v>
      </c>
      <c r="AR75" t="s">
        <v>62</v>
      </c>
    </row>
    <row r="76" spans="1:44" x14ac:dyDescent="0.3">
      <c r="A76" t="s">
        <v>255</v>
      </c>
      <c r="B76" t="s">
        <v>45</v>
      </c>
      <c r="C76" t="s">
        <v>46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53</v>
      </c>
      <c r="J76" t="s">
        <v>51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101</v>
      </c>
      <c r="V76" t="s">
        <v>50</v>
      </c>
      <c r="W76" t="s">
        <v>50</v>
      </c>
      <c r="X76" t="s">
        <v>50</v>
      </c>
      <c r="Y76" t="s">
        <v>50</v>
      </c>
      <c r="Z76" t="s">
        <v>51</v>
      </c>
      <c r="AA76" t="s">
        <v>51</v>
      </c>
      <c r="AB76" t="s">
        <v>50</v>
      </c>
      <c r="AC76" t="s">
        <v>50</v>
      </c>
      <c r="AD76" t="s">
        <v>50</v>
      </c>
      <c r="AE76" t="s">
        <v>50</v>
      </c>
      <c r="AF76" t="s">
        <v>51</v>
      </c>
      <c r="AG76" t="s">
        <v>89</v>
      </c>
      <c r="AH76" t="s">
        <v>47</v>
      </c>
      <c r="AI76" t="s">
        <v>47</v>
      </c>
      <c r="AJ76" t="s">
        <v>53</v>
      </c>
      <c r="AK76" t="s">
        <v>53</v>
      </c>
      <c r="AL76" t="s">
        <v>47</v>
      </c>
      <c r="AM76" t="s">
        <v>79</v>
      </c>
      <c r="AN76">
        <v>2</v>
      </c>
      <c r="AO76" t="s">
        <v>99</v>
      </c>
      <c r="AP76" t="s">
        <v>54</v>
      </c>
      <c r="AQ76" t="s">
        <v>55</v>
      </c>
      <c r="AR76" t="s">
        <v>81</v>
      </c>
    </row>
    <row r="77" spans="1:44" x14ac:dyDescent="0.3">
      <c r="A77" t="s">
        <v>256</v>
      </c>
      <c r="B77" t="s">
        <v>104</v>
      </c>
      <c r="C77" t="s">
        <v>46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51</v>
      </c>
      <c r="S77" t="s">
        <v>48</v>
      </c>
      <c r="T77" t="s">
        <v>48</v>
      </c>
      <c r="U77" t="s">
        <v>60</v>
      </c>
      <c r="V77" t="s">
        <v>50</v>
      </c>
      <c r="W77" t="s">
        <v>51</v>
      </c>
      <c r="X77" t="s">
        <v>51</v>
      </c>
      <c r="Y77" t="s">
        <v>50</v>
      </c>
      <c r="Z77" t="s">
        <v>50</v>
      </c>
      <c r="AA77" t="s">
        <v>51</v>
      </c>
      <c r="AB77" t="s">
        <v>51</v>
      </c>
      <c r="AC77" t="s">
        <v>50</v>
      </c>
      <c r="AD77" t="s">
        <v>51</v>
      </c>
      <c r="AE77" t="s">
        <v>51</v>
      </c>
      <c r="AF77" t="s">
        <v>48</v>
      </c>
      <c r="AG77" t="s">
        <v>257</v>
      </c>
      <c r="AH77" t="s">
        <v>47</v>
      </c>
      <c r="AI77" t="s">
        <v>47</v>
      </c>
      <c r="AJ77" t="s">
        <v>47</v>
      </c>
      <c r="AK77" t="s">
        <v>53</v>
      </c>
      <c r="AL77" t="s">
        <v>47</v>
      </c>
      <c r="AM77" t="s">
        <v>47</v>
      </c>
      <c r="AN77">
        <v>2</v>
      </c>
      <c r="AP77" t="s">
        <v>54</v>
      </c>
      <c r="AQ77" t="s">
        <v>55</v>
      </c>
      <c r="AR77" t="s">
        <v>62</v>
      </c>
    </row>
    <row r="78" spans="1:44" x14ac:dyDescent="0.3">
      <c r="A78" t="s">
        <v>258</v>
      </c>
      <c r="B78" t="s">
        <v>45</v>
      </c>
      <c r="C78" t="s">
        <v>58</v>
      </c>
      <c r="D78" t="s">
        <v>53</v>
      </c>
      <c r="E78" t="s">
        <v>97</v>
      </c>
      <c r="F78" t="s">
        <v>47</v>
      </c>
      <c r="G78" t="s">
        <v>47</v>
      </c>
      <c r="H78" t="s">
        <v>47</v>
      </c>
      <c r="I78" t="s">
        <v>47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259</v>
      </c>
      <c r="V78" t="s">
        <v>51</v>
      </c>
      <c r="W78" t="s">
        <v>50</v>
      </c>
      <c r="X78" t="s">
        <v>50</v>
      </c>
      <c r="Y78" t="s">
        <v>51</v>
      </c>
      <c r="Z78" t="s">
        <v>50</v>
      </c>
      <c r="AA78" t="s">
        <v>51</v>
      </c>
      <c r="AB78" t="s">
        <v>50</v>
      </c>
      <c r="AC78" t="s">
        <v>48</v>
      </c>
      <c r="AD78" t="s">
        <v>48</v>
      </c>
      <c r="AE78" t="s">
        <v>50</v>
      </c>
      <c r="AF78" t="s">
        <v>48</v>
      </c>
      <c r="AG78" t="s">
        <v>52</v>
      </c>
      <c r="AH78" t="s">
        <v>47</v>
      </c>
      <c r="AI78" t="s">
        <v>47</v>
      </c>
      <c r="AJ78" t="s">
        <v>47</v>
      </c>
      <c r="AK78" t="s">
        <v>53</v>
      </c>
      <c r="AL78" t="s">
        <v>47</v>
      </c>
      <c r="AM78" t="s">
        <v>47</v>
      </c>
      <c r="AN78">
        <v>1</v>
      </c>
      <c r="AO78" t="s">
        <v>210</v>
      </c>
      <c r="AP78" t="s">
        <v>54</v>
      </c>
      <c r="AQ78" t="s">
        <v>55</v>
      </c>
      <c r="AR78" t="s">
        <v>129</v>
      </c>
    </row>
    <row r="79" spans="1:44" x14ac:dyDescent="0.3">
      <c r="A79" t="s">
        <v>260</v>
      </c>
      <c r="B79" t="s">
        <v>45</v>
      </c>
      <c r="C79" t="s">
        <v>46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49</v>
      </c>
      <c r="V79" t="s">
        <v>50</v>
      </c>
      <c r="W79" t="s">
        <v>50</v>
      </c>
      <c r="X79" t="s">
        <v>51</v>
      </c>
      <c r="Y79" t="s">
        <v>51</v>
      </c>
      <c r="Z79" t="s">
        <v>50</v>
      </c>
      <c r="AA79" t="s">
        <v>48</v>
      </c>
      <c r="AB79" t="s">
        <v>51</v>
      </c>
      <c r="AC79" t="s">
        <v>48</v>
      </c>
      <c r="AD79" t="s">
        <v>48</v>
      </c>
      <c r="AE79" t="s">
        <v>48</v>
      </c>
      <c r="AF79" t="s">
        <v>48</v>
      </c>
      <c r="AG79" t="s">
        <v>133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>
        <v>1</v>
      </c>
      <c r="AP79" t="s">
        <v>54</v>
      </c>
      <c r="AQ79" t="s">
        <v>55</v>
      </c>
      <c r="AR79" t="s">
        <v>81</v>
      </c>
    </row>
    <row r="80" spans="1:44" x14ac:dyDescent="0.3">
      <c r="A80" t="s">
        <v>261</v>
      </c>
      <c r="B80" t="s">
        <v>45</v>
      </c>
      <c r="C80" t="s">
        <v>262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50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50</v>
      </c>
      <c r="R80" t="s">
        <v>48</v>
      </c>
      <c r="S80" t="s">
        <v>48</v>
      </c>
      <c r="T80" t="s">
        <v>50</v>
      </c>
      <c r="U80" t="s">
        <v>263</v>
      </c>
      <c r="V80" t="s">
        <v>50</v>
      </c>
      <c r="W80" t="s">
        <v>50</v>
      </c>
      <c r="X80" t="s">
        <v>51</v>
      </c>
      <c r="Y80" t="s">
        <v>51</v>
      </c>
      <c r="Z80" t="s">
        <v>51</v>
      </c>
      <c r="AA80" t="s">
        <v>51</v>
      </c>
      <c r="AB80" t="s">
        <v>50</v>
      </c>
      <c r="AC80" t="s">
        <v>50</v>
      </c>
      <c r="AD80" t="s">
        <v>48</v>
      </c>
      <c r="AE80" t="s">
        <v>51</v>
      </c>
      <c r="AF80" t="s">
        <v>48</v>
      </c>
      <c r="AG80" t="s">
        <v>61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>
        <v>3</v>
      </c>
      <c r="AO80" t="s">
        <v>264</v>
      </c>
      <c r="AP80" t="s">
        <v>54</v>
      </c>
      <c r="AQ80" t="s">
        <v>55</v>
      </c>
      <c r="AR80" t="s">
        <v>62</v>
      </c>
    </row>
    <row r="81" spans="1:44" x14ac:dyDescent="0.3">
      <c r="A81" t="s">
        <v>265</v>
      </c>
      <c r="B81" t="s">
        <v>45</v>
      </c>
      <c r="C81" t="s">
        <v>266</v>
      </c>
      <c r="D81" t="s">
        <v>47</v>
      </c>
      <c r="E81" t="s">
        <v>47</v>
      </c>
      <c r="F81" t="s">
        <v>47</v>
      </c>
      <c r="G81" t="s">
        <v>53</v>
      </c>
      <c r="H81" t="s">
        <v>47</v>
      </c>
      <c r="I81" t="s">
        <v>47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51</v>
      </c>
      <c r="U81" t="s">
        <v>267</v>
      </c>
      <c r="V81" t="s">
        <v>48</v>
      </c>
      <c r="W81" t="s">
        <v>51</v>
      </c>
      <c r="X81" t="s">
        <v>50</v>
      </c>
      <c r="Y81" t="s">
        <v>51</v>
      </c>
      <c r="Z81" t="s">
        <v>48</v>
      </c>
      <c r="AA81" t="s">
        <v>50</v>
      </c>
      <c r="AB81" t="s">
        <v>50</v>
      </c>
      <c r="AC81" t="s">
        <v>48</v>
      </c>
      <c r="AD81" t="s">
        <v>50</v>
      </c>
      <c r="AE81" t="s">
        <v>50</v>
      </c>
      <c r="AF81" t="s">
        <v>48</v>
      </c>
      <c r="AG81" t="s">
        <v>268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53</v>
      </c>
      <c r="AN81">
        <v>4</v>
      </c>
      <c r="AO81" t="s">
        <v>269</v>
      </c>
      <c r="AP81" t="s">
        <v>54</v>
      </c>
      <c r="AQ81" t="s">
        <v>55</v>
      </c>
      <c r="AR81" t="s">
        <v>56</v>
      </c>
    </row>
    <row r="82" spans="1:44" x14ac:dyDescent="0.3">
      <c r="A82" t="s">
        <v>270</v>
      </c>
      <c r="B82" t="s">
        <v>45</v>
      </c>
      <c r="C82" t="s">
        <v>58</v>
      </c>
      <c r="D82" t="s">
        <v>97</v>
      </c>
      <c r="E82" t="s">
        <v>47</v>
      </c>
      <c r="F82" t="s">
        <v>47</v>
      </c>
      <c r="G82" t="s">
        <v>53</v>
      </c>
      <c r="H82" t="s">
        <v>47</v>
      </c>
      <c r="I82" t="s">
        <v>47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51</v>
      </c>
      <c r="R82" t="s">
        <v>51</v>
      </c>
      <c r="S82" t="s">
        <v>50</v>
      </c>
      <c r="T82" t="s">
        <v>51</v>
      </c>
      <c r="U82" t="s">
        <v>175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51</v>
      </c>
      <c r="AB82" t="s">
        <v>51</v>
      </c>
      <c r="AC82" t="s">
        <v>51</v>
      </c>
      <c r="AD82" t="s">
        <v>48</v>
      </c>
      <c r="AE82" t="s">
        <v>51</v>
      </c>
      <c r="AF82" t="s">
        <v>48</v>
      </c>
      <c r="AG82" t="s">
        <v>271</v>
      </c>
      <c r="AH82" t="s">
        <v>47</v>
      </c>
      <c r="AI82" t="s">
        <v>47</v>
      </c>
      <c r="AJ82" t="s">
        <v>53</v>
      </c>
      <c r="AK82" t="s">
        <v>53</v>
      </c>
      <c r="AL82" t="s">
        <v>47</v>
      </c>
      <c r="AM82" t="s">
        <v>47</v>
      </c>
      <c r="AN82">
        <v>1</v>
      </c>
      <c r="AO82" t="s">
        <v>149</v>
      </c>
      <c r="AP82" t="s">
        <v>54</v>
      </c>
      <c r="AQ82" t="s">
        <v>55</v>
      </c>
      <c r="AR82" t="s">
        <v>129</v>
      </c>
    </row>
    <row r="83" spans="1:44" x14ac:dyDescent="0.3">
      <c r="A83" t="s">
        <v>272</v>
      </c>
      <c r="B83" t="s">
        <v>45</v>
      </c>
      <c r="C83" t="s">
        <v>46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51</v>
      </c>
      <c r="R83" t="s">
        <v>48</v>
      </c>
      <c r="S83" t="s">
        <v>48</v>
      </c>
      <c r="T83" t="s">
        <v>48</v>
      </c>
      <c r="U83" t="s">
        <v>273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51</v>
      </c>
      <c r="AG83" t="s">
        <v>92</v>
      </c>
      <c r="AH83" t="s">
        <v>79</v>
      </c>
      <c r="AI83" t="s">
        <v>79</v>
      </c>
      <c r="AJ83" t="s">
        <v>79</v>
      </c>
      <c r="AK83" t="s">
        <v>53</v>
      </c>
      <c r="AL83" t="s">
        <v>79</v>
      </c>
      <c r="AM83" t="s">
        <v>79</v>
      </c>
      <c r="AN83">
        <v>2</v>
      </c>
      <c r="AP83" t="s">
        <v>54</v>
      </c>
      <c r="AQ83" t="s">
        <v>55</v>
      </c>
      <c r="AR83" t="s">
        <v>81</v>
      </c>
    </row>
    <row r="84" spans="1:44" x14ac:dyDescent="0.3">
      <c r="A84" t="s">
        <v>274</v>
      </c>
      <c r="B84" t="s">
        <v>104</v>
      </c>
      <c r="C84" t="s">
        <v>46</v>
      </c>
      <c r="D84" t="s">
        <v>53</v>
      </c>
      <c r="E84" t="s">
        <v>47</v>
      </c>
      <c r="F84" t="s">
        <v>47</v>
      </c>
      <c r="G84" t="s">
        <v>47</v>
      </c>
      <c r="H84" t="s">
        <v>47</v>
      </c>
      <c r="I84" t="s">
        <v>47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51</v>
      </c>
      <c r="R84" t="s">
        <v>48</v>
      </c>
      <c r="S84" t="s">
        <v>48</v>
      </c>
      <c r="T84" t="s">
        <v>51</v>
      </c>
      <c r="U84" t="s">
        <v>139</v>
      </c>
      <c r="V84" t="s">
        <v>50</v>
      </c>
      <c r="W84" t="s">
        <v>50</v>
      </c>
      <c r="X84" t="s">
        <v>51</v>
      </c>
      <c r="Y84" t="s">
        <v>48</v>
      </c>
      <c r="Z84" t="s">
        <v>51</v>
      </c>
      <c r="AA84" t="s">
        <v>48</v>
      </c>
      <c r="AB84" t="s">
        <v>48</v>
      </c>
      <c r="AC84" t="s">
        <v>50</v>
      </c>
      <c r="AD84" t="s">
        <v>48</v>
      </c>
      <c r="AE84" t="s">
        <v>51</v>
      </c>
      <c r="AF84" t="s">
        <v>48</v>
      </c>
      <c r="AG84" t="s">
        <v>102</v>
      </c>
      <c r="AH84" t="s">
        <v>47</v>
      </c>
      <c r="AI84" t="s">
        <v>47</v>
      </c>
      <c r="AJ84" t="s">
        <v>47</v>
      </c>
      <c r="AK84" t="s">
        <v>53</v>
      </c>
      <c r="AL84" t="s">
        <v>47</v>
      </c>
      <c r="AM84" t="s">
        <v>47</v>
      </c>
      <c r="AN84">
        <v>2</v>
      </c>
      <c r="AP84" t="s">
        <v>54</v>
      </c>
      <c r="AQ84" t="s">
        <v>74</v>
      </c>
      <c r="AR84" t="s">
        <v>62</v>
      </c>
    </row>
    <row r="85" spans="1:44" x14ac:dyDescent="0.3">
      <c r="A85" t="s">
        <v>275</v>
      </c>
      <c r="B85" t="s">
        <v>45</v>
      </c>
      <c r="C85" t="s">
        <v>46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48</v>
      </c>
      <c r="K85" t="s">
        <v>59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111</v>
      </c>
      <c r="V85" t="s">
        <v>50</v>
      </c>
      <c r="W85" t="s">
        <v>50</v>
      </c>
      <c r="X85" t="s">
        <v>50</v>
      </c>
      <c r="Y85" t="s">
        <v>50</v>
      </c>
      <c r="Z85" t="s">
        <v>59</v>
      </c>
      <c r="AA85" t="s">
        <v>48</v>
      </c>
      <c r="AB85" t="s">
        <v>51</v>
      </c>
      <c r="AC85" t="s">
        <v>48</v>
      </c>
      <c r="AD85" t="s">
        <v>48</v>
      </c>
      <c r="AE85" t="s">
        <v>51</v>
      </c>
      <c r="AF85" t="s">
        <v>48</v>
      </c>
      <c r="AG85" t="s">
        <v>78</v>
      </c>
      <c r="AH85" t="s">
        <v>47</v>
      </c>
      <c r="AI85" t="s">
        <v>47</v>
      </c>
      <c r="AJ85" t="s">
        <v>47</v>
      </c>
      <c r="AK85" t="s">
        <v>53</v>
      </c>
      <c r="AL85" t="s">
        <v>47</v>
      </c>
      <c r="AM85" t="s">
        <v>47</v>
      </c>
      <c r="AN85">
        <v>3</v>
      </c>
      <c r="AP85" t="s">
        <v>54</v>
      </c>
      <c r="AQ85" t="s">
        <v>55</v>
      </c>
      <c r="AR85" t="s">
        <v>56</v>
      </c>
    </row>
    <row r="86" spans="1:44" x14ac:dyDescent="0.3">
      <c r="A86" t="s">
        <v>276</v>
      </c>
      <c r="B86" t="s">
        <v>45</v>
      </c>
      <c r="C86" t="s">
        <v>58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48</v>
      </c>
      <c r="K86" t="s">
        <v>59</v>
      </c>
      <c r="L86" t="s">
        <v>48</v>
      </c>
      <c r="M86" t="s">
        <v>59</v>
      </c>
      <c r="N86" t="s">
        <v>59</v>
      </c>
      <c r="O86" t="s">
        <v>59</v>
      </c>
      <c r="P86" t="s">
        <v>48</v>
      </c>
      <c r="Q86" t="s">
        <v>51</v>
      </c>
      <c r="R86" t="s">
        <v>51</v>
      </c>
      <c r="S86" t="s">
        <v>51</v>
      </c>
      <c r="T86" t="s">
        <v>51</v>
      </c>
      <c r="U86" t="s">
        <v>139</v>
      </c>
      <c r="V86" t="s">
        <v>50</v>
      </c>
      <c r="W86" t="s">
        <v>51</v>
      </c>
      <c r="X86" t="s">
        <v>51</v>
      </c>
      <c r="Y86" t="s">
        <v>48</v>
      </c>
      <c r="Z86" t="s">
        <v>50</v>
      </c>
      <c r="AA86" t="s">
        <v>51</v>
      </c>
      <c r="AB86" t="s">
        <v>51</v>
      </c>
      <c r="AC86" t="s">
        <v>51</v>
      </c>
      <c r="AD86" t="s">
        <v>51</v>
      </c>
      <c r="AE86" t="s">
        <v>50</v>
      </c>
      <c r="AF86" t="s">
        <v>51</v>
      </c>
      <c r="AG86" t="s">
        <v>78</v>
      </c>
      <c r="AH86" t="s">
        <v>47</v>
      </c>
      <c r="AI86" t="s">
        <v>47</v>
      </c>
      <c r="AJ86" t="s">
        <v>79</v>
      </c>
      <c r="AK86" t="s">
        <v>53</v>
      </c>
      <c r="AL86" t="s">
        <v>47</v>
      </c>
      <c r="AM86" t="s">
        <v>79</v>
      </c>
      <c r="AN86">
        <v>1</v>
      </c>
      <c r="AP86" t="s">
        <v>54</v>
      </c>
      <c r="AQ86" t="s">
        <v>55</v>
      </c>
      <c r="AR86" t="s">
        <v>81</v>
      </c>
    </row>
    <row r="87" spans="1:44" x14ac:dyDescent="0.3">
      <c r="A87" t="s">
        <v>277</v>
      </c>
      <c r="B87" t="s">
        <v>45</v>
      </c>
      <c r="C87" t="s">
        <v>58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51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51</v>
      </c>
      <c r="R87" t="s">
        <v>51</v>
      </c>
      <c r="S87" t="s">
        <v>51</v>
      </c>
      <c r="T87" t="s">
        <v>51</v>
      </c>
      <c r="U87" t="s">
        <v>278</v>
      </c>
      <c r="V87" t="s">
        <v>51</v>
      </c>
      <c r="W87" t="s">
        <v>48</v>
      </c>
      <c r="X87" t="s">
        <v>51</v>
      </c>
      <c r="Y87" t="s">
        <v>48</v>
      </c>
      <c r="Z87" t="s">
        <v>50</v>
      </c>
      <c r="AA87" t="s">
        <v>51</v>
      </c>
      <c r="AB87" t="s">
        <v>51</v>
      </c>
      <c r="AC87" t="s">
        <v>51</v>
      </c>
      <c r="AD87" t="s">
        <v>48</v>
      </c>
      <c r="AE87" t="s">
        <v>50</v>
      </c>
      <c r="AF87" t="s">
        <v>51</v>
      </c>
      <c r="AG87" t="s">
        <v>78</v>
      </c>
      <c r="AH87" t="s">
        <v>47</v>
      </c>
      <c r="AI87" t="s">
        <v>47</v>
      </c>
      <c r="AJ87" t="s">
        <v>47</v>
      </c>
      <c r="AK87" t="s">
        <v>53</v>
      </c>
      <c r="AL87" t="s">
        <v>47</v>
      </c>
      <c r="AM87" t="s">
        <v>79</v>
      </c>
      <c r="AN87">
        <v>1</v>
      </c>
      <c r="AP87" t="s">
        <v>54</v>
      </c>
      <c r="AQ87" t="s">
        <v>55</v>
      </c>
      <c r="AR87" t="s">
        <v>81</v>
      </c>
    </row>
    <row r="88" spans="1:44" x14ac:dyDescent="0.3">
      <c r="A88" t="s">
        <v>279</v>
      </c>
      <c r="B88" t="s">
        <v>104</v>
      </c>
      <c r="C88" t="s">
        <v>280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154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52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>
        <v>4</v>
      </c>
      <c r="AO88" t="s">
        <v>210</v>
      </c>
      <c r="AP88" t="s">
        <v>67</v>
      </c>
      <c r="AQ88" t="s">
        <v>55</v>
      </c>
      <c r="AR88" t="s">
        <v>281</v>
      </c>
    </row>
    <row r="89" spans="1:44" x14ac:dyDescent="0.3">
      <c r="A89" t="s">
        <v>282</v>
      </c>
      <c r="B89" t="s">
        <v>45</v>
      </c>
      <c r="C89" t="s">
        <v>46</v>
      </c>
      <c r="D89" t="s">
        <v>53</v>
      </c>
      <c r="E89" t="s">
        <v>53</v>
      </c>
      <c r="F89" t="s">
        <v>53</v>
      </c>
      <c r="G89" t="s">
        <v>47</v>
      </c>
      <c r="H89" t="s">
        <v>47</v>
      </c>
      <c r="I89" t="s">
        <v>53</v>
      </c>
      <c r="J89" t="s">
        <v>51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51</v>
      </c>
      <c r="R89" t="s">
        <v>51</v>
      </c>
      <c r="S89" t="s">
        <v>59</v>
      </c>
      <c r="T89" t="s">
        <v>50</v>
      </c>
      <c r="U89" t="s">
        <v>283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52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>
        <v>3</v>
      </c>
      <c r="AO89" t="s">
        <v>284</v>
      </c>
      <c r="AP89" t="s">
        <v>67</v>
      </c>
      <c r="AQ89" t="s">
        <v>74</v>
      </c>
      <c r="AR89" t="s">
        <v>81</v>
      </c>
    </row>
    <row r="90" spans="1:44" x14ac:dyDescent="0.3">
      <c r="A90" t="s">
        <v>285</v>
      </c>
      <c r="B90" t="s">
        <v>45</v>
      </c>
      <c r="C90" t="s">
        <v>46</v>
      </c>
      <c r="D90" t="s">
        <v>53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51</v>
      </c>
      <c r="R90" t="s">
        <v>51</v>
      </c>
      <c r="S90" t="s">
        <v>59</v>
      </c>
      <c r="T90" t="s">
        <v>59</v>
      </c>
      <c r="U90" t="s">
        <v>286</v>
      </c>
      <c r="V90" t="s">
        <v>50</v>
      </c>
      <c r="W90" t="s">
        <v>50</v>
      </c>
      <c r="X90" t="s">
        <v>50</v>
      </c>
      <c r="Y90" t="s">
        <v>51</v>
      </c>
      <c r="Z90" t="s">
        <v>50</v>
      </c>
      <c r="AA90" t="s">
        <v>59</v>
      </c>
      <c r="AB90" t="s">
        <v>51</v>
      </c>
      <c r="AC90" t="s">
        <v>48</v>
      </c>
      <c r="AD90" t="s">
        <v>50</v>
      </c>
      <c r="AE90" t="s">
        <v>48</v>
      </c>
      <c r="AF90" t="s">
        <v>48</v>
      </c>
      <c r="AG90" t="s">
        <v>61</v>
      </c>
      <c r="AH90" t="s">
        <v>47</v>
      </c>
      <c r="AI90" t="s">
        <v>79</v>
      </c>
      <c r="AJ90" t="s">
        <v>79</v>
      </c>
      <c r="AK90" t="s">
        <v>53</v>
      </c>
      <c r="AL90" t="s">
        <v>47</v>
      </c>
      <c r="AM90" t="s">
        <v>47</v>
      </c>
      <c r="AN90">
        <v>3</v>
      </c>
      <c r="AO90" t="s">
        <v>212</v>
      </c>
      <c r="AP90" t="s">
        <v>54</v>
      </c>
      <c r="AQ90" t="s">
        <v>74</v>
      </c>
      <c r="AR90" t="s">
        <v>62</v>
      </c>
    </row>
    <row r="91" spans="1:44" x14ac:dyDescent="0.3">
      <c r="A91" t="s">
        <v>287</v>
      </c>
      <c r="B91" t="s">
        <v>104</v>
      </c>
      <c r="C91" t="s">
        <v>46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85</v>
      </c>
      <c r="V91" t="s">
        <v>51</v>
      </c>
      <c r="W91" t="s">
        <v>48</v>
      </c>
      <c r="X91" t="s">
        <v>48</v>
      </c>
      <c r="Y91" t="s">
        <v>48</v>
      </c>
      <c r="Z91" t="s">
        <v>50</v>
      </c>
      <c r="AA91" t="s">
        <v>48</v>
      </c>
      <c r="AB91" t="s">
        <v>48</v>
      </c>
      <c r="AC91" t="s">
        <v>51</v>
      </c>
      <c r="AD91" t="s">
        <v>48</v>
      </c>
      <c r="AE91" t="s">
        <v>51</v>
      </c>
      <c r="AF91" t="s">
        <v>48</v>
      </c>
      <c r="AG91" t="s">
        <v>288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53</v>
      </c>
      <c r="AN91">
        <v>2</v>
      </c>
      <c r="AP91" t="s">
        <v>54</v>
      </c>
      <c r="AQ91" t="s">
        <v>55</v>
      </c>
      <c r="AR91" t="s">
        <v>81</v>
      </c>
    </row>
    <row r="92" spans="1:44" x14ac:dyDescent="0.3">
      <c r="A92" t="s">
        <v>289</v>
      </c>
      <c r="B92" t="s">
        <v>96</v>
      </c>
      <c r="C92" t="s">
        <v>46</v>
      </c>
      <c r="D92" t="s">
        <v>47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49</v>
      </c>
      <c r="V92" t="s">
        <v>48</v>
      </c>
      <c r="W92" t="s">
        <v>48</v>
      </c>
      <c r="X92" t="s">
        <v>50</v>
      </c>
      <c r="Y92" t="s">
        <v>51</v>
      </c>
      <c r="Z92" t="s">
        <v>48</v>
      </c>
      <c r="AA92" t="s">
        <v>48</v>
      </c>
      <c r="AB92" t="s">
        <v>50</v>
      </c>
      <c r="AC92" t="s">
        <v>48</v>
      </c>
      <c r="AD92" t="s">
        <v>51</v>
      </c>
      <c r="AE92" t="s">
        <v>48</v>
      </c>
      <c r="AF92" t="s">
        <v>48</v>
      </c>
      <c r="AG92" t="s">
        <v>136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>
        <v>1</v>
      </c>
      <c r="AP92" t="s">
        <v>54</v>
      </c>
      <c r="AQ92" t="s">
        <v>55</v>
      </c>
      <c r="AR92" t="s">
        <v>56</v>
      </c>
    </row>
    <row r="93" spans="1:44" x14ac:dyDescent="0.3">
      <c r="A93" t="s">
        <v>290</v>
      </c>
      <c r="B93" t="s">
        <v>104</v>
      </c>
      <c r="C93" t="s">
        <v>58</v>
      </c>
      <c r="D93" t="s">
        <v>53</v>
      </c>
      <c r="E93" t="s">
        <v>53</v>
      </c>
      <c r="F93" t="s">
        <v>53</v>
      </c>
      <c r="G93" t="s">
        <v>47</v>
      </c>
      <c r="H93" t="s">
        <v>47</v>
      </c>
      <c r="I93" t="s">
        <v>47</v>
      </c>
      <c r="J93" t="s">
        <v>51</v>
      </c>
      <c r="K93" t="s">
        <v>51</v>
      </c>
      <c r="L93" t="s">
        <v>51</v>
      </c>
      <c r="M93" t="s">
        <v>48</v>
      </c>
      <c r="N93" t="s">
        <v>51</v>
      </c>
      <c r="O93" t="s">
        <v>48</v>
      </c>
      <c r="P93" t="s">
        <v>51</v>
      </c>
      <c r="Q93" t="s">
        <v>48</v>
      </c>
      <c r="R93" t="s">
        <v>48</v>
      </c>
      <c r="S93" t="s">
        <v>48</v>
      </c>
      <c r="T93" t="s">
        <v>48</v>
      </c>
      <c r="U93" t="s">
        <v>291</v>
      </c>
      <c r="V93" t="s">
        <v>50</v>
      </c>
      <c r="W93" t="s">
        <v>50</v>
      </c>
      <c r="X93" t="s">
        <v>50</v>
      </c>
      <c r="Y93" t="s">
        <v>48</v>
      </c>
      <c r="Z93" t="s">
        <v>50</v>
      </c>
      <c r="AA93" t="s">
        <v>50</v>
      </c>
      <c r="AB93" t="s">
        <v>50</v>
      </c>
      <c r="AC93" t="s">
        <v>51</v>
      </c>
      <c r="AD93" t="s">
        <v>48</v>
      </c>
      <c r="AE93" t="s">
        <v>51</v>
      </c>
      <c r="AF93" t="s">
        <v>51</v>
      </c>
      <c r="AG93" t="s">
        <v>176</v>
      </c>
      <c r="AH93" t="s">
        <v>47</v>
      </c>
      <c r="AI93" t="s">
        <v>53</v>
      </c>
      <c r="AJ93" t="s">
        <v>53</v>
      </c>
      <c r="AK93" t="s">
        <v>53</v>
      </c>
      <c r="AL93" t="s">
        <v>47</v>
      </c>
      <c r="AM93" t="s">
        <v>47</v>
      </c>
      <c r="AN93">
        <v>2</v>
      </c>
      <c r="AP93" t="s">
        <v>67</v>
      </c>
      <c r="AQ93" t="s">
        <v>55</v>
      </c>
      <c r="AR93" t="s">
        <v>62</v>
      </c>
    </row>
    <row r="94" spans="1:44" x14ac:dyDescent="0.3">
      <c r="A94" t="s">
        <v>292</v>
      </c>
      <c r="B94" t="s">
        <v>45</v>
      </c>
      <c r="C94" t="s">
        <v>46</v>
      </c>
      <c r="D94" t="s">
        <v>53</v>
      </c>
      <c r="E94" t="s">
        <v>97</v>
      </c>
      <c r="F94" t="s">
        <v>53</v>
      </c>
      <c r="G94" t="s">
        <v>47</v>
      </c>
      <c r="H94" t="s">
        <v>47</v>
      </c>
      <c r="I94" t="s">
        <v>53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51</v>
      </c>
      <c r="R94" t="s">
        <v>48</v>
      </c>
      <c r="S94" t="s">
        <v>48</v>
      </c>
      <c r="T94" t="s">
        <v>48</v>
      </c>
      <c r="U94" t="s">
        <v>60</v>
      </c>
      <c r="V94" t="s">
        <v>50</v>
      </c>
      <c r="W94" t="s">
        <v>50</v>
      </c>
      <c r="X94" t="s">
        <v>50</v>
      </c>
      <c r="Y94" t="s">
        <v>51</v>
      </c>
      <c r="Z94" t="s">
        <v>48</v>
      </c>
      <c r="AA94" t="s">
        <v>48</v>
      </c>
      <c r="AB94" t="s">
        <v>48</v>
      </c>
      <c r="AC94" t="s">
        <v>50</v>
      </c>
      <c r="AD94" t="s">
        <v>48</v>
      </c>
      <c r="AE94" t="s">
        <v>51</v>
      </c>
      <c r="AF94" t="s">
        <v>51</v>
      </c>
      <c r="AG94" t="s">
        <v>61</v>
      </c>
      <c r="AH94" t="s">
        <v>53</v>
      </c>
      <c r="AI94" t="s">
        <v>79</v>
      </c>
      <c r="AJ94" t="s">
        <v>53</v>
      </c>
      <c r="AK94" t="s">
        <v>53</v>
      </c>
      <c r="AL94" t="s">
        <v>47</v>
      </c>
      <c r="AM94" t="s">
        <v>47</v>
      </c>
      <c r="AN94">
        <v>1</v>
      </c>
      <c r="AO94" t="s">
        <v>149</v>
      </c>
      <c r="AP94" t="s">
        <v>54</v>
      </c>
      <c r="AQ94" t="s">
        <v>68</v>
      </c>
      <c r="AR94" t="s">
        <v>81</v>
      </c>
    </row>
    <row r="95" spans="1:44" x14ac:dyDescent="0.3">
      <c r="A95" t="s">
        <v>293</v>
      </c>
      <c r="B95" t="s">
        <v>96</v>
      </c>
      <c r="C95" t="s">
        <v>46</v>
      </c>
      <c r="D95" t="s">
        <v>47</v>
      </c>
      <c r="E95" t="s">
        <v>47</v>
      </c>
      <c r="F95" t="s">
        <v>53</v>
      </c>
      <c r="G95" t="s">
        <v>47</v>
      </c>
      <c r="H95" t="s">
        <v>47</v>
      </c>
      <c r="I95" t="s">
        <v>47</v>
      </c>
      <c r="J95" t="s">
        <v>51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51</v>
      </c>
      <c r="R95" t="s">
        <v>48</v>
      </c>
      <c r="S95" t="s">
        <v>48</v>
      </c>
      <c r="T95" t="s">
        <v>48</v>
      </c>
      <c r="U95" t="s">
        <v>294</v>
      </c>
      <c r="V95" t="s">
        <v>50</v>
      </c>
      <c r="W95" t="s">
        <v>50</v>
      </c>
      <c r="X95" t="s">
        <v>50</v>
      </c>
      <c r="Y95" t="s">
        <v>50</v>
      </c>
      <c r="Z95" t="s">
        <v>51</v>
      </c>
      <c r="AA95" t="s">
        <v>51</v>
      </c>
      <c r="AB95" t="s">
        <v>51</v>
      </c>
      <c r="AC95" t="s">
        <v>51</v>
      </c>
      <c r="AD95" t="s">
        <v>50</v>
      </c>
      <c r="AE95" t="s">
        <v>51</v>
      </c>
      <c r="AF95" t="s">
        <v>50</v>
      </c>
      <c r="AG95" t="s">
        <v>186</v>
      </c>
      <c r="AH95" t="s">
        <v>47</v>
      </c>
      <c r="AI95" t="s">
        <v>53</v>
      </c>
      <c r="AJ95" t="s">
        <v>53</v>
      </c>
      <c r="AK95" t="s">
        <v>47</v>
      </c>
      <c r="AL95" t="s">
        <v>47</v>
      </c>
      <c r="AM95" t="s">
        <v>47</v>
      </c>
      <c r="AN95">
        <v>4</v>
      </c>
      <c r="AO95" t="s">
        <v>295</v>
      </c>
      <c r="AP95" t="s">
        <v>54</v>
      </c>
      <c r="AQ95" t="s">
        <v>55</v>
      </c>
      <c r="AR95" t="s">
        <v>62</v>
      </c>
    </row>
    <row r="96" spans="1:44" x14ac:dyDescent="0.3">
      <c r="A96" t="s">
        <v>296</v>
      </c>
      <c r="B96" t="s">
        <v>45</v>
      </c>
      <c r="C96" t="s">
        <v>46</v>
      </c>
      <c r="D96" t="s">
        <v>47</v>
      </c>
      <c r="E96" t="s">
        <v>47</v>
      </c>
      <c r="F96" t="s">
        <v>97</v>
      </c>
      <c r="G96" t="s">
        <v>47</v>
      </c>
      <c r="H96" t="s">
        <v>47</v>
      </c>
      <c r="I96" t="s">
        <v>47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85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 t="s">
        <v>50</v>
      </c>
      <c r="AD96" t="s">
        <v>59</v>
      </c>
      <c r="AE96" t="s">
        <v>50</v>
      </c>
      <c r="AF96" t="s">
        <v>59</v>
      </c>
      <c r="AG96" t="s">
        <v>61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>
        <v>1</v>
      </c>
      <c r="AP96" t="s">
        <v>54</v>
      </c>
      <c r="AQ96" t="s">
        <v>74</v>
      </c>
      <c r="AR96" t="s">
        <v>81</v>
      </c>
    </row>
    <row r="97" spans="1:44" x14ac:dyDescent="0.3">
      <c r="A97" t="s">
        <v>297</v>
      </c>
      <c r="B97" t="s">
        <v>104</v>
      </c>
      <c r="C97" t="s">
        <v>262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51</v>
      </c>
      <c r="S97" t="s">
        <v>51</v>
      </c>
      <c r="T97" t="s">
        <v>50</v>
      </c>
      <c r="U97" t="s">
        <v>298</v>
      </c>
      <c r="V97" t="s">
        <v>48</v>
      </c>
      <c r="W97" t="s">
        <v>51</v>
      </c>
      <c r="X97" t="s">
        <v>48</v>
      </c>
      <c r="Y97" t="s">
        <v>50</v>
      </c>
      <c r="Z97" t="s">
        <v>48</v>
      </c>
      <c r="AA97" t="s">
        <v>48</v>
      </c>
      <c r="AB97" t="s">
        <v>51</v>
      </c>
      <c r="AC97" t="s">
        <v>48</v>
      </c>
      <c r="AD97" t="s">
        <v>50</v>
      </c>
      <c r="AE97" t="s">
        <v>48</v>
      </c>
      <c r="AF97" t="s">
        <v>48</v>
      </c>
      <c r="AG97" t="s">
        <v>209</v>
      </c>
      <c r="AH97" t="s">
        <v>47</v>
      </c>
      <c r="AI97" t="s">
        <v>47</v>
      </c>
      <c r="AJ97" t="s">
        <v>53</v>
      </c>
      <c r="AK97" t="s">
        <v>53</v>
      </c>
      <c r="AL97" t="s">
        <v>47</v>
      </c>
      <c r="AM97" t="s">
        <v>47</v>
      </c>
      <c r="AN97">
        <v>2</v>
      </c>
      <c r="AP97" t="s">
        <v>54</v>
      </c>
      <c r="AQ97" t="s">
        <v>55</v>
      </c>
      <c r="AR97" t="s">
        <v>81</v>
      </c>
    </row>
    <row r="98" spans="1:44" x14ac:dyDescent="0.3">
      <c r="A98" t="s">
        <v>299</v>
      </c>
      <c r="B98" t="s">
        <v>104</v>
      </c>
      <c r="C98" t="s">
        <v>46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85</v>
      </c>
      <c r="V98" t="s">
        <v>50</v>
      </c>
      <c r="W98" t="s">
        <v>50</v>
      </c>
      <c r="X98" t="s">
        <v>50</v>
      </c>
      <c r="Y98" t="s">
        <v>51</v>
      </c>
      <c r="Z98" t="s">
        <v>51</v>
      </c>
      <c r="AA98" t="s">
        <v>48</v>
      </c>
      <c r="AB98" t="s">
        <v>51</v>
      </c>
      <c r="AC98" t="s">
        <v>48</v>
      </c>
      <c r="AD98" t="s">
        <v>48</v>
      </c>
      <c r="AE98" t="s">
        <v>48</v>
      </c>
      <c r="AF98" t="s">
        <v>48</v>
      </c>
      <c r="AG98" t="s">
        <v>52</v>
      </c>
      <c r="AH98" t="s">
        <v>79</v>
      </c>
      <c r="AI98" t="s">
        <v>47</v>
      </c>
      <c r="AJ98" t="s">
        <v>47</v>
      </c>
      <c r="AK98" t="s">
        <v>79</v>
      </c>
      <c r="AL98" t="s">
        <v>47</v>
      </c>
      <c r="AM98" t="s">
        <v>47</v>
      </c>
      <c r="AN98">
        <v>1</v>
      </c>
      <c r="AP98" t="s">
        <v>67</v>
      </c>
      <c r="AQ98" t="s">
        <v>300</v>
      </c>
      <c r="AR98" t="s">
        <v>81</v>
      </c>
    </row>
    <row r="99" spans="1:44" x14ac:dyDescent="0.3">
      <c r="A99" t="s">
        <v>301</v>
      </c>
      <c r="B99" t="s">
        <v>96</v>
      </c>
      <c r="C99" t="s">
        <v>192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50</v>
      </c>
      <c r="R99" t="s">
        <v>48</v>
      </c>
      <c r="S99" t="s">
        <v>51</v>
      </c>
      <c r="T99" t="s">
        <v>50</v>
      </c>
      <c r="U99" t="s">
        <v>302</v>
      </c>
      <c r="V99" t="s">
        <v>50</v>
      </c>
      <c r="W99" t="s">
        <v>50</v>
      </c>
      <c r="X99" t="s">
        <v>50</v>
      </c>
      <c r="Y99" t="s">
        <v>48</v>
      </c>
      <c r="Z99" t="s">
        <v>51</v>
      </c>
      <c r="AA99" t="s">
        <v>48</v>
      </c>
      <c r="AB99" t="s">
        <v>50</v>
      </c>
      <c r="AC99" t="s">
        <v>48</v>
      </c>
      <c r="AD99" t="s">
        <v>48</v>
      </c>
      <c r="AE99" t="s">
        <v>51</v>
      </c>
      <c r="AF99" t="s">
        <v>48</v>
      </c>
      <c r="AG99" t="s">
        <v>136</v>
      </c>
      <c r="AH99" t="s">
        <v>47</v>
      </c>
      <c r="AI99" t="s">
        <v>47</v>
      </c>
      <c r="AJ99" t="s">
        <v>53</v>
      </c>
      <c r="AK99" t="s">
        <v>53</v>
      </c>
      <c r="AL99" t="s">
        <v>47</v>
      </c>
      <c r="AM99" t="s">
        <v>47</v>
      </c>
      <c r="AN99">
        <v>1</v>
      </c>
      <c r="AP99" t="s">
        <v>168</v>
      </c>
      <c r="AQ99" t="s">
        <v>80</v>
      </c>
      <c r="AR99" t="s">
        <v>81</v>
      </c>
    </row>
    <row r="100" spans="1:44" x14ac:dyDescent="0.3">
      <c r="A100" t="s">
        <v>303</v>
      </c>
      <c r="B100" t="s">
        <v>96</v>
      </c>
      <c r="C100" t="s">
        <v>192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51</v>
      </c>
      <c r="R100" t="s">
        <v>48</v>
      </c>
      <c r="S100" t="s">
        <v>59</v>
      </c>
      <c r="T100" t="s">
        <v>51</v>
      </c>
      <c r="U100" t="s">
        <v>302</v>
      </c>
      <c r="V100" t="s">
        <v>50</v>
      </c>
      <c r="W100" t="s">
        <v>50</v>
      </c>
      <c r="X100" t="s">
        <v>50</v>
      </c>
      <c r="Y100" t="s">
        <v>48</v>
      </c>
      <c r="Z100" t="s">
        <v>51</v>
      </c>
      <c r="AA100" t="s">
        <v>48</v>
      </c>
      <c r="AB100" t="s">
        <v>50</v>
      </c>
      <c r="AC100" t="s">
        <v>48</v>
      </c>
      <c r="AD100" t="s">
        <v>48</v>
      </c>
      <c r="AE100" t="s">
        <v>51</v>
      </c>
      <c r="AF100" t="s">
        <v>48</v>
      </c>
      <c r="AG100" t="s">
        <v>136</v>
      </c>
      <c r="AH100" t="s">
        <v>47</v>
      </c>
      <c r="AI100" t="s">
        <v>47</v>
      </c>
      <c r="AJ100" t="s">
        <v>53</v>
      </c>
      <c r="AK100" t="s">
        <v>53</v>
      </c>
      <c r="AL100" t="s">
        <v>79</v>
      </c>
      <c r="AM100" t="s">
        <v>79</v>
      </c>
      <c r="AN100">
        <v>1</v>
      </c>
      <c r="AP100" t="s">
        <v>168</v>
      </c>
      <c r="AQ100" t="s">
        <v>80</v>
      </c>
      <c r="AR100" t="s">
        <v>81</v>
      </c>
    </row>
    <row r="101" spans="1:44" x14ac:dyDescent="0.3">
      <c r="A101" t="s">
        <v>304</v>
      </c>
      <c r="B101" t="s">
        <v>104</v>
      </c>
      <c r="C101" t="s">
        <v>118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51</v>
      </c>
      <c r="K101" t="s">
        <v>59</v>
      </c>
      <c r="L101" t="s">
        <v>51</v>
      </c>
      <c r="M101" t="s">
        <v>59</v>
      </c>
      <c r="N101" t="s">
        <v>59</v>
      </c>
      <c r="O101" t="s">
        <v>59</v>
      </c>
      <c r="P101" t="s">
        <v>59</v>
      </c>
      <c r="Q101" t="s">
        <v>50</v>
      </c>
      <c r="R101" t="s">
        <v>51</v>
      </c>
      <c r="S101" t="s">
        <v>50</v>
      </c>
      <c r="T101" t="s">
        <v>59</v>
      </c>
      <c r="U101" t="s">
        <v>85</v>
      </c>
      <c r="V101" t="s">
        <v>51</v>
      </c>
      <c r="W101" t="s">
        <v>51</v>
      </c>
      <c r="X101" t="s">
        <v>50</v>
      </c>
      <c r="Y101" t="s">
        <v>50</v>
      </c>
      <c r="Z101" t="s">
        <v>51</v>
      </c>
      <c r="AA101" t="s">
        <v>51</v>
      </c>
      <c r="AB101" t="s">
        <v>50</v>
      </c>
      <c r="AC101" t="s">
        <v>48</v>
      </c>
      <c r="AD101" t="s">
        <v>59</v>
      </c>
      <c r="AE101" t="s">
        <v>48</v>
      </c>
      <c r="AF101" t="s">
        <v>59</v>
      </c>
      <c r="AG101" t="s">
        <v>119</v>
      </c>
      <c r="AH101" t="s">
        <v>53</v>
      </c>
      <c r="AI101" t="s">
        <v>47</v>
      </c>
      <c r="AJ101" t="s">
        <v>47</v>
      </c>
      <c r="AK101" t="s">
        <v>47</v>
      </c>
      <c r="AL101" t="s">
        <v>47</v>
      </c>
      <c r="AM101" t="s">
        <v>53</v>
      </c>
      <c r="AN101">
        <v>3</v>
      </c>
      <c r="AO101" t="s">
        <v>305</v>
      </c>
      <c r="AP101" t="s">
        <v>54</v>
      </c>
      <c r="AQ101" t="s">
        <v>55</v>
      </c>
      <c r="AR101" t="s">
        <v>129</v>
      </c>
    </row>
    <row r="102" spans="1:44" x14ac:dyDescent="0.3">
      <c r="A102" t="s">
        <v>306</v>
      </c>
      <c r="B102" t="s">
        <v>96</v>
      </c>
      <c r="C102" t="s">
        <v>46</v>
      </c>
      <c r="D102" t="s">
        <v>47</v>
      </c>
      <c r="E102" t="s">
        <v>47</v>
      </c>
      <c r="F102" t="s">
        <v>47</v>
      </c>
      <c r="G102" t="s">
        <v>53</v>
      </c>
      <c r="H102" t="s">
        <v>47</v>
      </c>
      <c r="I102" t="s">
        <v>97</v>
      </c>
      <c r="J102" t="s">
        <v>51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307</v>
      </c>
      <c r="V102" t="s">
        <v>51</v>
      </c>
      <c r="W102" t="s">
        <v>51</v>
      </c>
      <c r="X102" t="s">
        <v>50</v>
      </c>
      <c r="Y102" t="s">
        <v>48</v>
      </c>
      <c r="Z102" t="s">
        <v>51</v>
      </c>
      <c r="AA102" t="s">
        <v>48</v>
      </c>
      <c r="AB102" t="s">
        <v>51</v>
      </c>
      <c r="AC102" t="s">
        <v>48</v>
      </c>
      <c r="AD102" t="s">
        <v>48</v>
      </c>
      <c r="AE102" t="s">
        <v>48</v>
      </c>
      <c r="AF102" t="s">
        <v>48</v>
      </c>
      <c r="AG102" t="s">
        <v>136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>
        <v>2</v>
      </c>
      <c r="AP102" t="s">
        <v>54</v>
      </c>
      <c r="AQ102" t="s">
        <v>55</v>
      </c>
      <c r="AR102" t="s">
        <v>69</v>
      </c>
    </row>
    <row r="103" spans="1:44" x14ac:dyDescent="0.3">
      <c r="A103" t="s">
        <v>308</v>
      </c>
      <c r="B103" t="s">
        <v>96</v>
      </c>
      <c r="C103" t="s">
        <v>46</v>
      </c>
      <c r="D103" t="s">
        <v>47</v>
      </c>
      <c r="E103" t="s">
        <v>47</v>
      </c>
      <c r="F103" t="s">
        <v>47</v>
      </c>
      <c r="G103" t="s">
        <v>53</v>
      </c>
      <c r="H103" t="s">
        <v>47</v>
      </c>
      <c r="I103" t="s">
        <v>97</v>
      </c>
      <c r="J103" t="s">
        <v>51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307</v>
      </c>
      <c r="V103" t="s">
        <v>51</v>
      </c>
      <c r="W103" t="s">
        <v>51</v>
      </c>
      <c r="X103" t="s">
        <v>50</v>
      </c>
      <c r="Y103" t="s">
        <v>48</v>
      </c>
      <c r="Z103" t="s">
        <v>51</v>
      </c>
      <c r="AA103" t="s">
        <v>48</v>
      </c>
      <c r="AB103" t="s">
        <v>51</v>
      </c>
      <c r="AC103" t="s">
        <v>48</v>
      </c>
      <c r="AD103" t="s">
        <v>48</v>
      </c>
      <c r="AE103" t="s">
        <v>48</v>
      </c>
      <c r="AF103" t="s">
        <v>48</v>
      </c>
      <c r="AG103" t="s">
        <v>136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>
        <v>2</v>
      </c>
      <c r="AP103" t="s">
        <v>54</v>
      </c>
      <c r="AQ103" t="s">
        <v>55</v>
      </c>
      <c r="AR103" t="s">
        <v>69</v>
      </c>
    </row>
    <row r="104" spans="1:44" x14ac:dyDescent="0.3">
      <c r="A104" t="s">
        <v>309</v>
      </c>
      <c r="B104" t="s">
        <v>96</v>
      </c>
      <c r="C104" t="s">
        <v>46</v>
      </c>
      <c r="D104" t="s">
        <v>53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302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51</v>
      </c>
      <c r="AC104" t="s">
        <v>51</v>
      </c>
      <c r="AD104" t="s">
        <v>48</v>
      </c>
      <c r="AE104" t="s">
        <v>50</v>
      </c>
      <c r="AF104" t="s">
        <v>48</v>
      </c>
      <c r="AG104" t="s">
        <v>136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>
        <v>1</v>
      </c>
      <c r="AP104" t="s">
        <v>54</v>
      </c>
      <c r="AQ104" t="s">
        <v>55</v>
      </c>
      <c r="AR104" t="s">
        <v>62</v>
      </c>
    </row>
    <row r="105" spans="1:44" x14ac:dyDescent="0.3">
      <c r="A105" t="s">
        <v>310</v>
      </c>
      <c r="B105" t="s">
        <v>104</v>
      </c>
      <c r="C105" t="s">
        <v>311</v>
      </c>
      <c r="D105" t="s">
        <v>97</v>
      </c>
      <c r="E105" t="s">
        <v>97</v>
      </c>
      <c r="F105" t="s">
        <v>97</v>
      </c>
      <c r="G105" t="s">
        <v>97</v>
      </c>
      <c r="H105" t="s">
        <v>47</v>
      </c>
      <c r="I105" t="s">
        <v>97</v>
      </c>
      <c r="J105" t="s">
        <v>48</v>
      </c>
      <c r="K105" t="s">
        <v>59</v>
      </c>
      <c r="L105" t="s">
        <v>59</v>
      </c>
      <c r="M105" t="s">
        <v>59</v>
      </c>
      <c r="N105" t="s">
        <v>48</v>
      </c>
      <c r="O105" t="s">
        <v>59</v>
      </c>
      <c r="P105" t="s">
        <v>59</v>
      </c>
      <c r="Q105" t="s">
        <v>50</v>
      </c>
      <c r="R105" t="s">
        <v>59</v>
      </c>
      <c r="S105" t="s">
        <v>59</v>
      </c>
      <c r="T105" t="s">
        <v>50</v>
      </c>
      <c r="U105" t="s">
        <v>49</v>
      </c>
      <c r="V105" t="s">
        <v>48</v>
      </c>
      <c r="W105" t="s">
        <v>48</v>
      </c>
      <c r="X105" t="s">
        <v>51</v>
      </c>
      <c r="Y105" t="s">
        <v>48</v>
      </c>
      <c r="Z105" t="s">
        <v>51</v>
      </c>
      <c r="AA105" t="s">
        <v>48</v>
      </c>
      <c r="AB105" t="s">
        <v>51</v>
      </c>
      <c r="AC105" t="s">
        <v>48</v>
      </c>
      <c r="AD105" t="s">
        <v>48</v>
      </c>
      <c r="AE105" t="s">
        <v>48</v>
      </c>
      <c r="AF105" t="s">
        <v>48</v>
      </c>
      <c r="AG105" t="s">
        <v>119</v>
      </c>
      <c r="AH105" t="s">
        <v>47</v>
      </c>
      <c r="AI105" t="s">
        <v>79</v>
      </c>
      <c r="AJ105" t="s">
        <v>79</v>
      </c>
      <c r="AK105" t="s">
        <v>47</v>
      </c>
      <c r="AL105" t="s">
        <v>47</v>
      </c>
      <c r="AM105" t="s">
        <v>53</v>
      </c>
      <c r="AN105">
        <v>3</v>
      </c>
      <c r="AO105" t="s">
        <v>149</v>
      </c>
      <c r="AP105" t="s">
        <v>168</v>
      </c>
      <c r="AQ105" t="s">
        <v>80</v>
      </c>
      <c r="AR105" t="s">
        <v>69</v>
      </c>
    </row>
    <row r="106" spans="1:44" x14ac:dyDescent="0.3">
      <c r="A106" t="s">
        <v>312</v>
      </c>
      <c r="B106" t="s">
        <v>104</v>
      </c>
      <c r="C106" t="s">
        <v>192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51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50</v>
      </c>
      <c r="Q106" t="s">
        <v>51</v>
      </c>
      <c r="R106" t="s">
        <v>48</v>
      </c>
      <c r="S106" t="s">
        <v>51</v>
      </c>
      <c r="T106" t="s">
        <v>48</v>
      </c>
      <c r="U106" t="s">
        <v>313</v>
      </c>
      <c r="V106" t="s">
        <v>50</v>
      </c>
      <c r="W106" t="s">
        <v>50</v>
      </c>
      <c r="X106" t="s">
        <v>50</v>
      </c>
      <c r="Y106" t="s">
        <v>50</v>
      </c>
      <c r="Z106" t="s">
        <v>51</v>
      </c>
      <c r="AA106" t="s">
        <v>48</v>
      </c>
      <c r="AB106" t="s">
        <v>51</v>
      </c>
      <c r="AC106" t="s">
        <v>51</v>
      </c>
      <c r="AD106" t="s">
        <v>50</v>
      </c>
      <c r="AE106" t="s">
        <v>50</v>
      </c>
      <c r="AF106" t="s">
        <v>48</v>
      </c>
      <c r="AG106" t="s">
        <v>314</v>
      </c>
      <c r="AH106" t="s">
        <v>47</v>
      </c>
      <c r="AI106" t="s">
        <v>53</v>
      </c>
      <c r="AJ106" t="s">
        <v>47</v>
      </c>
      <c r="AK106" t="s">
        <v>47</v>
      </c>
      <c r="AL106" t="s">
        <v>47</v>
      </c>
      <c r="AM106" t="s">
        <v>47</v>
      </c>
      <c r="AN106">
        <v>2</v>
      </c>
      <c r="AP106" t="s">
        <v>67</v>
      </c>
      <c r="AQ106" t="s">
        <v>55</v>
      </c>
      <c r="AR106" t="s">
        <v>81</v>
      </c>
    </row>
    <row r="107" spans="1:44" x14ac:dyDescent="0.3">
      <c r="A107" t="s">
        <v>315</v>
      </c>
      <c r="B107" t="s">
        <v>104</v>
      </c>
      <c r="C107" t="s">
        <v>46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298</v>
      </c>
      <c r="V107" t="s">
        <v>50</v>
      </c>
      <c r="W107" t="s">
        <v>50</v>
      </c>
      <c r="X107" t="s">
        <v>50</v>
      </c>
      <c r="Y107" t="s">
        <v>51</v>
      </c>
      <c r="Z107" t="s">
        <v>50</v>
      </c>
      <c r="AA107" t="s">
        <v>51</v>
      </c>
      <c r="AB107" t="s">
        <v>51</v>
      </c>
      <c r="AC107" t="s">
        <v>48</v>
      </c>
      <c r="AD107" t="s">
        <v>48</v>
      </c>
      <c r="AE107" t="s">
        <v>50</v>
      </c>
      <c r="AF107" t="s">
        <v>48</v>
      </c>
      <c r="AG107" t="s">
        <v>52</v>
      </c>
      <c r="AH107" t="s">
        <v>79</v>
      </c>
      <c r="AI107" t="s">
        <v>53</v>
      </c>
      <c r="AJ107" t="s">
        <v>53</v>
      </c>
      <c r="AK107" t="s">
        <v>47</v>
      </c>
      <c r="AL107" t="s">
        <v>47</v>
      </c>
      <c r="AM107" t="s">
        <v>47</v>
      </c>
      <c r="AN107">
        <v>2</v>
      </c>
      <c r="AP107" t="s">
        <v>54</v>
      </c>
      <c r="AQ107" t="s">
        <v>55</v>
      </c>
      <c r="AR107" t="s">
        <v>129</v>
      </c>
    </row>
    <row r="108" spans="1:44" x14ac:dyDescent="0.3">
      <c r="A108" t="s">
        <v>316</v>
      </c>
      <c r="B108" t="s">
        <v>104</v>
      </c>
      <c r="C108" t="s">
        <v>46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298</v>
      </c>
      <c r="V108" t="s">
        <v>50</v>
      </c>
      <c r="W108" t="s">
        <v>50</v>
      </c>
      <c r="X108" t="s">
        <v>50</v>
      </c>
      <c r="Y108" t="s">
        <v>51</v>
      </c>
      <c r="Z108" t="s">
        <v>50</v>
      </c>
      <c r="AA108" t="s">
        <v>51</v>
      </c>
      <c r="AB108" t="s">
        <v>51</v>
      </c>
      <c r="AC108" t="s">
        <v>48</v>
      </c>
      <c r="AD108" t="s">
        <v>48</v>
      </c>
      <c r="AE108" t="s">
        <v>50</v>
      </c>
      <c r="AF108" t="s">
        <v>48</v>
      </c>
      <c r="AG108" t="s">
        <v>52</v>
      </c>
      <c r="AH108" t="s">
        <v>79</v>
      </c>
      <c r="AI108" t="s">
        <v>53</v>
      </c>
      <c r="AJ108" t="s">
        <v>53</v>
      </c>
      <c r="AK108" t="s">
        <v>47</v>
      </c>
      <c r="AL108" t="s">
        <v>47</v>
      </c>
      <c r="AM108" t="s">
        <v>47</v>
      </c>
      <c r="AN108">
        <v>2</v>
      </c>
      <c r="AP108" t="s">
        <v>54</v>
      </c>
      <c r="AQ108" t="s">
        <v>55</v>
      </c>
      <c r="AR108" t="s">
        <v>129</v>
      </c>
    </row>
    <row r="109" spans="1:44" x14ac:dyDescent="0.3">
      <c r="A109" t="s">
        <v>317</v>
      </c>
      <c r="B109" t="s">
        <v>45</v>
      </c>
      <c r="C109" t="s">
        <v>58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49</v>
      </c>
      <c r="V109" t="s">
        <v>50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50</v>
      </c>
      <c r="AC109" t="s">
        <v>48</v>
      </c>
      <c r="AD109" t="s">
        <v>50</v>
      </c>
      <c r="AE109" t="s">
        <v>48</v>
      </c>
      <c r="AF109" t="s">
        <v>48</v>
      </c>
      <c r="AG109" t="s">
        <v>136</v>
      </c>
      <c r="AH109" t="s">
        <v>47</v>
      </c>
      <c r="AI109" t="s">
        <v>47</v>
      </c>
      <c r="AJ109" t="s">
        <v>53</v>
      </c>
      <c r="AK109" t="s">
        <v>47</v>
      </c>
      <c r="AL109" t="s">
        <v>47</v>
      </c>
      <c r="AM109" t="s">
        <v>47</v>
      </c>
      <c r="AN109">
        <v>1</v>
      </c>
      <c r="AP109" t="s">
        <v>67</v>
      </c>
      <c r="AQ109" t="s">
        <v>74</v>
      </c>
      <c r="AR109" t="s">
        <v>62</v>
      </c>
    </row>
    <row r="110" spans="1:44" x14ac:dyDescent="0.3">
      <c r="A110" t="s">
        <v>318</v>
      </c>
      <c r="B110" t="s">
        <v>104</v>
      </c>
      <c r="C110" t="s">
        <v>46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49</v>
      </c>
      <c r="V110" t="s">
        <v>51</v>
      </c>
      <c r="W110" t="s">
        <v>50</v>
      </c>
      <c r="X110" t="s">
        <v>51</v>
      </c>
      <c r="Y110" t="s">
        <v>50</v>
      </c>
      <c r="Z110" t="s">
        <v>50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52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>
        <v>4</v>
      </c>
      <c r="AO110" t="s">
        <v>245</v>
      </c>
      <c r="AP110" t="s">
        <v>67</v>
      </c>
      <c r="AQ110" t="s">
        <v>68</v>
      </c>
      <c r="AR110" t="s">
        <v>81</v>
      </c>
    </row>
    <row r="111" spans="1:44" x14ac:dyDescent="0.3">
      <c r="A111" t="s">
        <v>319</v>
      </c>
      <c r="B111" t="s">
        <v>45</v>
      </c>
      <c r="C111" t="s">
        <v>46</v>
      </c>
      <c r="D111" t="s">
        <v>47</v>
      </c>
      <c r="E111" t="s">
        <v>47</v>
      </c>
      <c r="F111" t="s">
        <v>47</v>
      </c>
      <c r="G111" t="s">
        <v>53</v>
      </c>
      <c r="H111" t="s">
        <v>47</v>
      </c>
      <c r="I111" t="s">
        <v>47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307</v>
      </c>
      <c r="V111" t="s">
        <v>51</v>
      </c>
      <c r="W111" t="s">
        <v>51</v>
      </c>
      <c r="X111" t="s">
        <v>50</v>
      </c>
      <c r="Y111" t="s">
        <v>48</v>
      </c>
      <c r="Z111" t="s">
        <v>48</v>
      </c>
      <c r="AA111" t="s">
        <v>48</v>
      </c>
      <c r="AB111" t="s">
        <v>51</v>
      </c>
      <c r="AC111" t="s">
        <v>48</v>
      </c>
      <c r="AD111" t="s">
        <v>51</v>
      </c>
      <c r="AE111" t="s">
        <v>48</v>
      </c>
      <c r="AF111" t="s">
        <v>48</v>
      </c>
      <c r="AG111" t="s">
        <v>61</v>
      </c>
      <c r="AH111" t="s">
        <v>47</v>
      </c>
      <c r="AI111" t="s">
        <v>79</v>
      </c>
      <c r="AJ111" t="s">
        <v>47</v>
      </c>
      <c r="AK111" t="s">
        <v>53</v>
      </c>
      <c r="AL111" t="s">
        <v>47</v>
      </c>
      <c r="AM111" t="s">
        <v>47</v>
      </c>
      <c r="AN111">
        <v>1</v>
      </c>
      <c r="AP111" t="s">
        <v>54</v>
      </c>
      <c r="AQ111" t="s">
        <v>55</v>
      </c>
      <c r="AR111" t="s">
        <v>62</v>
      </c>
    </row>
    <row r="112" spans="1:44" x14ac:dyDescent="0.3">
      <c r="A112" t="s">
        <v>320</v>
      </c>
      <c r="B112" t="s">
        <v>45</v>
      </c>
      <c r="C112" t="s">
        <v>321</v>
      </c>
      <c r="D112" t="s">
        <v>53</v>
      </c>
      <c r="E112" t="s">
        <v>47</v>
      </c>
      <c r="F112" t="s">
        <v>47</v>
      </c>
      <c r="G112" t="s">
        <v>53</v>
      </c>
      <c r="H112" t="s">
        <v>47</v>
      </c>
      <c r="I112" t="s">
        <v>53</v>
      </c>
      <c r="J112" t="s">
        <v>51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51</v>
      </c>
      <c r="Q112" t="s">
        <v>50</v>
      </c>
      <c r="R112" t="s">
        <v>51</v>
      </c>
      <c r="S112" t="s">
        <v>51</v>
      </c>
      <c r="T112" t="s">
        <v>50</v>
      </c>
      <c r="U112" t="s">
        <v>322</v>
      </c>
      <c r="V112" t="s">
        <v>50</v>
      </c>
      <c r="W112" t="s">
        <v>50</v>
      </c>
      <c r="X112" t="s">
        <v>50</v>
      </c>
      <c r="Y112" t="s">
        <v>50</v>
      </c>
      <c r="Z112" t="s">
        <v>48</v>
      </c>
      <c r="AA112" t="s">
        <v>48</v>
      </c>
      <c r="AB112" t="s">
        <v>51</v>
      </c>
      <c r="AC112" t="s">
        <v>48</v>
      </c>
      <c r="AD112" t="s">
        <v>48</v>
      </c>
      <c r="AE112" t="s">
        <v>48</v>
      </c>
      <c r="AF112" t="s">
        <v>48</v>
      </c>
      <c r="AG112" t="s">
        <v>61</v>
      </c>
      <c r="AH112" t="s">
        <v>47</v>
      </c>
      <c r="AI112" t="s">
        <v>47</v>
      </c>
      <c r="AJ112" t="s">
        <v>53</v>
      </c>
      <c r="AK112" t="s">
        <v>53</v>
      </c>
      <c r="AL112" t="s">
        <v>47</v>
      </c>
      <c r="AM112" t="s">
        <v>47</v>
      </c>
      <c r="AN112">
        <v>3</v>
      </c>
      <c r="AO112" t="s">
        <v>323</v>
      </c>
      <c r="AP112" t="s">
        <v>54</v>
      </c>
      <c r="AQ112" t="s">
        <v>55</v>
      </c>
      <c r="AR112" t="s">
        <v>62</v>
      </c>
    </row>
    <row r="113" spans="1:44" x14ac:dyDescent="0.3">
      <c r="A113" t="s">
        <v>324</v>
      </c>
      <c r="B113" t="s">
        <v>104</v>
      </c>
      <c r="C113" t="s">
        <v>46</v>
      </c>
      <c r="D113" t="s">
        <v>53</v>
      </c>
      <c r="E113" t="s">
        <v>47</v>
      </c>
      <c r="F113" t="s">
        <v>97</v>
      </c>
      <c r="G113" t="s">
        <v>47</v>
      </c>
      <c r="H113" t="s">
        <v>47</v>
      </c>
      <c r="I113" t="s">
        <v>47</v>
      </c>
      <c r="J113" t="s">
        <v>51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217</v>
      </c>
      <c r="V113" t="s">
        <v>50</v>
      </c>
      <c r="W113" t="s">
        <v>50</v>
      </c>
      <c r="X113" t="s">
        <v>50</v>
      </c>
      <c r="Y113" t="s">
        <v>59</v>
      </c>
      <c r="Z113" t="s">
        <v>50</v>
      </c>
      <c r="AA113" t="s">
        <v>59</v>
      </c>
      <c r="AB113" t="s">
        <v>59</v>
      </c>
      <c r="AC113" t="s">
        <v>59</v>
      </c>
      <c r="AD113" t="s">
        <v>59</v>
      </c>
      <c r="AE113" t="s">
        <v>50</v>
      </c>
      <c r="AF113" t="s">
        <v>50</v>
      </c>
      <c r="AG113" t="s">
        <v>325</v>
      </c>
      <c r="AH113" t="s">
        <v>79</v>
      </c>
      <c r="AI113" t="s">
        <v>79</v>
      </c>
      <c r="AJ113" t="s">
        <v>47</v>
      </c>
      <c r="AK113" t="s">
        <v>47</v>
      </c>
      <c r="AL113" t="s">
        <v>79</v>
      </c>
      <c r="AM113" t="s">
        <v>79</v>
      </c>
      <c r="AN113">
        <v>4</v>
      </c>
      <c r="AO113" t="s">
        <v>112</v>
      </c>
      <c r="AP113" t="s">
        <v>54</v>
      </c>
      <c r="AQ113" t="s">
        <v>74</v>
      </c>
      <c r="AR113" t="s">
        <v>62</v>
      </c>
    </row>
    <row r="114" spans="1:44" x14ac:dyDescent="0.3">
      <c r="A114" t="s">
        <v>326</v>
      </c>
      <c r="B114" t="s">
        <v>45</v>
      </c>
      <c r="C114" t="s">
        <v>327</v>
      </c>
      <c r="D114" t="s">
        <v>47</v>
      </c>
      <c r="E114" t="s">
        <v>47</v>
      </c>
      <c r="F114" t="s">
        <v>47</v>
      </c>
      <c r="G114" t="s">
        <v>53</v>
      </c>
      <c r="H114" t="s">
        <v>47</v>
      </c>
      <c r="I114" t="s">
        <v>47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139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48</v>
      </c>
      <c r="AB114" t="s">
        <v>48</v>
      </c>
      <c r="AC114" t="s">
        <v>48</v>
      </c>
      <c r="AD114" t="s">
        <v>51</v>
      </c>
      <c r="AE114" t="s">
        <v>48</v>
      </c>
      <c r="AF114" t="s">
        <v>48</v>
      </c>
      <c r="AG114" t="s">
        <v>92</v>
      </c>
      <c r="AH114" t="s">
        <v>47</v>
      </c>
      <c r="AI114" t="s">
        <v>47</v>
      </c>
      <c r="AJ114" t="s">
        <v>47</v>
      </c>
      <c r="AK114" t="s">
        <v>53</v>
      </c>
      <c r="AL114" t="s">
        <v>47</v>
      </c>
      <c r="AM114" t="s">
        <v>47</v>
      </c>
      <c r="AN114">
        <v>2</v>
      </c>
      <c r="AO114" t="s">
        <v>149</v>
      </c>
      <c r="AP114" t="s">
        <v>54</v>
      </c>
      <c r="AQ114" t="s">
        <v>328</v>
      </c>
      <c r="AR114" t="s">
        <v>81</v>
      </c>
    </row>
    <row r="115" spans="1:44" x14ac:dyDescent="0.3">
      <c r="A115" t="s">
        <v>329</v>
      </c>
      <c r="B115" t="s">
        <v>96</v>
      </c>
      <c r="C115" t="s">
        <v>46</v>
      </c>
      <c r="D115" t="s">
        <v>47</v>
      </c>
      <c r="E115" t="s">
        <v>47</v>
      </c>
      <c r="F115" t="s">
        <v>47</v>
      </c>
      <c r="G115" t="s">
        <v>53</v>
      </c>
      <c r="H115" t="s">
        <v>47</v>
      </c>
      <c r="I115" t="s">
        <v>47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49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61</v>
      </c>
      <c r="AH115" t="s">
        <v>47</v>
      </c>
      <c r="AI115" t="s">
        <v>47</v>
      </c>
      <c r="AJ115" t="s">
        <v>53</v>
      </c>
      <c r="AK115" t="s">
        <v>53</v>
      </c>
      <c r="AL115" t="s">
        <v>47</v>
      </c>
      <c r="AM115" t="s">
        <v>47</v>
      </c>
      <c r="AN115">
        <v>3</v>
      </c>
      <c r="AO115" t="s">
        <v>330</v>
      </c>
      <c r="AP115" t="s">
        <v>54</v>
      </c>
      <c r="AQ115" t="s">
        <v>74</v>
      </c>
      <c r="AR115" t="s">
        <v>62</v>
      </c>
    </row>
    <row r="116" spans="1:44" x14ac:dyDescent="0.3">
      <c r="A116" t="s">
        <v>331</v>
      </c>
      <c r="B116" t="s">
        <v>45</v>
      </c>
      <c r="C116" t="s">
        <v>46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51</v>
      </c>
      <c r="K116" t="s">
        <v>51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73</v>
      </c>
      <c r="V116" t="s">
        <v>50</v>
      </c>
      <c r="W116" t="s">
        <v>51</v>
      </c>
      <c r="X116" t="s">
        <v>48</v>
      </c>
      <c r="Y116" t="s">
        <v>48</v>
      </c>
      <c r="Z116" t="s">
        <v>51</v>
      </c>
      <c r="AA116" t="s">
        <v>48</v>
      </c>
      <c r="AB116" t="s">
        <v>51</v>
      </c>
      <c r="AC116" t="s">
        <v>51</v>
      </c>
      <c r="AD116" t="s">
        <v>48</v>
      </c>
      <c r="AE116" t="s">
        <v>51</v>
      </c>
      <c r="AF116" t="s">
        <v>51</v>
      </c>
      <c r="AG116" t="s">
        <v>78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>
        <v>3</v>
      </c>
      <c r="AO116" t="s">
        <v>332</v>
      </c>
      <c r="AP116" t="s">
        <v>67</v>
      </c>
      <c r="AQ116" t="s">
        <v>55</v>
      </c>
      <c r="AR116" t="s">
        <v>81</v>
      </c>
    </row>
    <row r="117" spans="1:44" x14ac:dyDescent="0.3">
      <c r="A117" t="s">
        <v>333</v>
      </c>
      <c r="B117" t="s">
        <v>45</v>
      </c>
      <c r="C117" t="s">
        <v>46</v>
      </c>
      <c r="D117" t="s">
        <v>47</v>
      </c>
      <c r="E117" t="s">
        <v>47</v>
      </c>
      <c r="F117" t="s">
        <v>97</v>
      </c>
      <c r="G117" t="s">
        <v>47</v>
      </c>
      <c r="H117" t="s">
        <v>47</v>
      </c>
      <c r="I117" t="s">
        <v>47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334</v>
      </c>
      <c r="V117" t="s">
        <v>50</v>
      </c>
      <c r="W117" t="s">
        <v>50</v>
      </c>
      <c r="X117" t="s">
        <v>50</v>
      </c>
      <c r="Y117" t="s">
        <v>51</v>
      </c>
      <c r="Z117" t="s">
        <v>51</v>
      </c>
      <c r="AA117" t="s">
        <v>51</v>
      </c>
      <c r="AB117" t="s">
        <v>51</v>
      </c>
      <c r="AC117" t="s">
        <v>50</v>
      </c>
      <c r="AD117" t="s">
        <v>50</v>
      </c>
      <c r="AE117" t="s">
        <v>50</v>
      </c>
      <c r="AF117" t="s">
        <v>51</v>
      </c>
      <c r="AG117" t="s">
        <v>61</v>
      </c>
      <c r="AH117" t="s">
        <v>47</v>
      </c>
      <c r="AI117" t="s">
        <v>53</v>
      </c>
      <c r="AJ117" t="s">
        <v>53</v>
      </c>
      <c r="AK117" t="s">
        <v>47</v>
      </c>
      <c r="AL117" t="s">
        <v>47</v>
      </c>
      <c r="AM117" t="s">
        <v>79</v>
      </c>
      <c r="AN117">
        <v>3</v>
      </c>
      <c r="AP117" t="s">
        <v>67</v>
      </c>
      <c r="AQ117" t="s">
        <v>55</v>
      </c>
      <c r="AR117" t="s">
        <v>81</v>
      </c>
    </row>
    <row r="118" spans="1:44" x14ac:dyDescent="0.3">
      <c r="A118" t="s">
        <v>335</v>
      </c>
      <c r="B118" t="s">
        <v>96</v>
      </c>
      <c r="C118" t="s">
        <v>46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253</v>
      </c>
      <c r="V118" t="s">
        <v>50</v>
      </c>
      <c r="W118" t="s">
        <v>50</v>
      </c>
      <c r="X118" t="s">
        <v>51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52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>
        <v>1</v>
      </c>
      <c r="AP118" t="s">
        <v>67</v>
      </c>
      <c r="AQ118" t="s">
        <v>55</v>
      </c>
      <c r="AR118" t="s">
        <v>62</v>
      </c>
    </row>
    <row r="119" spans="1:44" x14ac:dyDescent="0.3">
      <c r="A119" t="s">
        <v>336</v>
      </c>
      <c r="B119" t="s">
        <v>45</v>
      </c>
      <c r="C119" t="s">
        <v>46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60</v>
      </c>
      <c r="V119" t="s">
        <v>51</v>
      </c>
      <c r="W119" t="s">
        <v>51</v>
      </c>
      <c r="X119" t="s">
        <v>51</v>
      </c>
      <c r="Y119" t="s">
        <v>50</v>
      </c>
      <c r="Z119" t="s">
        <v>51</v>
      </c>
      <c r="AA119" t="s">
        <v>48</v>
      </c>
      <c r="AB119" t="s">
        <v>48</v>
      </c>
      <c r="AC119" t="s">
        <v>48</v>
      </c>
      <c r="AD119" t="s">
        <v>50</v>
      </c>
      <c r="AE119" t="s">
        <v>51</v>
      </c>
      <c r="AF119" t="s">
        <v>48</v>
      </c>
      <c r="AG119" t="s">
        <v>133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>
        <v>2</v>
      </c>
      <c r="AO119" t="s">
        <v>245</v>
      </c>
      <c r="AP119" t="s">
        <v>54</v>
      </c>
      <c r="AQ119" t="s">
        <v>55</v>
      </c>
      <c r="AR119" t="s">
        <v>81</v>
      </c>
    </row>
    <row r="120" spans="1:44" x14ac:dyDescent="0.3">
      <c r="A120" t="s">
        <v>337</v>
      </c>
      <c r="B120" t="s">
        <v>45</v>
      </c>
      <c r="C120" t="s">
        <v>46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50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50</v>
      </c>
      <c r="T120" t="s">
        <v>48</v>
      </c>
      <c r="U120" t="s">
        <v>60</v>
      </c>
      <c r="V120" t="s">
        <v>51</v>
      </c>
      <c r="W120" t="s">
        <v>50</v>
      </c>
      <c r="X120" t="s">
        <v>51</v>
      </c>
      <c r="Y120" t="s">
        <v>51</v>
      </c>
      <c r="Z120" t="s">
        <v>51</v>
      </c>
      <c r="AA120" t="s">
        <v>48</v>
      </c>
      <c r="AB120" t="s">
        <v>48</v>
      </c>
      <c r="AC120" t="s">
        <v>50</v>
      </c>
      <c r="AD120" t="s">
        <v>50</v>
      </c>
      <c r="AE120" t="s">
        <v>48</v>
      </c>
      <c r="AF120" t="s">
        <v>48</v>
      </c>
      <c r="AG120" t="s">
        <v>52</v>
      </c>
      <c r="AH120" t="s">
        <v>53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>
        <v>3</v>
      </c>
      <c r="AO120" t="s">
        <v>144</v>
      </c>
      <c r="AP120" t="s">
        <v>54</v>
      </c>
      <c r="AQ120" t="s">
        <v>74</v>
      </c>
      <c r="AR120" t="s">
        <v>81</v>
      </c>
    </row>
    <row r="121" spans="1:44" x14ac:dyDescent="0.3">
      <c r="A121" t="s">
        <v>338</v>
      </c>
      <c r="B121" t="s">
        <v>45</v>
      </c>
      <c r="C121" t="s">
        <v>339</v>
      </c>
      <c r="D121" t="s">
        <v>47</v>
      </c>
      <c r="E121" t="s">
        <v>47</v>
      </c>
      <c r="F121" t="s">
        <v>53</v>
      </c>
      <c r="G121" t="s">
        <v>47</v>
      </c>
      <c r="H121" t="s">
        <v>47</v>
      </c>
      <c r="I121" t="s">
        <v>47</v>
      </c>
      <c r="J121" t="s">
        <v>51</v>
      </c>
      <c r="K121" t="s">
        <v>59</v>
      </c>
      <c r="L121" t="s">
        <v>48</v>
      </c>
      <c r="M121" t="s">
        <v>59</v>
      </c>
      <c r="N121" t="s">
        <v>59</v>
      </c>
      <c r="O121" t="s">
        <v>59</v>
      </c>
      <c r="P121" t="s">
        <v>59</v>
      </c>
      <c r="Q121" t="s">
        <v>48</v>
      </c>
      <c r="R121" t="s">
        <v>48</v>
      </c>
      <c r="S121" t="s">
        <v>48</v>
      </c>
      <c r="T121" t="s">
        <v>48</v>
      </c>
      <c r="U121" t="s">
        <v>302</v>
      </c>
      <c r="V121" t="s">
        <v>50</v>
      </c>
      <c r="W121" t="s">
        <v>50</v>
      </c>
      <c r="X121" t="s">
        <v>50</v>
      </c>
      <c r="Y121" t="s">
        <v>48</v>
      </c>
      <c r="Z121" t="s">
        <v>51</v>
      </c>
      <c r="AA121" t="s">
        <v>51</v>
      </c>
      <c r="AB121" t="s">
        <v>51</v>
      </c>
      <c r="AC121" t="s">
        <v>51</v>
      </c>
      <c r="AD121" t="s">
        <v>48</v>
      </c>
      <c r="AE121" t="s">
        <v>48</v>
      </c>
      <c r="AF121" t="s">
        <v>48</v>
      </c>
      <c r="AG121" t="s">
        <v>237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>
        <v>3</v>
      </c>
      <c r="AO121" t="s">
        <v>140</v>
      </c>
      <c r="AP121" t="s">
        <v>67</v>
      </c>
      <c r="AQ121" t="s">
        <v>340</v>
      </c>
      <c r="AR121" t="s">
        <v>81</v>
      </c>
    </row>
    <row r="122" spans="1:44" x14ac:dyDescent="0.3">
      <c r="A122" t="s">
        <v>341</v>
      </c>
      <c r="B122" t="s">
        <v>45</v>
      </c>
      <c r="C122" t="s">
        <v>46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51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51</v>
      </c>
      <c r="R122" t="s">
        <v>51</v>
      </c>
      <c r="S122" t="s">
        <v>51</v>
      </c>
      <c r="T122" t="s">
        <v>51</v>
      </c>
      <c r="U122" t="s">
        <v>85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59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52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>
        <v>4</v>
      </c>
      <c r="AO122" t="s">
        <v>342</v>
      </c>
      <c r="AP122" t="s">
        <v>54</v>
      </c>
      <c r="AQ122" t="s">
        <v>105</v>
      </c>
      <c r="AR122" t="s">
        <v>62</v>
      </c>
    </row>
    <row r="123" spans="1:44" x14ac:dyDescent="0.3">
      <c r="A123" t="s">
        <v>343</v>
      </c>
      <c r="B123" t="s">
        <v>45</v>
      </c>
      <c r="C123" t="s">
        <v>58</v>
      </c>
      <c r="D123" t="s">
        <v>47</v>
      </c>
      <c r="E123" t="s">
        <v>47</v>
      </c>
      <c r="F123" t="s">
        <v>47</v>
      </c>
      <c r="G123" t="s">
        <v>53</v>
      </c>
      <c r="H123" t="s">
        <v>47</v>
      </c>
      <c r="I123" t="s">
        <v>47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139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51</v>
      </c>
      <c r="AB123" t="s">
        <v>50</v>
      </c>
      <c r="AC123" t="s">
        <v>48</v>
      </c>
      <c r="AD123" t="s">
        <v>50</v>
      </c>
      <c r="AE123" t="s">
        <v>51</v>
      </c>
      <c r="AF123" t="s">
        <v>51</v>
      </c>
      <c r="AG123" t="s">
        <v>344</v>
      </c>
      <c r="AH123" t="s">
        <v>47</v>
      </c>
      <c r="AI123" t="s">
        <v>47</v>
      </c>
      <c r="AJ123" t="s">
        <v>47</v>
      </c>
      <c r="AK123" t="s">
        <v>53</v>
      </c>
      <c r="AL123" t="s">
        <v>47</v>
      </c>
      <c r="AM123" t="s">
        <v>47</v>
      </c>
      <c r="AN123">
        <v>4</v>
      </c>
      <c r="AO123" t="s">
        <v>345</v>
      </c>
      <c r="AP123" t="s">
        <v>54</v>
      </c>
      <c r="AQ123" t="s">
        <v>124</v>
      </c>
      <c r="AR123" t="s">
        <v>81</v>
      </c>
    </row>
    <row r="124" spans="1:44" x14ac:dyDescent="0.3">
      <c r="A124" t="s">
        <v>346</v>
      </c>
      <c r="B124" t="s">
        <v>45</v>
      </c>
      <c r="C124" t="s">
        <v>46</v>
      </c>
      <c r="D124" t="s">
        <v>47</v>
      </c>
      <c r="E124" t="s">
        <v>47</v>
      </c>
      <c r="F124" t="s">
        <v>53</v>
      </c>
      <c r="G124" t="s">
        <v>47</v>
      </c>
      <c r="H124" t="s">
        <v>47</v>
      </c>
      <c r="I124" t="s">
        <v>47</v>
      </c>
      <c r="J124" t="s">
        <v>51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51</v>
      </c>
      <c r="T124" t="s">
        <v>48</v>
      </c>
      <c r="U124" t="s">
        <v>60</v>
      </c>
      <c r="V124" t="s">
        <v>50</v>
      </c>
      <c r="W124" t="s">
        <v>50</v>
      </c>
      <c r="X124" t="s">
        <v>50</v>
      </c>
      <c r="Y124" t="s">
        <v>50</v>
      </c>
      <c r="Z124" t="s">
        <v>48</v>
      </c>
      <c r="AA124" t="s">
        <v>48</v>
      </c>
      <c r="AB124" t="s">
        <v>51</v>
      </c>
      <c r="AC124" t="s">
        <v>48</v>
      </c>
      <c r="AD124" t="s">
        <v>50</v>
      </c>
      <c r="AE124" t="s">
        <v>51</v>
      </c>
      <c r="AF124" t="s">
        <v>50</v>
      </c>
      <c r="AG124" t="s">
        <v>52</v>
      </c>
      <c r="AH124" t="s">
        <v>47</v>
      </c>
      <c r="AI124" t="s">
        <v>53</v>
      </c>
      <c r="AJ124" t="s">
        <v>53</v>
      </c>
      <c r="AK124" t="s">
        <v>53</v>
      </c>
      <c r="AL124" t="s">
        <v>47</v>
      </c>
      <c r="AM124" t="s">
        <v>53</v>
      </c>
      <c r="AN124">
        <v>3</v>
      </c>
      <c r="AO124" t="s">
        <v>212</v>
      </c>
      <c r="AP124" t="s">
        <v>54</v>
      </c>
      <c r="AQ124" t="s">
        <v>55</v>
      </c>
      <c r="AR124" t="s">
        <v>62</v>
      </c>
    </row>
    <row r="125" spans="1:44" x14ac:dyDescent="0.3">
      <c r="A125" t="s">
        <v>347</v>
      </c>
      <c r="B125" t="s">
        <v>45</v>
      </c>
      <c r="C125" t="s">
        <v>46</v>
      </c>
      <c r="D125" t="s">
        <v>53</v>
      </c>
      <c r="E125" t="s">
        <v>47</v>
      </c>
      <c r="F125" t="s">
        <v>53</v>
      </c>
      <c r="G125" t="s">
        <v>97</v>
      </c>
      <c r="H125" t="s">
        <v>47</v>
      </c>
      <c r="I125" t="s">
        <v>97</v>
      </c>
      <c r="J125" t="s">
        <v>48</v>
      </c>
      <c r="K125" t="s">
        <v>48</v>
      </c>
      <c r="L125" t="s">
        <v>50</v>
      </c>
      <c r="M125" t="s">
        <v>48</v>
      </c>
      <c r="N125" t="s">
        <v>48</v>
      </c>
      <c r="O125" t="s">
        <v>48</v>
      </c>
      <c r="P125" t="s">
        <v>48</v>
      </c>
      <c r="Q125" t="s">
        <v>51</v>
      </c>
      <c r="R125" t="s">
        <v>51</v>
      </c>
      <c r="S125" t="s">
        <v>48</v>
      </c>
      <c r="T125" t="s">
        <v>48</v>
      </c>
      <c r="U125" t="s">
        <v>60</v>
      </c>
      <c r="V125" t="s">
        <v>51</v>
      </c>
      <c r="W125" t="s">
        <v>51</v>
      </c>
      <c r="X125" t="s">
        <v>48</v>
      </c>
      <c r="Y125" t="s">
        <v>48</v>
      </c>
      <c r="Z125" t="s">
        <v>48</v>
      </c>
      <c r="AA125" t="s">
        <v>48</v>
      </c>
      <c r="AB125" t="s">
        <v>50</v>
      </c>
      <c r="AC125" t="s">
        <v>48</v>
      </c>
      <c r="AD125" t="s">
        <v>48</v>
      </c>
      <c r="AE125" t="s">
        <v>51</v>
      </c>
      <c r="AF125" t="s">
        <v>48</v>
      </c>
      <c r="AG125" t="s">
        <v>52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>
        <v>4</v>
      </c>
      <c r="AO125" t="s">
        <v>210</v>
      </c>
      <c r="AP125" t="s">
        <v>54</v>
      </c>
      <c r="AQ125" t="s">
        <v>55</v>
      </c>
      <c r="AR125" t="s">
        <v>81</v>
      </c>
    </row>
    <row r="126" spans="1:44" x14ac:dyDescent="0.3">
      <c r="A126" t="s">
        <v>348</v>
      </c>
      <c r="B126" t="s">
        <v>45</v>
      </c>
      <c r="C126" t="s">
        <v>349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49</v>
      </c>
      <c r="V126" t="s">
        <v>48</v>
      </c>
      <c r="W126" t="s">
        <v>50</v>
      </c>
      <c r="X126" t="s">
        <v>51</v>
      </c>
      <c r="Y126" t="s">
        <v>50</v>
      </c>
      <c r="Z126" t="s">
        <v>48</v>
      </c>
      <c r="AA126" t="s">
        <v>48</v>
      </c>
      <c r="AB126" t="s">
        <v>51</v>
      </c>
      <c r="AC126" t="s">
        <v>48</v>
      </c>
      <c r="AD126" t="s">
        <v>48</v>
      </c>
      <c r="AE126" t="s">
        <v>51</v>
      </c>
      <c r="AF126" t="s">
        <v>48</v>
      </c>
      <c r="AG126" t="s">
        <v>133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>
        <v>2</v>
      </c>
      <c r="AP126" t="s">
        <v>54</v>
      </c>
      <c r="AQ126" t="s">
        <v>55</v>
      </c>
      <c r="AR126" t="s">
        <v>69</v>
      </c>
    </row>
    <row r="127" spans="1:44" x14ac:dyDescent="0.3">
      <c r="A127" t="s">
        <v>350</v>
      </c>
      <c r="B127" t="s">
        <v>45</v>
      </c>
      <c r="C127" t="s">
        <v>87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50</v>
      </c>
      <c r="R127" t="s">
        <v>59</v>
      </c>
      <c r="S127" t="s">
        <v>59</v>
      </c>
      <c r="T127" t="s">
        <v>50</v>
      </c>
      <c r="U127" t="s">
        <v>351</v>
      </c>
      <c r="V127" t="s">
        <v>50</v>
      </c>
      <c r="W127" t="s">
        <v>50</v>
      </c>
      <c r="X127" t="s">
        <v>50</v>
      </c>
      <c r="Y127" t="s">
        <v>50</v>
      </c>
      <c r="Z127" t="s">
        <v>59</v>
      </c>
      <c r="AA127" t="s">
        <v>59</v>
      </c>
      <c r="AB127" t="s">
        <v>50</v>
      </c>
      <c r="AC127" t="s">
        <v>50</v>
      </c>
      <c r="AD127" t="s">
        <v>50</v>
      </c>
      <c r="AE127" t="s">
        <v>50</v>
      </c>
      <c r="AF127" t="s">
        <v>59</v>
      </c>
      <c r="AG127" t="s">
        <v>136</v>
      </c>
      <c r="AH127" t="s">
        <v>47</v>
      </c>
      <c r="AI127" t="s">
        <v>47</v>
      </c>
      <c r="AJ127" t="s">
        <v>53</v>
      </c>
      <c r="AK127" t="s">
        <v>53</v>
      </c>
      <c r="AL127" t="s">
        <v>47</v>
      </c>
      <c r="AM127" t="s">
        <v>47</v>
      </c>
      <c r="AN127">
        <v>3</v>
      </c>
      <c r="AO127" t="s">
        <v>144</v>
      </c>
      <c r="AP127" t="s">
        <v>54</v>
      </c>
      <c r="AQ127" t="s">
        <v>124</v>
      </c>
      <c r="AR127" t="s">
        <v>56</v>
      </c>
    </row>
    <row r="128" spans="1:44" x14ac:dyDescent="0.3">
      <c r="A128" t="s">
        <v>352</v>
      </c>
      <c r="B128" t="s">
        <v>45</v>
      </c>
      <c r="C128" t="s">
        <v>184</v>
      </c>
      <c r="D128" t="s">
        <v>47</v>
      </c>
      <c r="E128" t="s">
        <v>53</v>
      </c>
      <c r="F128" t="s">
        <v>47</v>
      </c>
      <c r="G128" t="s">
        <v>47</v>
      </c>
      <c r="H128" t="s">
        <v>47</v>
      </c>
      <c r="I128" t="s">
        <v>47</v>
      </c>
      <c r="J128" t="s">
        <v>51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50</v>
      </c>
      <c r="R128" t="s">
        <v>50</v>
      </c>
      <c r="S128" t="s">
        <v>48</v>
      </c>
      <c r="T128" t="s">
        <v>48</v>
      </c>
      <c r="U128" t="s">
        <v>139</v>
      </c>
      <c r="V128" t="s">
        <v>50</v>
      </c>
      <c r="W128" t="s">
        <v>50</v>
      </c>
      <c r="X128" t="s">
        <v>50</v>
      </c>
      <c r="Y128" t="s">
        <v>50</v>
      </c>
      <c r="Z128" t="s">
        <v>48</v>
      </c>
      <c r="AA128" t="s">
        <v>51</v>
      </c>
      <c r="AB128" t="s">
        <v>51</v>
      </c>
      <c r="AC128" t="s">
        <v>48</v>
      </c>
      <c r="AD128" t="s">
        <v>51</v>
      </c>
      <c r="AE128" t="s">
        <v>48</v>
      </c>
      <c r="AF128" t="s">
        <v>48</v>
      </c>
      <c r="AG128" t="s">
        <v>78</v>
      </c>
      <c r="AH128" t="s">
        <v>47</v>
      </c>
      <c r="AI128" t="s">
        <v>47</v>
      </c>
      <c r="AJ128" t="s">
        <v>47</v>
      </c>
      <c r="AK128" t="s">
        <v>53</v>
      </c>
      <c r="AL128" t="s">
        <v>47</v>
      </c>
      <c r="AM128" t="s">
        <v>47</v>
      </c>
      <c r="AN128">
        <v>3</v>
      </c>
      <c r="AO128" t="s">
        <v>342</v>
      </c>
      <c r="AP128" t="s">
        <v>67</v>
      </c>
      <c r="AQ128" t="s">
        <v>55</v>
      </c>
      <c r="AR128" t="s">
        <v>69</v>
      </c>
    </row>
    <row r="129" spans="1:44" x14ac:dyDescent="0.3">
      <c r="A129" t="s">
        <v>353</v>
      </c>
      <c r="B129" t="s">
        <v>45</v>
      </c>
      <c r="C129" t="s">
        <v>58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50</v>
      </c>
      <c r="R129" t="s">
        <v>59</v>
      </c>
      <c r="S129" t="s">
        <v>59</v>
      </c>
      <c r="T129" t="s">
        <v>50</v>
      </c>
      <c r="U129" t="s">
        <v>351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59</v>
      </c>
      <c r="AG129" t="s">
        <v>136</v>
      </c>
      <c r="AH129" t="s">
        <v>47</v>
      </c>
      <c r="AI129" t="s">
        <v>47</v>
      </c>
      <c r="AJ129" t="s">
        <v>53</v>
      </c>
      <c r="AK129" t="s">
        <v>53</v>
      </c>
      <c r="AL129" t="s">
        <v>47</v>
      </c>
      <c r="AM129" t="s">
        <v>47</v>
      </c>
      <c r="AN129">
        <v>3</v>
      </c>
      <c r="AO129" t="s">
        <v>122</v>
      </c>
      <c r="AP129" t="s">
        <v>54</v>
      </c>
      <c r="AQ129" t="s">
        <v>124</v>
      </c>
      <c r="AR129" t="s">
        <v>56</v>
      </c>
    </row>
    <row r="130" spans="1:44" x14ac:dyDescent="0.3">
      <c r="A130" t="s">
        <v>354</v>
      </c>
      <c r="B130" t="s">
        <v>45</v>
      </c>
      <c r="C130" t="s">
        <v>327</v>
      </c>
      <c r="D130" t="s">
        <v>53</v>
      </c>
      <c r="E130" t="s">
        <v>53</v>
      </c>
      <c r="F130" t="s">
        <v>97</v>
      </c>
      <c r="G130" t="s">
        <v>97</v>
      </c>
      <c r="H130" t="s">
        <v>97</v>
      </c>
      <c r="I130" t="s">
        <v>53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114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78</v>
      </c>
      <c r="AH130" t="s">
        <v>79</v>
      </c>
      <c r="AI130" t="s">
        <v>79</v>
      </c>
      <c r="AJ130" t="s">
        <v>79</v>
      </c>
      <c r="AK130" t="s">
        <v>53</v>
      </c>
      <c r="AL130" t="s">
        <v>79</v>
      </c>
      <c r="AM130" t="s">
        <v>79</v>
      </c>
      <c r="AN130">
        <v>5</v>
      </c>
      <c r="AP130" t="s">
        <v>54</v>
      </c>
      <c r="AQ130" t="s">
        <v>74</v>
      </c>
      <c r="AR130" t="s">
        <v>81</v>
      </c>
    </row>
    <row r="131" spans="1:44" x14ac:dyDescent="0.3">
      <c r="A131" t="s">
        <v>355</v>
      </c>
      <c r="B131" t="s">
        <v>45</v>
      </c>
      <c r="C131" t="s">
        <v>158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356</v>
      </c>
      <c r="V131" t="s">
        <v>51</v>
      </c>
      <c r="W131" t="s">
        <v>50</v>
      </c>
      <c r="X131" t="s">
        <v>50</v>
      </c>
      <c r="Y131" t="s">
        <v>48</v>
      </c>
      <c r="Z131" t="s">
        <v>51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237</v>
      </c>
      <c r="AH131" t="s">
        <v>47</v>
      </c>
      <c r="AI131" t="s">
        <v>47</v>
      </c>
      <c r="AJ131" t="s">
        <v>53</v>
      </c>
      <c r="AK131" t="s">
        <v>47</v>
      </c>
      <c r="AL131" t="s">
        <v>47</v>
      </c>
      <c r="AM131" t="s">
        <v>53</v>
      </c>
      <c r="AN131">
        <v>2</v>
      </c>
      <c r="AP131" t="s">
        <v>54</v>
      </c>
      <c r="AQ131" t="s">
        <v>141</v>
      </c>
      <c r="AR131" t="s">
        <v>62</v>
      </c>
    </row>
    <row r="132" spans="1:44" x14ac:dyDescent="0.3">
      <c r="A132" t="s">
        <v>357</v>
      </c>
      <c r="B132" t="s">
        <v>45</v>
      </c>
      <c r="C132" t="s">
        <v>358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51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50</v>
      </c>
      <c r="R132" t="s">
        <v>48</v>
      </c>
      <c r="S132" t="s">
        <v>51</v>
      </c>
      <c r="T132" t="s">
        <v>48</v>
      </c>
      <c r="U132" t="s">
        <v>359</v>
      </c>
      <c r="V132" t="s">
        <v>50</v>
      </c>
      <c r="W132" t="s">
        <v>51</v>
      </c>
      <c r="X132" t="s">
        <v>50</v>
      </c>
      <c r="Y132" t="s">
        <v>48</v>
      </c>
      <c r="Z132" t="s">
        <v>51</v>
      </c>
      <c r="AA132" t="s">
        <v>48</v>
      </c>
      <c r="AB132" t="s">
        <v>48</v>
      </c>
      <c r="AC132" t="s">
        <v>48</v>
      </c>
      <c r="AD132" t="s">
        <v>50</v>
      </c>
      <c r="AE132" t="s">
        <v>51</v>
      </c>
      <c r="AF132" t="s">
        <v>48</v>
      </c>
      <c r="AG132" t="s">
        <v>133</v>
      </c>
      <c r="AH132" t="s">
        <v>53</v>
      </c>
      <c r="AI132" t="s">
        <v>47</v>
      </c>
      <c r="AJ132" t="s">
        <v>53</v>
      </c>
      <c r="AK132" t="s">
        <v>53</v>
      </c>
      <c r="AL132" t="s">
        <v>47</v>
      </c>
      <c r="AM132" t="s">
        <v>47</v>
      </c>
      <c r="AN132">
        <v>3</v>
      </c>
      <c r="AP132" t="s">
        <v>54</v>
      </c>
      <c r="AQ132" t="s">
        <v>55</v>
      </c>
      <c r="AR132" t="s">
        <v>129</v>
      </c>
    </row>
    <row r="133" spans="1:44" x14ac:dyDescent="0.3">
      <c r="A133" t="s">
        <v>360</v>
      </c>
      <c r="B133" t="s">
        <v>104</v>
      </c>
      <c r="C133" t="s">
        <v>118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51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51</v>
      </c>
      <c r="R133" t="s">
        <v>48</v>
      </c>
      <c r="S133" t="s">
        <v>51</v>
      </c>
      <c r="T133" t="s">
        <v>48</v>
      </c>
      <c r="U133" t="s">
        <v>60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167</v>
      </c>
      <c r="AH133" t="s">
        <v>47</v>
      </c>
      <c r="AI133" t="s">
        <v>53</v>
      </c>
      <c r="AJ133" t="s">
        <v>47</v>
      </c>
      <c r="AK133" t="s">
        <v>53</v>
      </c>
      <c r="AL133" t="s">
        <v>47</v>
      </c>
      <c r="AM133" t="s">
        <v>47</v>
      </c>
      <c r="AN133">
        <v>3</v>
      </c>
      <c r="AP133" t="s">
        <v>67</v>
      </c>
      <c r="AQ133" t="s">
        <v>74</v>
      </c>
      <c r="AR133" t="s">
        <v>81</v>
      </c>
    </row>
    <row r="134" spans="1:44" x14ac:dyDescent="0.3">
      <c r="A134" t="s">
        <v>361</v>
      </c>
      <c r="B134" t="s">
        <v>45</v>
      </c>
      <c r="C134" t="s">
        <v>46</v>
      </c>
      <c r="D134" t="s">
        <v>47</v>
      </c>
      <c r="E134" t="s">
        <v>53</v>
      </c>
      <c r="F134" t="s">
        <v>47</v>
      </c>
      <c r="G134" t="s">
        <v>47</v>
      </c>
      <c r="H134" t="s">
        <v>47</v>
      </c>
      <c r="I134" t="s">
        <v>47</v>
      </c>
      <c r="J134" t="s">
        <v>51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51</v>
      </c>
      <c r="R134" t="s">
        <v>48</v>
      </c>
      <c r="S134" t="s">
        <v>48</v>
      </c>
      <c r="T134" t="s">
        <v>48</v>
      </c>
      <c r="U134" t="s">
        <v>139</v>
      </c>
      <c r="V134" t="s">
        <v>51</v>
      </c>
      <c r="W134" t="s">
        <v>51</v>
      </c>
      <c r="X134" t="s">
        <v>51</v>
      </c>
      <c r="Y134" t="s">
        <v>51</v>
      </c>
      <c r="Z134" t="s">
        <v>51</v>
      </c>
      <c r="AA134" t="s">
        <v>51</v>
      </c>
      <c r="AB134" t="s">
        <v>51</v>
      </c>
      <c r="AC134" t="s">
        <v>48</v>
      </c>
      <c r="AD134" t="s">
        <v>48</v>
      </c>
      <c r="AE134" t="s">
        <v>48</v>
      </c>
      <c r="AF134" t="s">
        <v>48</v>
      </c>
      <c r="AG134" t="s">
        <v>78</v>
      </c>
      <c r="AH134" t="s">
        <v>53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>
        <v>3</v>
      </c>
      <c r="AO134" t="s">
        <v>342</v>
      </c>
      <c r="AP134" t="s">
        <v>67</v>
      </c>
      <c r="AQ134" t="s">
        <v>55</v>
      </c>
      <c r="AR134" t="s">
        <v>69</v>
      </c>
    </row>
    <row r="135" spans="1:44" x14ac:dyDescent="0.3">
      <c r="A135" t="s">
        <v>362</v>
      </c>
      <c r="B135" t="s">
        <v>104</v>
      </c>
      <c r="C135" t="s">
        <v>46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298</v>
      </c>
      <c r="V135" t="s">
        <v>50</v>
      </c>
      <c r="W135" t="s">
        <v>50</v>
      </c>
      <c r="X135" t="s">
        <v>50</v>
      </c>
      <c r="Y135" t="s">
        <v>51</v>
      </c>
      <c r="Z135" t="s">
        <v>50</v>
      </c>
      <c r="AA135" t="s">
        <v>51</v>
      </c>
      <c r="AB135" t="s">
        <v>51</v>
      </c>
      <c r="AC135" t="s">
        <v>48</v>
      </c>
      <c r="AD135" t="s">
        <v>48</v>
      </c>
      <c r="AE135" t="s">
        <v>50</v>
      </c>
      <c r="AF135" t="s">
        <v>48</v>
      </c>
      <c r="AG135" t="s">
        <v>52</v>
      </c>
      <c r="AH135" t="s">
        <v>79</v>
      </c>
      <c r="AI135" t="s">
        <v>53</v>
      </c>
      <c r="AJ135" t="s">
        <v>53</v>
      </c>
      <c r="AK135" t="s">
        <v>47</v>
      </c>
      <c r="AL135" t="s">
        <v>47</v>
      </c>
      <c r="AM135" t="s">
        <v>47</v>
      </c>
      <c r="AN135">
        <v>2</v>
      </c>
      <c r="AP135" t="s">
        <v>54</v>
      </c>
      <c r="AQ135" t="s">
        <v>55</v>
      </c>
      <c r="AR135" t="s">
        <v>129</v>
      </c>
    </row>
    <row r="136" spans="1:44" x14ac:dyDescent="0.3">
      <c r="A136" t="s">
        <v>363</v>
      </c>
      <c r="B136" t="s">
        <v>45</v>
      </c>
      <c r="C136" t="s">
        <v>46</v>
      </c>
      <c r="D136" t="s">
        <v>47</v>
      </c>
      <c r="E136" t="s">
        <v>47</v>
      </c>
      <c r="F136" t="s">
        <v>47</v>
      </c>
      <c r="G136" t="s">
        <v>53</v>
      </c>
      <c r="H136" t="s">
        <v>47</v>
      </c>
      <c r="I136" t="s">
        <v>47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50</v>
      </c>
      <c r="S136" t="s">
        <v>48</v>
      </c>
      <c r="T136" t="s">
        <v>48</v>
      </c>
      <c r="U136" t="s">
        <v>364</v>
      </c>
      <c r="V136" t="s">
        <v>50</v>
      </c>
      <c r="W136" t="s">
        <v>50</v>
      </c>
      <c r="X136" t="s">
        <v>50</v>
      </c>
      <c r="Y136" t="s">
        <v>50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50</v>
      </c>
      <c r="AF136" t="s">
        <v>50</v>
      </c>
      <c r="AG136" t="s">
        <v>61</v>
      </c>
      <c r="AH136" t="s">
        <v>47</v>
      </c>
      <c r="AI136" t="s">
        <v>47</v>
      </c>
      <c r="AJ136" t="s">
        <v>53</v>
      </c>
      <c r="AK136" t="s">
        <v>47</v>
      </c>
      <c r="AL136" t="s">
        <v>47</v>
      </c>
      <c r="AM136" t="s">
        <v>79</v>
      </c>
      <c r="AN136">
        <v>2</v>
      </c>
      <c r="AP136" t="s">
        <v>54</v>
      </c>
      <c r="AQ136" t="s">
        <v>55</v>
      </c>
      <c r="AR136" t="s">
        <v>69</v>
      </c>
    </row>
    <row r="137" spans="1:44" x14ac:dyDescent="0.3">
      <c r="A137" t="s">
        <v>365</v>
      </c>
      <c r="B137" t="s">
        <v>104</v>
      </c>
      <c r="C137" t="s">
        <v>46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85</v>
      </c>
      <c r="V137" t="s">
        <v>50</v>
      </c>
      <c r="W137" t="s">
        <v>50</v>
      </c>
      <c r="X137" t="s">
        <v>51</v>
      </c>
      <c r="Y137" t="s">
        <v>51</v>
      </c>
      <c r="Z137" t="s">
        <v>50</v>
      </c>
      <c r="AA137" t="s">
        <v>51</v>
      </c>
      <c r="AB137" t="s">
        <v>50</v>
      </c>
      <c r="AC137" t="s">
        <v>51</v>
      </c>
      <c r="AD137" t="s">
        <v>48</v>
      </c>
      <c r="AE137" t="s">
        <v>51</v>
      </c>
      <c r="AF137" t="s">
        <v>48</v>
      </c>
      <c r="AG137" t="s">
        <v>119</v>
      </c>
      <c r="AH137" t="s">
        <v>47</v>
      </c>
      <c r="AI137" t="s">
        <v>53</v>
      </c>
      <c r="AJ137" t="s">
        <v>47</v>
      </c>
      <c r="AK137" t="s">
        <v>47</v>
      </c>
      <c r="AL137" t="s">
        <v>47</v>
      </c>
      <c r="AM137" t="s">
        <v>47</v>
      </c>
      <c r="AN137">
        <v>3</v>
      </c>
      <c r="AP137" t="s">
        <v>67</v>
      </c>
      <c r="AQ137" t="s">
        <v>55</v>
      </c>
      <c r="AR137" t="s">
        <v>81</v>
      </c>
    </row>
    <row r="138" spans="1:44" x14ac:dyDescent="0.3">
      <c r="A138" t="s">
        <v>366</v>
      </c>
      <c r="B138" t="s">
        <v>104</v>
      </c>
      <c r="C138" t="s">
        <v>46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50</v>
      </c>
      <c r="R138" t="s">
        <v>48</v>
      </c>
      <c r="S138" t="s">
        <v>48</v>
      </c>
      <c r="T138" t="s">
        <v>48</v>
      </c>
      <c r="U138" t="s">
        <v>367</v>
      </c>
      <c r="V138" t="s">
        <v>51</v>
      </c>
      <c r="W138" t="s">
        <v>51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51</v>
      </c>
      <c r="AE138" t="s">
        <v>48</v>
      </c>
      <c r="AF138" t="s">
        <v>48</v>
      </c>
      <c r="AG138" t="s">
        <v>186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>
        <v>2</v>
      </c>
      <c r="AP138" t="s">
        <v>67</v>
      </c>
      <c r="AQ138" t="s">
        <v>55</v>
      </c>
      <c r="AR138" t="s">
        <v>81</v>
      </c>
    </row>
    <row r="139" spans="1:44" x14ac:dyDescent="0.3">
      <c r="A139" t="s">
        <v>368</v>
      </c>
      <c r="B139" t="s">
        <v>104</v>
      </c>
      <c r="C139" t="s">
        <v>46</v>
      </c>
      <c r="D139" t="s">
        <v>53</v>
      </c>
      <c r="E139" t="s">
        <v>47</v>
      </c>
      <c r="F139" t="s">
        <v>53</v>
      </c>
      <c r="G139" t="s">
        <v>47</v>
      </c>
      <c r="H139" t="s">
        <v>47</v>
      </c>
      <c r="I139" t="s">
        <v>47</v>
      </c>
      <c r="J139" t="s">
        <v>51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51</v>
      </c>
      <c r="S139" t="s">
        <v>48</v>
      </c>
      <c r="T139" t="s">
        <v>48</v>
      </c>
      <c r="U139" t="s">
        <v>286</v>
      </c>
      <c r="V139" t="s">
        <v>51</v>
      </c>
      <c r="W139" t="s">
        <v>50</v>
      </c>
      <c r="X139" t="s">
        <v>50</v>
      </c>
      <c r="Y139" t="s">
        <v>51</v>
      </c>
      <c r="Z139" t="s">
        <v>51</v>
      </c>
      <c r="AA139" t="s">
        <v>48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102</v>
      </c>
      <c r="AH139" t="s">
        <v>47</v>
      </c>
      <c r="AI139" t="s">
        <v>47</v>
      </c>
      <c r="AJ139" t="s">
        <v>79</v>
      </c>
      <c r="AK139" t="s">
        <v>47</v>
      </c>
      <c r="AL139" t="s">
        <v>47</v>
      </c>
      <c r="AM139" t="s">
        <v>47</v>
      </c>
      <c r="AN139">
        <v>2</v>
      </c>
      <c r="AP139" t="s">
        <v>54</v>
      </c>
      <c r="AQ139" t="s">
        <v>68</v>
      </c>
      <c r="AR139" t="s">
        <v>81</v>
      </c>
    </row>
    <row r="140" spans="1:44" x14ac:dyDescent="0.3">
      <c r="A140" t="s">
        <v>369</v>
      </c>
      <c r="B140" t="s">
        <v>104</v>
      </c>
      <c r="C140" t="s">
        <v>46</v>
      </c>
      <c r="D140" t="s">
        <v>53</v>
      </c>
      <c r="E140" t="s">
        <v>47</v>
      </c>
      <c r="F140" t="s">
        <v>53</v>
      </c>
      <c r="G140" t="s">
        <v>97</v>
      </c>
      <c r="H140" t="s">
        <v>47</v>
      </c>
      <c r="I140" t="s">
        <v>47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51</v>
      </c>
      <c r="S140" t="s">
        <v>51</v>
      </c>
      <c r="T140" t="s">
        <v>48</v>
      </c>
      <c r="U140" t="s">
        <v>114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51</v>
      </c>
      <c r="AB140" t="s">
        <v>50</v>
      </c>
      <c r="AC140" t="s">
        <v>51</v>
      </c>
      <c r="AD140" t="s">
        <v>50</v>
      </c>
      <c r="AE140" t="s">
        <v>50</v>
      </c>
      <c r="AF140" t="s">
        <v>50</v>
      </c>
      <c r="AG140" t="s">
        <v>370</v>
      </c>
      <c r="AH140" t="s">
        <v>47</v>
      </c>
      <c r="AI140" t="s">
        <v>53</v>
      </c>
      <c r="AJ140" t="s">
        <v>53</v>
      </c>
      <c r="AK140" t="s">
        <v>53</v>
      </c>
      <c r="AL140" t="s">
        <v>47</v>
      </c>
      <c r="AM140" t="s">
        <v>47</v>
      </c>
      <c r="AN140">
        <v>2</v>
      </c>
      <c r="AP140" t="s">
        <v>54</v>
      </c>
      <c r="AQ140" t="s">
        <v>55</v>
      </c>
      <c r="AR140" t="s">
        <v>81</v>
      </c>
    </row>
    <row r="141" spans="1:44" x14ac:dyDescent="0.3">
      <c r="A141" t="s">
        <v>371</v>
      </c>
      <c r="B141" t="s">
        <v>104</v>
      </c>
      <c r="C141" t="s">
        <v>46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372</v>
      </c>
      <c r="V141" t="s">
        <v>51</v>
      </c>
      <c r="W141" t="s">
        <v>59</v>
      </c>
      <c r="X141" t="s">
        <v>59</v>
      </c>
      <c r="Y141" t="s">
        <v>59</v>
      </c>
      <c r="Z141" t="s">
        <v>59</v>
      </c>
      <c r="AA141" t="s">
        <v>50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119</v>
      </c>
      <c r="AH141" t="s">
        <v>47</v>
      </c>
      <c r="AI141" t="s">
        <v>47</v>
      </c>
      <c r="AJ141" t="s">
        <v>47</v>
      </c>
      <c r="AK141" t="s">
        <v>53</v>
      </c>
      <c r="AL141" t="s">
        <v>47</v>
      </c>
      <c r="AM141" t="s">
        <v>47</v>
      </c>
      <c r="AN141">
        <v>1</v>
      </c>
      <c r="AP141" t="s">
        <v>67</v>
      </c>
      <c r="AQ141" t="s">
        <v>55</v>
      </c>
      <c r="AR141" t="s">
        <v>81</v>
      </c>
    </row>
    <row r="142" spans="1:44" x14ac:dyDescent="0.3">
      <c r="A142" t="s">
        <v>373</v>
      </c>
      <c r="B142" t="s">
        <v>104</v>
      </c>
      <c r="C142" t="s">
        <v>46</v>
      </c>
      <c r="D142" t="s">
        <v>47</v>
      </c>
      <c r="E142" t="s">
        <v>47</v>
      </c>
      <c r="F142" t="s">
        <v>53</v>
      </c>
      <c r="G142" t="s">
        <v>47</v>
      </c>
      <c r="H142" t="s">
        <v>47</v>
      </c>
      <c r="I142" t="s">
        <v>53</v>
      </c>
      <c r="J142" t="s">
        <v>51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51</v>
      </c>
      <c r="R142" t="s">
        <v>51</v>
      </c>
      <c r="S142" t="s">
        <v>48</v>
      </c>
      <c r="T142" t="s">
        <v>51</v>
      </c>
      <c r="U142" t="s">
        <v>374</v>
      </c>
      <c r="V142" t="s">
        <v>50</v>
      </c>
      <c r="W142" t="s">
        <v>51</v>
      </c>
      <c r="X142" t="s">
        <v>51</v>
      </c>
      <c r="Y142" t="s">
        <v>48</v>
      </c>
      <c r="Z142" t="s">
        <v>48</v>
      </c>
      <c r="AA142" t="s">
        <v>48</v>
      </c>
      <c r="AB142" t="s">
        <v>51</v>
      </c>
      <c r="AC142" t="s">
        <v>50</v>
      </c>
      <c r="AD142" t="s">
        <v>51</v>
      </c>
      <c r="AE142" t="s">
        <v>48</v>
      </c>
      <c r="AF142" t="s">
        <v>48</v>
      </c>
      <c r="AG142" t="s">
        <v>375</v>
      </c>
      <c r="AH142" t="s">
        <v>47</v>
      </c>
      <c r="AI142" t="s">
        <v>53</v>
      </c>
      <c r="AJ142" t="s">
        <v>53</v>
      </c>
      <c r="AK142" t="s">
        <v>79</v>
      </c>
      <c r="AL142" t="s">
        <v>47</v>
      </c>
      <c r="AM142" t="s">
        <v>47</v>
      </c>
      <c r="AN142">
        <v>2</v>
      </c>
      <c r="AO142" t="s">
        <v>212</v>
      </c>
      <c r="AP142" t="s">
        <v>54</v>
      </c>
      <c r="AQ142" t="s">
        <v>55</v>
      </c>
      <c r="AR142" t="s">
        <v>81</v>
      </c>
    </row>
    <row r="143" spans="1:44" x14ac:dyDescent="0.3">
      <c r="A143" t="s">
        <v>373</v>
      </c>
      <c r="B143" t="s">
        <v>104</v>
      </c>
      <c r="C143" t="s">
        <v>46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59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51</v>
      </c>
      <c r="T143" t="s">
        <v>48</v>
      </c>
      <c r="U143" t="s">
        <v>376</v>
      </c>
      <c r="V143" t="s">
        <v>51</v>
      </c>
      <c r="W143" t="s">
        <v>50</v>
      </c>
      <c r="X143" t="s">
        <v>59</v>
      </c>
      <c r="Y143" t="s">
        <v>59</v>
      </c>
      <c r="Z143" t="s">
        <v>51</v>
      </c>
      <c r="AA143" t="s">
        <v>59</v>
      </c>
      <c r="AB143" t="s">
        <v>59</v>
      </c>
      <c r="AC143" t="s">
        <v>59</v>
      </c>
      <c r="AD143" t="s">
        <v>59</v>
      </c>
      <c r="AE143" t="s">
        <v>51</v>
      </c>
      <c r="AF143" t="s">
        <v>59</v>
      </c>
      <c r="AG143" t="s">
        <v>133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>
        <v>2</v>
      </c>
      <c r="AP143" t="s">
        <v>54</v>
      </c>
      <c r="AQ143" t="s">
        <v>55</v>
      </c>
      <c r="AR143" t="s">
        <v>69</v>
      </c>
    </row>
    <row r="144" spans="1:44" x14ac:dyDescent="0.3">
      <c r="A144" t="s">
        <v>377</v>
      </c>
      <c r="B144" t="s">
        <v>104</v>
      </c>
      <c r="C144" t="s">
        <v>46</v>
      </c>
      <c r="D144" t="s">
        <v>97</v>
      </c>
      <c r="E144" t="s">
        <v>97</v>
      </c>
      <c r="F144" t="s">
        <v>47</v>
      </c>
      <c r="G144" t="s">
        <v>47</v>
      </c>
      <c r="H144" t="s">
        <v>47</v>
      </c>
      <c r="I144" t="s">
        <v>47</v>
      </c>
      <c r="J144" t="s">
        <v>51</v>
      </c>
      <c r="K144" t="s">
        <v>59</v>
      </c>
      <c r="L144" t="s">
        <v>50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378</v>
      </c>
      <c r="V144" t="s">
        <v>50</v>
      </c>
      <c r="W144" t="s">
        <v>50</v>
      </c>
      <c r="X144" t="s">
        <v>50</v>
      </c>
      <c r="Y144" t="s">
        <v>59</v>
      </c>
      <c r="Z144" t="s">
        <v>51</v>
      </c>
      <c r="AA144" t="s">
        <v>59</v>
      </c>
      <c r="AB144" t="s">
        <v>51</v>
      </c>
      <c r="AC144" t="s">
        <v>59</v>
      </c>
      <c r="AD144" t="s">
        <v>59</v>
      </c>
      <c r="AE144" t="s">
        <v>59</v>
      </c>
      <c r="AF144" t="s">
        <v>59</v>
      </c>
      <c r="AG144" t="s">
        <v>379</v>
      </c>
      <c r="AH144" t="s">
        <v>47</v>
      </c>
      <c r="AI144" t="s">
        <v>47</v>
      </c>
      <c r="AJ144" t="s">
        <v>47</v>
      </c>
      <c r="AK144" t="s">
        <v>53</v>
      </c>
      <c r="AL144" t="s">
        <v>47</v>
      </c>
      <c r="AM144" t="s">
        <v>47</v>
      </c>
      <c r="AN144">
        <v>3</v>
      </c>
      <c r="AO144" t="s">
        <v>149</v>
      </c>
      <c r="AP144" t="s">
        <v>67</v>
      </c>
      <c r="AQ144" t="s">
        <v>380</v>
      </c>
      <c r="AR144" t="s">
        <v>62</v>
      </c>
    </row>
    <row r="145" spans="1:44" x14ac:dyDescent="0.3">
      <c r="A145" t="s">
        <v>381</v>
      </c>
      <c r="B145" t="s">
        <v>104</v>
      </c>
      <c r="C145" t="s">
        <v>382</v>
      </c>
      <c r="D145" t="s">
        <v>47</v>
      </c>
      <c r="E145" t="s">
        <v>47</v>
      </c>
      <c r="F145" t="s">
        <v>47</v>
      </c>
      <c r="G145" t="s">
        <v>53</v>
      </c>
      <c r="H145" t="s">
        <v>47</v>
      </c>
      <c r="I145" t="s">
        <v>47</v>
      </c>
      <c r="J145" t="s">
        <v>51</v>
      </c>
      <c r="K145" t="s">
        <v>48</v>
      </c>
      <c r="L145" t="s">
        <v>48</v>
      </c>
      <c r="M145" t="s">
        <v>50</v>
      </c>
      <c r="N145" t="s">
        <v>51</v>
      </c>
      <c r="O145" t="s">
        <v>51</v>
      </c>
      <c r="P145" t="s">
        <v>50</v>
      </c>
      <c r="Q145" t="s">
        <v>51</v>
      </c>
      <c r="R145" t="s">
        <v>51</v>
      </c>
      <c r="S145" t="s">
        <v>50</v>
      </c>
      <c r="T145" t="s">
        <v>50</v>
      </c>
      <c r="U145" t="s">
        <v>49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51</v>
      </c>
      <c r="AB145" t="s">
        <v>50</v>
      </c>
      <c r="AC145" t="s">
        <v>50</v>
      </c>
      <c r="AD145" t="s">
        <v>50</v>
      </c>
      <c r="AE145" t="s">
        <v>59</v>
      </c>
      <c r="AF145" t="s">
        <v>50</v>
      </c>
      <c r="AG145" t="s">
        <v>180</v>
      </c>
      <c r="AH145" t="s">
        <v>47</v>
      </c>
      <c r="AI145" t="s">
        <v>47</v>
      </c>
      <c r="AJ145" t="s">
        <v>53</v>
      </c>
      <c r="AK145" t="s">
        <v>47</v>
      </c>
      <c r="AL145" t="s">
        <v>47</v>
      </c>
      <c r="AM145" t="s">
        <v>47</v>
      </c>
      <c r="AN145">
        <v>3</v>
      </c>
      <c r="AO145" t="s">
        <v>122</v>
      </c>
      <c r="AP145" t="s">
        <v>67</v>
      </c>
      <c r="AQ145" t="s">
        <v>74</v>
      </c>
      <c r="AR145" t="s">
        <v>81</v>
      </c>
    </row>
    <row r="146" spans="1:44" x14ac:dyDescent="0.3">
      <c r="A146" t="s">
        <v>383</v>
      </c>
      <c r="B146" t="s">
        <v>104</v>
      </c>
      <c r="C146" t="s">
        <v>46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51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51</v>
      </c>
      <c r="T146" t="s">
        <v>48</v>
      </c>
      <c r="U146" t="s">
        <v>384</v>
      </c>
      <c r="V146" t="s">
        <v>50</v>
      </c>
      <c r="W146" t="s">
        <v>50</v>
      </c>
      <c r="X146" t="s">
        <v>51</v>
      </c>
      <c r="Y146" t="s">
        <v>50</v>
      </c>
      <c r="Z146" t="s">
        <v>48</v>
      </c>
      <c r="AA146" t="s">
        <v>51</v>
      </c>
      <c r="AB146" t="s">
        <v>51</v>
      </c>
      <c r="AC146" t="s">
        <v>48</v>
      </c>
      <c r="AD146" t="s">
        <v>50</v>
      </c>
      <c r="AE146" t="s">
        <v>51</v>
      </c>
      <c r="AF146" t="s">
        <v>48</v>
      </c>
      <c r="AG146" t="s">
        <v>176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>
        <v>4</v>
      </c>
      <c r="AO146" t="s">
        <v>149</v>
      </c>
      <c r="AP146" t="s">
        <v>54</v>
      </c>
      <c r="AQ146" t="s">
        <v>55</v>
      </c>
      <c r="AR146" t="s">
        <v>81</v>
      </c>
    </row>
    <row r="147" spans="1:44" x14ac:dyDescent="0.3">
      <c r="A147" t="s">
        <v>385</v>
      </c>
      <c r="B147" t="s">
        <v>104</v>
      </c>
      <c r="C147" t="s">
        <v>46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50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50</v>
      </c>
      <c r="R147" t="s">
        <v>51</v>
      </c>
      <c r="S147" t="s">
        <v>51</v>
      </c>
      <c r="T147" t="s">
        <v>51</v>
      </c>
      <c r="U147" t="s">
        <v>60</v>
      </c>
      <c r="V147" t="s">
        <v>50</v>
      </c>
      <c r="W147" t="s">
        <v>50</v>
      </c>
      <c r="X147" t="s">
        <v>50</v>
      </c>
      <c r="Y147" t="s">
        <v>48</v>
      </c>
      <c r="Z147" t="s">
        <v>50</v>
      </c>
      <c r="AA147" t="s">
        <v>48</v>
      </c>
      <c r="AB147" t="s">
        <v>51</v>
      </c>
      <c r="AC147" t="s">
        <v>48</v>
      </c>
      <c r="AD147" t="s">
        <v>48</v>
      </c>
      <c r="AE147" t="s">
        <v>51</v>
      </c>
      <c r="AF147" t="s">
        <v>48</v>
      </c>
      <c r="AG147" t="s">
        <v>180</v>
      </c>
      <c r="AH147" t="s">
        <v>47</v>
      </c>
      <c r="AI147" t="s">
        <v>47</v>
      </c>
      <c r="AJ147" t="s">
        <v>47</v>
      </c>
      <c r="AK147" t="s">
        <v>53</v>
      </c>
      <c r="AL147" t="s">
        <v>47</v>
      </c>
      <c r="AM147" t="s">
        <v>47</v>
      </c>
      <c r="AN147">
        <v>4</v>
      </c>
      <c r="AO147" t="s">
        <v>116</v>
      </c>
      <c r="AP147" t="s">
        <v>67</v>
      </c>
      <c r="AQ147" t="s">
        <v>74</v>
      </c>
      <c r="AR147" t="s">
        <v>62</v>
      </c>
    </row>
    <row r="148" spans="1:44" x14ac:dyDescent="0.3">
      <c r="A148" t="s">
        <v>386</v>
      </c>
      <c r="B148" t="s">
        <v>104</v>
      </c>
      <c r="C148" t="s">
        <v>387</v>
      </c>
      <c r="D148" t="s">
        <v>47</v>
      </c>
      <c r="E148" t="s">
        <v>47</v>
      </c>
      <c r="F148" t="s">
        <v>47</v>
      </c>
      <c r="G148" t="s">
        <v>53</v>
      </c>
      <c r="H148" t="s">
        <v>47</v>
      </c>
      <c r="I148" t="s">
        <v>97</v>
      </c>
      <c r="J148" t="s">
        <v>50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51</v>
      </c>
      <c r="R148" t="s">
        <v>48</v>
      </c>
      <c r="S148" t="s">
        <v>50</v>
      </c>
      <c r="T148" t="s">
        <v>48</v>
      </c>
      <c r="U148" t="s">
        <v>388</v>
      </c>
      <c r="V148" t="s">
        <v>48</v>
      </c>
      <c r="W148" t="s">
        <v>48</v>
      </c>
      <c r="X148" t="s">
        <v>51</v>
      </c>
      <c r="Y148" t="s">
        <v>51</v>
      </c>
      <c r="Z148" t="s">
        <v>48</v>
      </c>
      <c r="AA148" t="s">
        <v>51</v>
      </c>
      <c r="AB148" t="s">
        <v>51</v>
      </c>
      <c r="AC148" t="s">
        <v>51</v>
      </c>
      <c r="AD148" t="s">
        <v>59</v>
      </c>
      <c r="AE148" t="s">
        <v>59</v>
      </c>
      <c r="AF148" t="s">
        <v>59</v>
      </c>
      <c r="AG148" t="s">
        <v>389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53</v>
      </c>
      <c r="AN148">
        <v>4</v>
      </c>
      <c r="AO148" t="s">
        <v>390</v>
      </c>
      <c r="AP148" t="s">
        <v>67</v>
      </c>
      <c r="AQ148" t="s">
        <v>74</v>
      </c>
      <c r="AR148" t="s">
        <v>81</v>
      </c>
    </row>
    <row r="149" spans="1:44" x14ac:dyDescent="0.3">
      <c r="A149" t="s">
        <v>391</v>
      </c>
      <c r="B149" t="s">
        <v>104</v>
      </c>
      <c r="C149" t="s">
        <v>46</v>
      </c>
      <c r="D149" t="s">
        <v>47</v>
      </c>
      <c r="E149" t="s">
        <v>47</v>
      </c>
      <c r="F149" t="s">
        <v>47</v>
      </c>
      <c r="G149" t="s">
        <v>53</v>
      </c>
      <c r="H149" t="s">
        <v>47</v>
      </c>
      <c r="I149" t="s">
        <v>47</v>
      </c>
      <c r="J149" t="s">
        <v>51</v>
      </c>
      <c r="K149" t="s">
        <v>51</v>
      </c>
      <c r="L149" t="s">
        <v>48</v>
      </c>
      <c r="M149" t="s">
        <v>48</v>
      </c>
      <c r="N149" t="s">
        <v>48</v>
      </c>
      <c r="O149" t="s">
        <v>59</v>
      </c>
      <c r="P149" t="s">
        <v>59</v>
      </c>
      <c r="Q149" t="s">
        <v>48</v>
      </c>
      <c r="R149" t="s">
        <v>59</v>
      </c>
      <c r="S149" t="s">
        <v>51</v>
      </c>
      <c r="T149" t="s">
        <v>48</v>
      </c>
      <c r="U149" t="s">
        <v>73</v>
      </c>
      <c r="V149" t="s">
        <v>50</v>
      </c>
      <c r="W149" t="s">
        <v>50</v>
      </c>
      <c r="X149" t="s">
        <v>51</v>
      </c>
      <c r="Y149" t="s">
        <v>48</v>
      </c>
      <c r="Z149" t="s">
        <v>48</v>
      </c>
      <c r="AA149" t="s">
        <v>48</v>
      </c>
      <c r="AB149" t="s">
        <v>51</v>
      </c>
      <c r="AC149" t="s">
        <v>51</v>
      </c>
      <c r="AD149" t="s">
        <v>48</v>
      </c>
      <c r="AE149" t="s">
        <v>48</v>
      </c>
      <c r="AF149" t="s">
        <v>48</v>
      </c>
      <c r="AG149" t="s">
        <v>392</v>
      </c>
      <c r="AH149" t="s">
        <v>47</v>
      </c>
      <c r="AI149" t="s">
        <v>47</v>
      </c>
      <c r="AJ149" t="s">
        <v>53</v>
      </c>
      <c r="AK149" t="s">
        <v>53</v>
      </c>
      <c r="AL149" t="s">
        <v>47</v>
      </c>
      <c r="AM149" t="s">
        <v>47</v>
      </c>
      <c r="AN149">
        <v>1</v>
      </c>
      <c r="AO149" t="s">
        <v>393</v>
      </c>
      <c r="AP149" t="s">
        <v>67</v>
      </c>
      <c r="AQ149" t="s">
        <v>80</v>
      </c>
      <c r="AR149" t="s">
        <v>62</v>
      </c>
    </row>
    <row r="150" spans="1:44" x14ac:dyDescent="0.3">
      <c r="A150" t="s">
        <v>394</v>
      </c>
      <c r="B150" t="s">
        <v>104</v>
      </c>
      <c r="C150" t="s">
        <v>46</v>
      </c>
      <c r="D150" t="s">
        <v>47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60</v>
      </c>
      <c r="V150" t="s">
        <v>48</v>
      </c>
      <c r="W150" t="s">
        <v>50</v>
      </c>
      <c r="X150" t="s">
        <v>48</v>
      </c>
      <c r="Y150" t="s">
        <v>48</v>
      </c>
      <c r="Z150" t="s">
        <v>59</v>
      </c>
      <c r="AA150" t="s">
        <v>59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136</v>
      </c>
      <c r="AH150" t="s">
        <v>79</v>
      </c>
      <c r="AI150" t="s">
        <v>47</v>
      </c>
      <c r="AJ150" t="s">
        <v>47</v>
      </c>
      <c r="AK150" t="s">
        <v>47</v>
      </c>
      <c r="AL150" t="s">
        <v>47</v>
      </c>
      <c r="AM150" t="s">
        <v>79</v>
      </c>
      <c r="AN150">
        <v>1</v>
      </c>
      <c r="AP150" t="s">
        <v>54</v>
      </c>
      <c r="AQ150" t="s">
        <v>124</v>
      </c>
      <c r="AR150" t="s">
        <v>56</v>
      </c>
    </row>
    <row r="151" spans="1:44" x14ac:dyDescent="0.3">
      <c r="A151" t="s">
        <v>395</v>
      </c>
      <c r="B151" t="s">
        <v>45</v>
      </c>
      <c r="C151" t="s">
        <v>396</v>
      </c>
      <c r="D151" t="s">
        <v>97</v>
      </c>
      <c r="E151" t="s">
        <v>47</v>
      </c>
      <c r="F151" t="s">
        <v>97</v>
      </c>
      <c r="G151" t="s">
        <v>97</v>
      </c>
      <c r="H151" t="s">
        <v>47</v>
      </c>
      <c r="I151" t="s">
        <v>47</v>
      </c>
      <c r="J151" t="s">
        <v>51</v>
      </c>
      <c r="K151" t="s">
        <v>59</v>
      </c>
      <c r="L151" t="s">
        <v>59</v>
      </c>
      <c r="M151" t="s">
        <v>59</v>
      </c>
      <c r="N151" t="s">
        <v>59</v>
      </c>
      <c r="O151" t="s">
        <v>51</v>
      </c>
      <c r="P151" t="s">
        <v>59</v>
      </c>
      <c r="Q151" t="s">
        <v>51</v>
      </c>
      <c r="R151" t="s">
        <v>50</v>
      </c>
      <c r="S151" t="s">
        <v>59</v>
      </c>
      <c r="T151" t="s">
        <v>59</v>
      </c>
      <c r="U151" t="s">
        <v>397</v>
      </c>
      <c r="V151" t="s">
        <v>50</v>
      </c>
      <c r="W151" t="s">
        <v>50</v>
      </c>
      <c r="X151" t="s">
        <v>51</v>
      </c>
      <c r="Y151" t="s">
        <v>51</v>
      </c>
      <c r="Z151" t="s">
        <v>50</v>
      </c>
      <c r="AA151" t="s">
        <v>51</v>
      </c>
      <c r="AB151" t="s">
        <v>59</v>
      </c>
      <c r="AC151" t="s">
        <v>59</v>
      </c>
      <c r="AD151" t="s">
        <v>59</v>
      </c>
      <c r="AE151" t="s">
        <v>59</v>
      </c>
      <c r="AF151" t="s">
        <v>51</v>
      </c>
      <c r="AG151" t="s">
        <v>398</v>
      </c>
      <c r="AH151" t="s">
        <v>79</v>
      </c>
      <c r="AI151" t="s">
        <v>53</v>
      </c>
      <c r="AJ151" t="s">
        <v>47</v>
      </c>
      <c r="AK151" t="s">
        <v>79</v>
      </c>
      <c r="AL151" t="s">
        <v>47</v>
      </c>
      <c r="AM151" t="s">
        <v>79</v>
      </c>
      <c r="AN151">
        <v>4</v>
      </c>
      <c r="AO151" t="s">
        <v>399</v>
      </c>
      <c r="AP151" t="s">
        <v>67</v>
      </c>
      <c r="AQ151" t="s">
        <v>400</v>
      </c>
      <c r="AR151" t="s">
        <v>129</v>
      </c>
    </row>
    <row r="152" spans="1:44" x14ac:dyDescent="0.3">
      <c r="A152" t="s">
        <v>401</v>
      </c>
      <c r="B152" t="s">
        <v>104</v>
      </c>
      <c r="C152" t="s">
        <v>46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51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73</v>
      </c>
      <c r="V152" t="s">
        <v>50</v>
      </c>
      <c r="W152" t="s">
        <v>50</v>
      </c>
      <c r="X152" t="s">
        <v>50</v>
      </c>
      <c r="Y152" t="s">
        <v>51</v>
      </c>
      <c r="Z152" t="s">
        <v>59</v>
      </c>
      <c r="AA152" t="s">
        <v>59</v>
      </c>
      <c r="AB152" t="s">
        <v>50</v>
      </c>
      <c r="AC152" t="s">
        <v>48</v>
      </c>
      <c r="AD152" t="s">
        <v>51</v>
      </c>
      <c r="AE152" t="s">
        <v>51</v>
      </c>
      <c r="AF152" t="s">
        <v>51</v>
      </c>
      <c r="AG152" t="s">
        <v>167</v>
      </c>
      <c r="AH152" t="s">
        <v>47</v>
      </c>
      <c r="AI152" t="s">
        <v>47</v>
      </c>
      <c r="AJ152" t="s">
        <v>47</v>
      </c>
      <c r="AK152" t="s">
        <v>53</v>
      </c>
      <c r="AL152" t="s">
        <v>47</v>
      </c>
      <c r="AM152" t="s">
        <v>47</v>
      </c>
      <c r="AN152">
        <v>1</v>
      </c>
      <c r="AO152" t="s">
        <v>149</v>
      </c>
      <c r="AP152" t="s">
        <v>67</v>
      </c>
      <c r="AQ152" t="s">
        <v>55</v>
      </c>
      <c r="AR152" t="s">
        <v>62</v>
      </c>
    </row>
    <row r="153" spans="1:44" x14ac:dyDescent="0.3">
      <c r="A153" t="s">
        <v>402</v>
      </c>
      <c r="B153" t="s">
        <v>96</v>
      </c>
      <c r="C153" t="s">
        <v>349</v>
      </c>
      <c r="D153" t="s">
        <v>53</v>
      </c>
      <c r="E153" t="s">
        <v>47</v>
      </c>
      <c r="F153" t="s">
        <v>53</v>
      </c>
      <c r="G153" t="s">
        <v>47</v>
      </c>
      <c r="H153" t="s">
        <v>47</v>
      </c>
      <c r="I153" t="s">
        <v>47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50</v>
      </c>
      <c r="R153" t="s">
        <v>50</v>
      </c>
      <c r="S153" t="s">
        <v>48</v>
      </c>
      <c r="T153" t="s">
        <v>48</v>
      </c>
      <c r="U153" t="s">
        <v>403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51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136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>
        <v>2</v>
      </c>
      <c r="AP153" t="s">
        <v>54</v>
      </c>
      <c r="AQ153" t="s">
        <v>74</v>
      </c>
      <c r="AR153" t="s">
        <v>69</v>
      </c>
    </row>
    <row r="154" spans="1:44" x14ac:dyDescent="0.3">
      <c r="A154" t="s">
        <v>404</v>
      </c>
      <c r="B154" t="s">
        <v>45</v>
      </c>
      <c r="C154" t="s">
        <v>46</v>
      </c>
      <c r="D154" t="s">
        <v>47</v>
      </c>
      <c r="E154" t="s">
        <v>47</v>
      </c>
      <c r="F154" t="s">
        <v>47</v>
      </c>
      <c r="G154" t="s">
        <v>53</v>
      </c>
      <c r="H154" t="s">
        <v>47</v>
      </c>
      <c r="I154" t="s">
        <v>47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51</v>
      </c>
      <c r="T154" t="s">
        <v>59</v>
      </c>
      <c r="U154" t="s">
        <v>85</v>
      </c>
      <c r="V154" t="s">
        <v>50</v>
      </c>
      <c r="W154" t="s">
        <v>51</v>
      </c>
      <c r="X154" t="s">
        <v>50</v>
      </c>
      <c r="Y154" t="s">
        <v>50</v>
      </c>
      <c r="Z154" t="s">
        <v>51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61</v>
      </c>
      <c r="AH154" t="s">
        <v>47</v>
      </c>
      <c r="AI154" t="s">
        <v>47</v>
      </c>
      <c r="AJ154" t="s">
        <v>47</v>
      </c>
      <c r="AK154" t="s">
        <v>53</v>
      </c>
      <c r="AL154" t="s">
        <v>47</v>
      </c>
      <c r="AM154" t="s">
        <v>47</v>
      </c>
      <c r="AN154">
        <v>2</v>
      </c>
      <c r="AP154" t="s">
        <v>54</v>
      </c>
      <c r="AQ154" t="s">
        <v>55</v>
      </c>
      <c r="AR154" t="s">
        <v>129</v>
      </c>
    </row>
    <row r="155" spans="1:44" x14ac:dyDescent="0.3">
      <c r="A155" t="s">
        <v>405</v>
      </c>
      <c r="B155" t="s">
        <v>45</v>
      </c>
      <c r="C155" t="s">
        <v>406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51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51</v>
      </c>
      <c r="R155" t="s">
        <v>51</v>
      </c>
      <c r="S155" t="s">
        <v>51</v>
      </c>
      <c r="T155" t="s">
        <v>51</v>
      </c>
      <c r="U155" t="s">
        <v>407</v>
      </c>
      <c r="V155" t="s">
        <v>50</v>
      </c>
      <c r="W155" t="s">
        <v>50</v>
      </c>
      <c r="X155" t="s">
        <v>51</v>
      </c>
      <c r="Y155" t="s">
        <v>51</v>
      </c>
      <c r="Z155" t="s">
        <v>50</v>
      </c>
      <c r="AA155" t="s">
        <v>51</v>
      </c>
      <c r="AB155" t="s">
        <v>51</v>
      </c>
      <c r="AC155" t="s">
        <v>51</v>
      </c>
      <c r="AD155" t="s">
        <v>51</v>
      </c>
      <c r="AE155" t="s">
        <v>48</v>
      </c>
      <c r="AF155" t="s">
        <v>51</v>
      </c>
      <c r="AG155" t="s">
        <v>167</v>
      </c>
      <c r="AH155" t="s">
        <v>47</v>
      </c>
      <c r="AI155" t="s">
        <v>79</v>
      </c>
      <c r="AJ155" t="s">
        <v>47</v>
      </c>
      <c r="AK155" t="s">
        <v>47</v>
      </c>
      <c r="AL155" t="s">
        <v>47</v>
      </c>
      <c r="AM155" t="s">
        <v>47</v>
      </c>
      <c r="AN155">
        <v>2</v>
      </c>
      <c r="AO155" t="s">
        <v>149</v>
      </c>
      <c r="AP155" t="s">
        <v>54</v>
      </c>
      <c r="AQ155" t="s">
        <v>300</v>
      </c>
      <c r="AR155" t="s">
        <v>129</v>
      </c>
    </row>
    <row r="156" spans="1:44" x14ac:dyDescent="0.3">
      <c r="A156" t="s">
        <v>408</v>
      </c>
      <c r="B156" t="s">
        <v>45</v>
      </c>
      <c r="C156" t="s">
        <v>46</v>
      </c>
      <c r="D156" t="s">
        <v>53</v>
      </c>
      <c r="E156" t="s">
        <v>47</v>
      </c>
      <c r="F156" t="s">
        <v>53</v>
      </c>
      <c r="G156" t="s">
        <v>47</v>
      </c>
      <c r="H156" t="s">
        <v>47</v>
      </c>
      <c r="I156" t="s">
        <v>53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51</v>
      </c>
      <c r="S156" t="s">
        <v>48</v>
      </c>
      <c r="T156" t="s">
        <v>48</v>
      </c>
      <c r="U156" t="s">
        <v>73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51</v>
      </c>
      <c r="AD156" t="s">
        <v>51</v>
      </c>
      <c r="AE156" t="s">
        <v>50</v>
      </c>
      <c r="AF156" t="s">
        <v>50</v>
      </c>
      <c r="AG156" t="s">
        <v>133</v>
      </c>
      <c r="AH156" t="s">
        <v>47</v>
      </c>
      <c r="AI156" t="s">
        <v>53</v>
      </c>
      <c r="AJ156" t="s">
        <v>47</v>
      </c>
      <c r="AK156" t="s">
        <v>47</v>
      </c>
      <c r="AL156" t="s">
        <v>47</v>
      </c>
      <c r="AM156" t="s">
        <v>47</v>
      </c>
      <c r="AN156">
        <v>3</v>
      </c>
      <c r="AP156" t="s">
        <v>54</v>
      </c>
      <c r="AQ156" t="s">
        <v>74</v>
      </c>
      <c r="AR156" t="s">
        <v>81</v>
      </c>
    </row>
    <row r="157" spans="1:44" x14ac:dyDescent="0.3">
      <c r="A157" t="s">
        <v>409</v>
      </c>
      <c r="B157" t="s">
        <v>45</v>
      </c>
      <c r="C157" t="s">
        <v>46</v>
      </c>
      <c r="D157" t="s">
        <v>53</v>
      </c>
      <c r="E157" t="s">
        <v>47</v>
      </c>
      <c r="F157" t="s">
        <v>97</v>
      </c>
      <c r="G157" t="s">
        <v>47</v>
      </c>
      <c r="H157" t="s">
        <v>47</v>
      </c>
      <c r="I157" t="s">
        <v>47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410</v>
      </c>
      <c r="V157" t="s">
        <v>50</v>
      </c>
      <c r="W157" t="s">
        <v>50</v>
      </c>
      <c r="X157" t="s">
        <v>50</v>
      </c>
      <c r="Y157" t="s">
        <v>48</v>
      </c>
      <c r="Z157" t="s">
        <v>48</v>
      </c>
      <c r="AA157" t="s">
        <v>50</v>
      </c>
      <c r="AB157" t="s">
        <v>48</v>
      </c>
      <c r="AC157" t="s">
        <v>50</v>
      </c>
      <c r="AD157" t="s">
        <v>48</v>
      </c>
      <c r="AE157" t="s">
        <v>50</v>
      </c>
      <c r="AF157" t="s">
        <v>48</v>
      </c>
      <c r="AG157" t="s">
        <v>52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>
        <v>3</v>
      </c>
      <c r="AO157" t="s">
        <v>411</v>
      </c>
      <c r="AP157" t="s">
        <v>54</v>
      </c>
      <c r="AQ157" t="s">
        <v>74</v>
      </c>
      <c r="AR157" t="s">
        <v>81</v>
      </c>
    </row>
    <row r="158" spans="1:44" x14ac:dyDescent="0.3">
      <c r="A158" t="s">
        <v>412</v>
      </c>
      <c r="B158" t="s">
        <v>45</v>
      </c>
      <c r="C158" t="s">
        <v>46</v>
      </c>
      <c r="D158" t="s">
        <v>53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50</v>
      </c>
      <c r="R158" t="s">
        <v>48</v>
      </c>
      <c r="S158" t="s">
        <v>51</v>
      </c>
      <c r="T158" t="s">
        <v>48</v>
      </c>
      <c r="U158" t="s">
        <v>413</v>
      </c>
      <c r="V158" t="s">
        <v>50</v>
      </c>
      <c r="W158" t="s">
        <v>50</v>
      </c>
      <c r="X158" t="s">
        <v>50</v>
      </c>
      <c r="Y158" t="s">
        <v>50</v>
      </c>
      <c r="Z158" t="s">
        <v>51</v>
      </c>
      <c r="AA158" t="s">
        <v>51</v>
      </c>
      <c r="AB158" t="s">
        <v>50</v>
      </c>
      <c r="AC158" t="s">
        <v>51</v>
      </c>
      <c r="AD158" t="s">
        <v>51</v>
      </c>
      <c r="AE158" t="s">
        <v>50</v>
      </c>
      <c r="AF158" t="s">
        <v>51</v>
      </c>
      <c r="AG158" t="s">
        <v>52</v>
      </c>
      <c r="AH158" t="s">
        <v>47</v>
      </c>
      <c r="AI158" t="s">
        <v>47</v>
      </c>
      <c r="AJ158" t="s">
        <v>47</v>
      </c>
      <c r="AK158" t="s">
        <v>53</v>
      </c>
      <c r="AL158" t="s">
        <v>47</v>
      </c>
      <c r="AM158" t="s">
        <v>47</v>
      </c>
      <c r="AN158">
        <v>2</v>
      </c>
      <c r="AO158" t="s">
        <v>210</v>
      </c>
      <c r="AP158" t="s">
        <v>54</v>
      </c>
      <c r="AQ158" t="s">
        <v>55</v>
      </c>
      <c r="AR158" t="s">
        <v>81</v>
      </c>
    </row>
    <row r="159" spans="1:44" x14ac:dyDescent="0.3">
      <c r="A159" t="s">
        <v>414</v>
      </c>
      <c r="B159" t="s">
        <v>45</v>
      </c>
      <c r="C159" t="s">
        <v>46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49</v>
      </c>
      <c r="V159" t="s">
        <v>50</v>
      </c>
      <c r="W159" t="s">
        <v>51</v>
      </c>
      <c r="X159" t="s">
        <v>50</v>
      </c>
      <c r="Y159" t="s">
        <v>48</v>
      </c>
      <c r="Z159" t="s">
        <v>50</v>
      </c>
      <c r="AA159" t="s">
        <v>48</v>
      </c>
      <c r="AB159" t="s">
        <v>48</v>
      </c>
      <c r="AC159" t="s">
        <v>50</v>
      </c>
      <c r="AD159" t="s">
        <v>48</v>
      </c>
      <c r="AE159" t="s">
        <v>48</v>
      </c>
      <c r="AF159" t="s">
        <v>48</v>
      </c>
      <c r="AG159" t="s">
        <v>237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>
        <v>1</v>
      </c>
      <c r="AP159" t="s">
        <v>67</v>
      </c>
      <c r="AQ159" t="s">
        <v>74</v>
      </c>
      <c r="AR159" t="s">
        <v>62</v>
      </c>
    </row>
    <row r="160" spans="1:44" x14ac:dyDescent="0.3">
      <c r="A160" t="s">
        <v>415</v>
      </c>
      <c r="B160" t="s">
        <v>45</v>
      </c>
      <c r="C160" t="s">
        <v>416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154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136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>
        <v>1</v>
      </c>
      <c r="AO160" t="s">
        <v>210</v>
      </c>
      <c r="AP160" t="s">
        <v>54</v>
      </c>
      <c r="AQ160" t="s">
        <v>55</v>
      </c>
      <c r="AR160" t="s">
        <v>81</v>
      </c>
    </row>
    <row r="161" spans="1:44" x14ac:dyDescent="0.3">
      <c r="A161" t="s">
        <v>417</v>
      </c>
      <c r="B161" t="s">
        <v>45</v>
      </c>
      <c r="C161" t="s">
        <v>192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51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51</v>
      </c>
      <c r="R161" t="s">
        <v>51</v>
      </c>
      <c r="S161" t="s">
        <v>48</v>
      </c>
      <c r="T161" t="s">
        <v>48</v>
      </c>
      <c r="U161" t="s">
        <v>114</v>
      </c>
      <c r="V161" t="s">
        <v>51</v>
      </c>
      <c r="W161" t="s">
        <v>51</v>
      </c>
      <c r="X161" t="s">
        <v>51</v>
      </c>
      <c r="Y161" t="s">
        <v>51</v>
      </c>
      <c r="Z161" t="s">
        <v>51</v>
      </c>
      <c r="AA161" t="s">
        <v>48</v>
      </c>
      <c r="AB161" t="s">
        <v>48</v>
      </c>
      <c r="AC161" t="s">
        <v>48</v>
      </c>
      <c r="AD161" t="s">
        <v>51</v>
      </c>
      <c r="AE161" t="s">
        <v>51</v>
      </c>
      <c r="AF161" t="s">
        <v>51</v>
      </c>
      <c r="AG161" t="s">
        <v>61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>
        <v>3</v>
      </c>
      <c r="AO161" t="s">
        <v>418</v>
      </c>
      <c r="AP161" t="s">
        <v>54</v>
      </c>
      <c r="AQ161" t="s">
        <v>141</v>
      </c>
      <c r="AR161" t="s">
        <v>62</v>
      </c>
    </row>
    <row r="162" spans="1:44" x14ac:dyDescent="0.3">
      <c r="A162" t="s">
        <v>419</v>
      </c>
      <c r="B162" t="s">
        <v>45</v>
      </c>
      <c r="C162" t="s">
        <v>46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51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48</v>
      </c>
      <c r="R162" t="s">
        <v>59</v>
      </c>
      <c r="S162" t="s">
        <v>48</v>
      </c>
      <c r="T162" t="s">
        <v>48</v>
      </c>
      <c r="U162" t="s">
        <v>420</v>
      </c>
      <c r="V162" t="s">
        <v>50</v>
      </c>
      <c r="W162" t="s">
        <v>50</v>
      </c>
      <c r="X162" t="s">
        <v>51</v>
      </c>
      <c r="Y162" t="s">
        <v>48</v>
      </c>
      <c r="Z162" t="s">
        <v>51</v>
      </c>
      <c r="AA162" t="s">
        <v>48</v>
      </c>
      <c r="AB162" t="s">
        <v>50</v>
      </c>
      <c r="AC162" t="s">
        <v>50</v>
      </c>
      <c r="AD162" t="s">
        <v>48</v>
      </c>
      <c r="AE162" t="s">
        <v>51</v>
      </c>
      <c r="AF162" t="s">
        <v>51</v>
      </c>
      <c r="AG162" t="s">
        <v>167</v>
      </c>
      <c r="AH162" t="s">
        <v>47</v>
      </c>
      <c r="AI162" t="s">
        <v>47</v>
      </c>
      <c r="AJ162" t="s">
        <v>53</v>
      </c>
      <c r="AK162" t="s">
        <v>53</v>
      </c>
      <c r="AL162" t="s">
        <v>47</v>
      </c>
      <c r="AM162" t="s">
        <v>47</v>
      </c>
      <c r="AN162">
        <v>2</v>
      </c>
      <c r="AP162" t="s">
        <v>67</v>
      </c>
      <c r="AQ162" t="s">
        <v>124</v>
      </c>
      <c r="AR162" t="s">
        <v>129</v>
      </c>
    </row>
    <row r="163" spans="1:44" x14ac:dyDescent="0.3">
      <c r="A163" t="s">
        <v>421</v>
      </c>
      <c r="B163" t="s">
        <v>45</v>
      </c>
      <c r="C163" t="s">
        <v>46</v>
      </c>
      <c r="D163" t="s">
        <v>47</v>
      </c>
      <c r="E163" t="s">
        <v>47</v>
      </c>
      <c r="F163" t="s">
        <v>53</v>
      </c>
      <c r="G163" t="s">
        <v>47</v>
      </c>
      <c r="H163" t="s">
        <v>47</v>
      </c>
      <c r="I163" t="s">
        <v>47</v>
      </c>
      <c r="J163" t="s">
        <v>51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422</v>
      </c>
      <c r="V163" t="s">
        <v>50</v>
      </c>
      <c r="W163" t="s">
        <v>51</v>
      </c>
      <c r="X163" t="s">
        <v>51</v>
      </c>
      <c r="Y163" t="s">
        <v>48</v>
      </c>
      <c r="Z163" t="s">
        <v>51</v>
      </c>
      <c r="AA163" t="s">
        <v>48</v>
      </c>
      <c r="AB163" t="s">
        <v>48</v>
      </c>
      <c r="AC163" t="s">
        <v>48</v>
      </c>
      <c r="AD163" t="s">
        <v>50</v>
      </c>
      <c r="AE163" t="s">
        <v>51</v>
      </c>
      <c r="AF163" t="s">
        <v>48</v>
      </c>
      <c r="AG163" t="s">
        <v>102</v>
      </c>
      <c r="AH163" t="s">
        <v>47</v>
      </c>
      <c r="AI163" t="s">
        <v>47</v>
      </c>
      <c r="AJ163" t="s">
        <v>47</v>
      </c>
      <c r="AK163" t="s">
        <v>53</v>
      </c>
      <c r="AL163" t="s">
        <v>47</v>
      </c>
      <c r="AM163" t="s">
        <v>47</v>
      </c>
      <c r="AN163">
        <v>1</v>
      </c>
      <c r="AO163" t="s">
        <v>245</v>
      </c>
      <c r="AP163" t="s">
        <v>54</v>
      </c>
      <c r="AQ163" t="s">
        <v>55</v>
      </c>
      <c r="AR163" t="s">
        <v>81</v>
      </c>
    </row>
    <row r="164" spans="1:44" x14ac:dyDescent="0.3">
      <c r="A164" t="s">
        <v>423</v>
      </c>
      <c r="B164" t="s">
        <v>45</v>
      </c>
      <c r="C164" t="s">
        <v>46</v>
      </c>
      <c r="D164" t="s">
        <v>53</v>
      </c>
      <c r="E164" t="s">
        <v>53</v>
      </c>
      <c r="F164" t="s">
        <v>47</v>
      </c>
      <c r="G164" t="s">
        <v>47</v>
      </c>
      <c r="H164" t="s">
        <v>97</v>
      </c>
      <c r="I164" t="s">
        <v>47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139</v>
      </c>
      <c r="V164" t="s">
        <v>50</v>
      </c>
      <c r="W164" t="s">
        <v>50</v>
      </c>
      <c r="X164" t="s">
        <v>51</v>
      </c>
      <c r="Y164" t="s">
        <v>48</v>
      </c>
      <c r="Z164" t="s">
        <v>50</v>
      </c>
      <c r="AA164" t="s">
        <v>50</v>
      </c>
      <c r="AB164" t="s">
        <v>51</v>
      </c>
      <c r="AC164" t="s">
        <v>48</v>
      </c>
      <c r="AD164" t="s">
        <v>48</v>
      </c>
      <c r="AE164" t="s">
        <v>48</v>
      </c>
      <c r="AF164" t="s">
        <v>51</v>
      </c>
      <c r="AG164" t="s">
        <v>237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>
        <v>3</v>
      </c>
      <c r="AO164" t="s">
        <v>149</v>
      </c>
      <c r="AP164" t="s">
        <v>67</v>
      </c>
      <c r="AQ164" t="s">
        <v>55</v>
      </c>
      <c r="AR164" t="s">
        <v>129</v>
      </c>
    </row>
    <row r="165" spans="1:44" x14ac:dyDescent="0.3">
      <c r="A165" t="s">
        <v>424</v>
      </c>
      <c r="B165" t="s">
        <v>45</v>
      </c>
      <c r="C165" t="s">
        <v>46</v>
      </c>
      <c r="D165" t="s">
        <v>47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60</v>
      </c>
      <c r="V165" t="s">
        <v>50</v>
      </c>
      <c r="W165" t="s">
        <v>50</v>
      </c>
      <c r="X165" t="s">
        <v>50</v>
      </c>
      <c r="Y165" t="s">
        <v>51</v>
      </c>
      <c r="Z165" t="s">
        <v>50</v>
      </c>
      <c r="AA165" t="s">
        <v>48</v>
      </c>
      <c r="AB165" t="s">
        <v>51</v>
      </c>
      <c r="AC165" t="s">
        <v>51</v>
      </c>
      <c r="AD165" t="s">
        <v>48</v>
      </c>
      <c r="AE165" t="s">
        <v>51</v>
      </c>
      <c r="AF165" t="s">
        <v>48</v>
      </c>
      <c r="AG165" t="s">
        <v>52</v>
      </c>
      <c r="AH165" t="s">
        <v>47</v>
      </c>
      <c r="AI165" t="s">
        <v>47</v>
      </c>
      <c r="AJ165" t="s">
        <v>47</v>
      </c>
      <c r="AK165" t="s">
        <v>53</v>
      </c>
      <c r="AL165" t="s">
        <v>47</v>
      </c>
      <c r="AM165" t="s">
        <v>53</v>
      </c>
      <c r="AN165">
        <v>1</v>
      </c>
      <c r="AP165" t="s">
        <v>425</v>
      </c>
      <c r="AQ165" t="s">
        <v>55</v>
      </c>
      <c r="AR165" t="s">
        <v>81</v>
      </c>
    </row>
    <row r="166" spans="1:44" x14ac:dyDescent="0.3">
      <c r="A166" t="s">
        <v>426</v>
      </c>
      <c r="B166" t="s">
        <v>45</v>
      </c>
      <c r="C166" t="s">
        <v>231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50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50</v>
      </c>
      <c r="R166" t="s">
        <v>50</v>
      </c>
      <c r="S166" t="s">
        <v>48</v>
      </c>
      <c r="T166" t="s">
        <v>48</v>
      </c>
      <c r="U166" t="s">
        <v>307</v>
      </c>
      <c r="V166" t="s">
        <v>50</v>
      </c>
      <c r="W166" t="s">
        <v>50</v>
      </c>
      <c r="X166" t="s">
        <v>48</v>
      </c>
      <c r="Y166" t="s">
        <v>51</v>
      </c>
      <c r="Z166" t="s">
        <v>50</v>
      </c>
      <c r="AA166" t="s">
        <v>48</v>
      </c>
      <c r="AB166" t="s">
        <v>51</v>
      </c>
      <c r="AC166" t="s">
        <v>51</v>
      </c>
      <c r="AD166" t="s">
        <v>48</v>
      </c>
      <c r="AE166" t="s">
        <v>48</v>
      </c>
      <c r="AF166" t="s">
        <v>51</v>
      </c>
      <c r="AG166" t="s">
        <v>427</v>
      </c>
      <c r="AH166" t="s">
        <v>47</v>
      </c>
      <c r="AI166" t="s">
        <v>47</v>
      </c>
      <c r="AJ166" t="s">
        <v>53</v>
      </c>
      <c r="AK166" t="s">
        <v>53</v>
      </c>
      <c r="AL166" t="s">
        <v>47</v>
      </c>
      <c r="AM166" t="s">
        <v>47</v>
      </c>
      <c r="AN166">
        <v>5</v>
      </c>
      <c r="AO166" t="s">
        <v>428</v>
      </c>
      <c r="AP166" t="s">
        <v>67</v>
      </c>
      <c r="AQ166" t="s">
        <v>74</v>
      </c>
      <c r="AR166" t="s">
        <v>129</v>
      </c>
    </row>
    <row r="167" spans="1:44" x14ac:dyDescent="0.3">
      <c r="A167" t="s">
        <v>429</v>
      </c>
      <c r="B167" t="s">
        <v>104</v>
      </c>
      <c r="C167" t="s">
        <v>430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51</v>
      </c>
      <c r="K167" t="s">
        <v>48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51</v>
      </c>
      <c r="R167" t="s">
        <v>51</v>
      </c>
      <c r="S167" t="s">
        <v>51</v>
      </c>
      <c r="T167" t="s">
        <v>59</v>
      </c>
      <c r="U167" t="s">
        <v>307</v>
      </c>
      <c r="V167" t="s">
        <v>50</v>
      </c>
      <c r="W167" t="s">
        <v>50</v>
      </c>
      <c r="X167" t="s">
        <v>48</v>
      </c>
      <c r="Y167" t="s">
        <v>59</v>
      </c>
      <c r="Z167" t="s">
        <v>59</v>
      </c>
      <c r="AA167" t="s">
        <v>59</v>
      </c>
      <c r="AB167" t="s">
        <v>59</v>
      </c>
      <c r="AC167" t="s">
        <v>50</v>
      </c>
      <c r="AD167" t="s">
        <v>50</v>
      </c>
      <c r="AE167" t="s">
        <v>48</v>
      </c>
      <c r="AF167" t="s">
        <v>48</v>
      </c>
      <c r="AG167" t="s">
        <v>167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>
        <v>3</v>
      </c>
      <c r="AO167" t="s">
        <v>431</v>
      </c>
      <c r="AP167" t="s">
        <v>67</v>
      </c>
      <c r="AQ167" t="s">
        <v>141</v>
      </c>
      <c r="AR167" t="s">
        <v>81</v>
      </c>
    </row>
    <row r="168" spans="1:44" x14ac:dyDescent="0.3">
      <c r="A168" t="s">
        <v>432</v>
      </c>
      <c r="B168" t="s">
        <v>104</v>
      </c>
      <c r="C168" t="s">
        <v>46</v>
      </c>
      <c r="D168" t="s">
        <v>53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85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51</v>
      </c>
      <c r="AD168" t="s">
        <v>50</v>
      </c>
      <c r="AE168" t="s">
        <v>50</v>
      </c>
      <c r="AF168" t="s">
        <v>50</v>
      </c>
      <c r="AG168" t="s">
        <v>92</v>
      </c>
      <c r="AH168" t="s">
        <v>47</v>
      </c>
      <c r="AI168" t="s">
        <v>79</v>
      </c>
      <c r="AJ168" t="s">
        <v>79</v>
      </c>
      <c r="AK168" t="s">
        <v>47</v>
      </c>
      <c r="AL168" t="s">
        <v>47</v>
      </c>
      <c r="AM168" t="s">
        <v>47</v>
      </c>
      <c r="AN168">
        <v>3</v>
      </c>
      <c r="AO168" t="s">
        <v>122</v>
      </c>
      <c r="AP168" t="s">
        <v>54</v>
      </c>
      <c r="AQ168" t="s">
        <v>55</v>
      </c>
      <c r="AR168" t="s">
        <v>81</v>
      </c>
    </row>
    <row r="169" spans="1:44" x14ac:dyDescent="0.3">
      <c r="A169" t="s">
        <v>433</v>
      </c>
      <c r="B169" t="s">
        <v>45</v>
      </c>
      <c r="C169" t="s">
        <v>231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51</v>
      </c>
      <c r="K169" t="s">
        <v>48</v>
      </c>
      <c r="L169" t="s">
        <v>48</v>
      </c>
      <c r="M169" t="s">
        <v>48</v>
      </c>
      <c r="N169" t="s">
        <v>48</v>
      </c>
      <c r="O169" t="s">
        <v>51</v>
      </c>
      <c r="P169" t="s">
        <v>51</v>
      </c>
      <c r="Q169" t="s">
        <v>48</v>
      </c>
      <c r="R169" t="s">
        <v>51</v>
      </c>
      <c r="S169" t="s">
        <v>48</v>
      </c>
      <c r="T169" t="s">
        <v>48</v>
      </c>
      <c r="U169" t="s">
        <v>49</v>
      </c>
      <c r="V169" t="s">
        <v>51</v>
      </c>
      <c r="W169" t="s">
        <v>51</v>
      </c>
      <c r="X169" t="s">
        <v>50</v>
      </c>
      <c r="Y169" t="s">
        <v>51</v>
      </c>
      <c r="Z169" t="s">
        <v>48</v>
      </c>
      <c r="AA169" t="s">
        <v>48</v>
      </c>
      <c r="AB169" t="s">
        <v>48</v>
      </c>
      <c r="AC169" t="s">
        <v>51</v>
      </c>
      <c r="AD169" t="s">
        <v>48</v>
      </c>
      <c r="AE169" t="s">
        <v>51</v>
      </c>
      <c r="AF169" t="s">
        <v>51</v>
      </c>
      <c r="AG169" t="s">
        <v>52</v>
      </c>
      <c r="AH169" t="s">
        <v>47</v>
      </c>
      <c r="AI169" t="s">
        <v>53</v>
      </c>
      <c r="AJ169" t="s">
        <v>79</v>
      </c>
      <c r="AK169" t="s">
        <v>79</v>
      </c>
      <c r="AL169" t="s">
        <v>47</v>
      </c>
      <c r="AM169" t="s">
        <v>47</v>
      </c>
      <c r="AN169">
        <v>1</v>
      </c>
      <c r="AP169" t="s">
        <v>67</v>
      </c>
      <c r="AQ169" t="s">
        <v>55</v>
      </c>
      <c r="AR169" t="s">
        <v>81</v>
      </c>
    </row>
    <row r="170" spans="1:44" x14ac:dyDescent="0.3">
      <c r="A170" t="s">
        <v>434</v>
      </c>
      <c r="B170" t="s">
        <v>104</v>
      </c>
      <c r="C170" t="s">
        <v>46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60</v>
      </c>
      <c r="V170" t="s">
        <v>48</v>
      </c>
      <c r="W170" t="s">
        <v>48</v>
      </c>
      <c r="X170" t="s">
        <v>51</v>
      </c>
      <c r="Y170" t="s">
        <v>51</v>
      </c>
      <c r="Z170" t="s">
        <v>48</v>
      </c>
      <c r="AA170" t="s">
        <v>48</v>
      </c>
      <c r="AB170" t="s">
        <v>48</v>
      </c>
      <c r="AC170" t="s">
        <v>48</v>
      </c>
      <c r="AD170" t="s">
        <v>51</v>
      </c>
      <c r="AE170" t="s">
        <v>51</v>
      </c>
      <c r="AF170" t="s">
        <v>48</v>
      </c>
      <c r="AG170" t="s">
        <v>176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>
        <v>3</v>
      </c>
      <c r="AO170" t="s">
        <v>99</v>
      </c>
      <c r="AP170" t="s">
        <v>67</v>
      </c>
      <c r="AQ170" t="s">
        <v>80</v>
      </c>
      <c r="AR170" t="s">
        <v>62</v>
      </c>
    </row>
    <row r="171" spans="1:44" x14ac:dyDescent="0.3">
      <c r="A171" t="s">
        <v>435</v>
      </c>
      <c r="B171" t="s">
        <v>104</v>
      </c>
      <c r="C171" t="s">
        <v>436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111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437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>
        <v>5</v>
      </c>
      <c r="AO171" t="s">
        <v>156</v>
      </c>
      <c r="AP171" t="s">
        <v>67</v>
      </c>
      <c r="AQ171" t="s">
        <v>141</v>
      </c>
      <c r="AR171" t="s">
        <v>62</v>
      </c>
    </row>
    <row r="172" spans="1:44" x14ac:dyDescent="0.3">
      <c r="A172" t="s">
        <v>438</v>
      </c>
      <c r="B172" t="s">
        <v>104</v>
      </c>
      <c r="C172" t="s">
        <v>46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51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60</v>
      </c>
      <c r="V172" t="s">
        <v>50</v>
      </c>
      <c r="W172" t="s">
        <v>51</v>
      </c>
      <c r="X172" t="s">
        <v>48</v>
      </c>
      <c r="Y172" t="s">
        <v>48</v>
      </c>
      <c r="Z172" t="s">
        <v>48</v>
      </c>
      <c r="AA172" t="s">
        <v>50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370</v>
      </c>
      <c r="AH172" t="s">
        <v>47</v>
      </c>
      <c r="AI172" t="s">
        <v>47</v>
      </c>
      <c r="AJ172" t="s">
        <v>47</v>
      </c>
      <c r="AK172" t="s">
        <v>53</v>
      </c>
      <c r="AL172" t="s">
        <v>47</v>
      </c>
      <c r="AM172" t="s">
        <v>47</v>
      </c>
      <c r="AN172">
        <v>2</v>
      </c>
      <c r="AP172" t="s">
        <v>67</v>
      </c>
      <c r="AQ172" t="s">
        <v>55</v>
      </c>
      <c r="AR172" t="s">
        <v>62</v>
      </c>
    </row>
    <row r="173" spans="1:44" x14ac:dyDescent="0.3">
      <c r="A173" t="s">
        <v>439</v>
      </c>
      <c r="B173" t="s">
        <v>45</v>
      </c>
      <c r="C173" t="s">
        <v>327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51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51</v>
      </c>
      <c r="R173" t="s">
        <v>51</v>
      </c>
      <c r="S173" t="s">
        <v>59</v>
      </c>
      <c r="T173" t="s">
        <v>59</v>
      </c>
      <c r="U173" t="s">
        <v>440</v>
      </c>
      <c r="V173" t="s">
        <v>51</v>
      </c>
      <c r="W173" t="s">
        <v>51</v>
      </c>
      <c r="X173" t="s">
        <v>50</v>
      </c>
      <c r="Y173" t="s">
        <v>51</v>
      </c>
      <c r="Z173" t="s">
        <v>50</v>
      </c>
      <c r="AA173" t="s">
        <v>59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52</v>
      </c>
      <c r="AH173" t="s">
        <v>47</v>
      </c>
      <c r="AI173" t="s">
        <v>47</v>
      </c>
      <c r="AJ173" t="s">
        <v>53</v>
      </c>
      <c r="AK173" t="s">
        <v>53</v>
      </c>
      <c r="AL173" t="s">
        <v>47</v>
      </c>
      <c r="AM173" t="s">
        <v>47</v>
      </c>
      <c r="AN173">
        <v>3</v>
      </c>
      <c r="AO173" t="s">
        <v>342</v>
      </c>
      <c r="AP173" t="s">
        <v>54</v>
      </c>
      <c r="AQ173" t="s">
        <v>55</v>
      </c>
      <c r="AR173" t="s">
        <v>62</v>
      </c>
    </row>
    <row r="174" spans="1:44" x14ac:dyDescent="0.3">
      <c r="A174" t="s">
        <v>441</v>
      </c>
      <c r="B174" t="s">
        <v>104</v>
      </c>
      <c r="C174" t="s">
        <v>46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51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85</v>
      </c>
      <c r="V174" t="s">
        <v>51</v>
      </c>
      <c r="W174" t="s">
        <v>50</v>
      </c>
      <c r="X174" t="s">
        <v>51</v>
      </c>
      <c r="Y174" t="s">
        <v>50</v>
      </c>
      <c r="Z174" t="s">
        <v>50</v>
      </c>
      <c r="AA174" t="s">
        <v>50</v>
      </c>
      <c r="AB174" t="s">
        <v>50</v>
      </c>
      <c r="AC174" t="s">
        <v>59</v>
      </c>
      <c r="AD174" t="s">
        <v>59</v>
      </c>
      <c r="AE174" t="s">
        <v>59</v>
      </c>
      <c r="AF174" t="s">
        <v>59</v>
      </c>
      <c r="AG174" t="s">
        <v>221</v>
      </c>
      <c r="AH174" t="s">
        <v>47</v>
      </c>
      <c r="AI174" t="s">
        <v>47</v>
      </c>
      <c r="AJ174" t="s">
        <v>47</v>
      </c>
      <c r="AK174" t="s">
        <v>53</v>
      </c>
      <c r="AL174" t="s">
        <v>47</v>
      </c>
      <c r="AM174" t="s">
        <v>47</v>
      </c>
      <c r="AN174">
        <v>2</v>
      </c>
      <c r="AP174" t="s">
        <v>67</v>
      </c>
      <c r="AQ174" t="s">
        <v>124</v>
      </c>
      <c r="AR174" t="s">
        <v>62</v>
      </c>
    </row>
    <row r="175" spans="1:44" x14ac:dyDescent="0.3">
      <c r="A175" t="s">
        <v>442</v>
      </c>
      <c r="B175" t="s">
        <v>104</v>
      </c>
      <c r="C175" t="s">
        <v>46</v>
      </c>
      <c r="D175" t="s">
        <v>47</v>
      </c>
      <c r="E175" t="s">
        <v>97</v>
      </c>
      <c r="F175" t="s">
        <v>47</v>
      </c>
      <c r="G175" t="s">
        <v>53</v>
      </c>
      <c r="H175" t="s">
        <v>47</v>
      </c>
      <c r="I175" t="s">
        <v>47</v>
      </c>
      <c r="J175" t="s">
        <v>51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51</v>
      </c>
      <c r="R175" t="s">
        <v>51</v>
      </c>
      <c r="S175" t="s">
        <v>51</v>
      </c>
      <c r="T175" t="s">
        <v>51</v>
      </c>
      <c r="U175" t="s">
        <v>443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59</v>
      </c>
      <c r="AB175" t="s">
        <v>50</v>
      </c>
      <c r="AC175" t="s">
        <v>51</v>
      </c>
      <c r="AD175" t="s">
        <v>59</v>
      </c>
      <c r="AE175" t="s">
        <v>48</v>
      </c>
      <c r="AF175" t="s">
        <v>59</v>
      </c>
      <c r="AG175" t="s">
        <v>444</v>
      </c>
      <c r="AH175" t="s">
        <v>47</v>
      </c>
      <c r="AI175" t="s">
        <v>53</v>
      </c>
      <c r="AJ175" t="s">
        <v>79</v>
      </c>
      <c r="AK175" t="s">
        <v>53</v>
      </c>
      <c r="AL175" t="s">
        <v>47</v>
      </c>
      <c r="AM175" t="s">
        <v>47</v>
      </c>
      <c r="AN175">
        <v>3</v>
      </c>
      <c r="AO175" t="s">
        <v>264</v>
      </c>
      <c r="AP175" t="s">
        <v>67</v>
      </c>
      <c r="AQ175" t="s">
        <v>55</v>
      </c>
      <c r="AR175" t="s">
        <v>129</v>
      </c>
    </row>
    <row r="176" spans="1:44" x14ac:dyDescent="0.3">
      <c r="A176" t="s">
        <v>445</v>
      </c>
      <c r="B176" t="s">
        <v>104</v>
      </c>
      <c r="C176" t="s">
        <v>46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53</v>
      </c>
      <c r="J176" t="s">
        <v>51</v>
      </c>
      <c r="K176" t="s">
        <v>51</v>
      </c>
      <c r="L176" t="s">
        <v>48</v>
      </c>
      <c r="M176" t="s">
        <v>51</v>
      </c>
      <c r="N176" t="s">
        <v>51</v>
      </c>
      <c r="O176" t="s">
        <v>48</v>
      </c>
      <c r="P176" t="s">
        <v>48</v>
      </c>
      <c r="Q176" t="s">
        <v>51</v>
      </c>
      <c r="R176" t="s">
        <v>51</v>
      </c>
      <c r="S176" t="s">
        <v>48</v>
      </c>
      <c r="T176" t="s">
        <v>51</v>
      </c>
      <c r="U176" t="s">
        <v>60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50</v>
      </c>
      <c r="AG176" t="s">
        <v>167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79</v>
      </c>
      <c r="AN176">
        <v>3</v>
      </c>
      <c r="AO176" t="s">
        <v>212</v>
      </c>
      <c r="AP176" t="s">
        <v>54</v>
      </c>
      <c r="AQ176" t="s">
        <v>74</v>
      </c>
      <c r="AR176" t="s">
        <v>69</v>
      </c>
    </row>
    <row r="177" spans="1:44" x14ac:dyDescent="0.3">
      <c r="A177" t="s">
        <v>446</v>
      </c>
      <c r="B177" t="s">
        <v>96</v>
      </c>
      <c r="C177" t="s">
        <v>58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447</v>
      </c>
      <c r="V177" t="s">
        <v>51</v>
      </c>
      <c r="W177" t="s">
        <v>51</v>
      </c>
      <c r="X177" t="s">
        <v>50</v>
      </c>
      <c r="Y177" t="s">
        <v>51</v>
      </c>
      <c r="Z177" t="s">
        <v>50</v>
      </c>
      <c r="AA177" t="s">
        <v>48</v>
      </c>
      <c r="AB177" t="s">
        <v>50</v>
      </c>
      <c r="AC177" t="s">
        <v>48</v>
      </c>
      <c r="AD177" t="s">
        <v>48</v>
      </c>
      <c r="AE177" t="s">
        <v>51</v>
      </c>
      <c r="AF177" t="s">
        <v>51</v>
      </c>
      <c r="AG177" t="s">
        <v>136</v>
      </c>
      <c r="AH177" t="s">
        <v>47</v>
      </c>
      <c r="AI177" t="s">
        <v>47</v>
      </c>
      <c r="AJ177" t="s">
        <v>79</v>
      </c>
      <c r="AK177" t="s">
        <v>53</v>
      </c>
      <c r="AL177" t="s">
        <v>47</v>
      </c>
      <c r="AM177" t="s">
        <v>47</v>
      </c>
      <c r="AN177">
        <v>3</v>
      </c>
      <c r="AO177" t="s">
        <v>149</v>
      </c>
      <c r="AP177" t="s">
        <v>54</v>
      </c>
      <c r="AQ177" t="s">
        <v>124</v>
      </c>
      <c r="AR177" t="s">
        <v>81</v>
      </c>
    </row>
    <row r="178" spans="1:44" x14ac:dyDescent="0.3">
      <c r="A178" t="s">
        <v>448</v>
      </c>
      <c r="B178" t="s">
        <v>104</v>
      </c>
      <c r="C178" t="s">
        <v>327</v>
      </c>
      <c r="D178" t="s">
        <v>53</v>
      </c>
      <c r="E178" t="s">
        <v>47</v>
      </c>
      <c r="F178" t="s">
        <v>47</v>
      </c>
      <c r="G178" t="s">
        <v>97</v>
      </c>
      <c r="H178" t="s">
        <v>47</v>
      </c>
      <c r="I178" t="s">
        <v>47</v>
      </c>
      <c r="J178" t="s">
        <v>51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51</v>
      </c>
      <c r="R178" t="s">
        <v>48</v>
      </c>
      <c r="S178" t="s">
        <v>51</v>
      </c>
      <c r="T178" t="s">
        <v>48</v>
      </c>
      <c r="U178" t="s">
        <v>114</v>
      </c>
      <c r="V178" t="s">
        <v>51</v>
      </c>
      <c r="W178" t="s">
        <v>50</v>
      </c>
      <c r="X178" t="s">
        <v>51</v>
      </c>
      <c r="Y178" t="s">
        <v>51</v>
      </c>
      <c r="Z178" t="s">
        <v>51</v>
      </c>
      <c r="AA178" t="s">
        <v>48</v>
      </c>
      <c r="AB178" t="s">
        <v>51</v>
      </c>
      <c r="AC178" t="s">
        <v>51</v>
      </c>
      <c r="AD178" t="s">
        <v>48</v>
      </c>
      <c r="AE178" t="s">
        <v>48</v>
      </c>
      <c r="AF178" t="s">
        <v>48</v>
      </c>
      <c r="AG178" t="s">
        <v>180</v>
      </c>
      <c r="AH178" t="s">
        <v>79</v>
      </c>
      <c r="AI178" t="s">
        <v>79</v>
      </c>
      <c r="AJ178" t="s">
        <v>53</v>
      </c>
      <c r="AK178" t="s">
        <v>53</v>
      </c>
      <c r="AL178" t="s">
        <v>47</v>
      </c>
      <c r="AM178" t="s">
        <v>47</v>
      </c>
      <c r="AN178">
        <v>2</v>
      </c>
      <c r="AO178" t="s">
        <v>449</v>
      </c>
      <c r="AP178" t="s">
        <v>67</v>
      </c>
      <c r="AQ178" t="s">
        <v>55</v>
      </c>
      <c r="AR178" t="s">
        <v>69</v>
      </c>
    </row>
    <row r="179" spans="1:44" x14ac:dyDescent="0.3">
      <c r="A179" t="s">
        <v>450</v>
      </c>
      <c r="B179" t="s">
        <v>45</v>
      </c>
      <c r="C179" t="s">
        <v>46</v>
      </c>
      <c r="D179" t="s">
        <v>53</v>
      </c>
      <c r="E179" t="s">
        <v>53</v>
      </c>
      <c r="F179" t="s">
        <v>47</v>
      </c>
      <c r="G179" t="s">
        <v>53</v>
      </c>
      <c r="H179" t="s">
        <v>47</v>
      </c>
      <c r="I179" t="s">
        <v>53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451</v>
      </c>
      <c r="V179" t="s">
        <v>50</v>
      </c>
      <c r="W179" t="s">
        <v>50</v>
      </c>
      <c r="X179" t="s">
        <v>50</v>
      </c>
      <c r="Y179" t="s">
        <v>48</v>
      </c>
      <c r="Z179" t="s">
        <v>51</v>
      </c>
      <c r="AA179" t="s">
        <v>59</v>
      </c>
      <c r="AB179" t="s">
        <v>51</v>
      </c>
      <c r="AC179" t="s">
        <v>51</v>
      </c>
      <c r="AD179" t="s">
        <v>59</v>
      </c>
      <c r="AE179" t="s">
        <v>50</v>
      </c>
      <c r="AF179" t="s">
        <v>48</v>
      </c>
      <c r="AG179" t="s">
        <v>61</v>
      </c>
      <c r="AH179" t="s">
        <v>47</v>
      </c>
      <c r="AI179" t="s">
        <v>47</v>
      </c>
      <c r="AJ179" t="s">
        <v>53</v>
      </c>
      <c r="AK179" t="s">
        <v>53</v>
      </c>
      <c r="AL179" t="s">
        <v>47</v>
      </c>
      <c r="AM179" t="s">
        <v>47</v>
      </c>
      <c r="AN179">
        <v>3</v>
      </c>
      <c r="AO179" t="s">
        <v>99</v>
      </c>
      <c r="AP179" t="s">
        <v>54</v>
      </c>
      <c r="AQ179" t="s">
        <v>80</v>
      </c>
      <c r="AR179" t="s">
        <v>81</v>
      </c>
    </row>
    <row r="180" spans="1:44" x14ac:dyDescent="0.3">
      <c r="A180" t="s">
        <v>452</v>
      </c>
      <c r="B180" t="s">
        <v>45</v>
      </c>
      <c r="C180" t="s">
        <v>321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453</v>
      </c>
      <c r="V180" t="s">
        <v>50</v>
      </c>
      <c r="W180" t="s">
        <v>50</v>
      </c>
      <c r="X180" t="s">
        <v>50</v>
      </c>
      <c r="Y180" t="s">
        <v>48</v>
      </c>
      <c r="Z180" t="s">
        <v>48</v>
      </c>
      <c r="AA180" t="s">
        <v>51</v>
      </c>
      <c r="AB180" t="s">
        <v>51</v>
      </c>
      <c r="AC180" t="s">
        <v>48</v>
      </c>
      <c r="AD180" t="s">
        <v>51</v>
      </c>
      <c r="AE180" t="s">
        <v>51</v>
      </c>
      <c r="AF180" t="s">
        <v>48</v>
      </c>
      <c r="AG180" t="s">
        <v>78</v>
      </c>
      <c r="AH180" t="s">
        <v>47</v>
      </c>
      <c r="AI180" t="s">
        <v>53</v>
      </c>
      <c r="AJ180" t="s">
        <v>53</v>
      </c>
      <c r="AK180" t="s">
        <v>47</v>
      </c>
      <c r="AL180" t="s">
        <v>47</v>
      </c>
      <c r="AM180" t="s">
        <v>47</v>
      </c>
      <c r="AN180">
        <v>2</v>
      </c>
      <c r="AO180" t="s">
        <v>454</v>
      </c>
      <c r="AP180" t="s">
        <v>54</v>
      </c>
      <c r="AQ180" t="s">
        <v>55</v>
      </c>
      <c r="AR180" t="s">
        <v>81</v>
      </c>
    </row>
    <row r="181" spans="1:44" x14ac:dyDescent="0.3">
      <c r="A181" t="s">
        <v>455</v>
      </c>
      <c r="B181" t="s">
        <v>96</v>
      </c>
      <c r="C181" t="s">
        <v>456</v>
      </c>
      <c r="D181" t="s">
        <v>53</v>
      </c>
      <c r="E181" t="s">
        <v>47</v>
      </c>
      <c r="F181" t="s">
        <v>53</v>
      </c>
      <c r="G181" t="s">
        <v>53</v>
      </c>
      <c r="H181" t="s">
        <v>47</v>
      </c>
      <c r="I181" t="s">
        <v>47</v>
      </c>
      <c r="J181" t="s">
        <v>51</v>
      </c>
      <c r="K181" t="s">
        <v>51</v>
      </c>
      <c r="L181" t="s">
        <v>51</v>
      </c>
      <c r="M181" t="s">
        <v>50</v>
      </c>
      <c r="N181" t="s">
        <v>50</v>
      </c>
      <c r="O181" t="s">
        <v>51</v>
      </c>
      <c r="P181" t="s">
        <v>51</v>
      </c>
      <c r="Q181" t="s">
        <v>50</v>
      </c>
      <c r="R181" t="s">
        <v>50</v>
      </c>
      <c r="S181" t="s">
        <v>50</v>
      </c>
      <c r="T181" t="s">
        <v>50</v>
      </c>
      <c r="U181" t="s">
        <v>457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92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47</v>
      </c>
      <c r="AN181">
        <v>5</v>
      </c>
      <c r="AO181" t="s">
        <v>122</v>
      </c>
      <c r="AP181" t="s">
        <v>54</v>
      </c>
      <c r="AQ181" t="s">
        <v>55</v>
      </c>
      <c r="AR181" t="s">
        <v>81</v>
      </c>
    </row>
    <row r="182" spans="1:44" x14ac:dyDescent="0.3">
      <c r="A182" t="s">
        <v>458</v>
      </c>
      <c r="B182" t="s">
        <v>96</v>
      </c>
      <c r="C182" t="s">
        <v>459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97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51</v>
      </c>
      <c r="R182" t="s">
        <v>48</v>
      </c>
      <c r="S182" t="s">
        <v>48</v>
      </c>
      <c r="T182" t="s">
        <v>48</v>
      </c>
      <c r="U182" t="s">
        <v>114</v>
      </c>
      <c r="V182" t="s">
        <v>50</v>
      </c>
      <c r="W182" t="s">
        <v>50</v>
      </c>
      <c r="X182" t="s">
        <v>51</v>
      </c>
      <c r="Y182" t="s">
        <v>51</v>
      </c>
      <c r="Z182" t="s">
        <v>51</v>
      </c>
      <c r="AA182" t="s">
        <v>51</v>
      </c>
      <c r="AB182" t="s">
        <v>50</v>
      </c>
      <c r="AC182" t="s">
        <v>48</v>
      </c>
      <c r="AD182" t="s">
        <v>50</v>
      </c>
      <c r="AE182" t="s">
        <v>48</v>
      </c>
      <c r="AF182" t="s">
        <v>48</v>
      </c>
      <c r="AG182" t="s">
        <v>52</v>
      </c>
      <c r="AH182" t="s">
        <v>47</v>
      </c>
      <c r="AI182" t="s">
        <v>47</v>
      </c>
      <c r="AJ182" t="s">
        <v>53</v>
      </c>
      <c r="AK182" t="s">
        <v>47</v>
      </c>
      <c r="AL182" t="s">
        <v>47</v>
      </c>
      <c r="AM182" t="s">
        <v>47</v>
      </c>
      <c r="AN182">
        <v>5</v>
      </c>
      <c r="AO182" t="s">
        <v>460</v>
      </c>
      <c r="AP182" t="s">
        <v>67</v>
      </c>
      <c r="AQ182" t="s">
        <v>55</v>
      </c>
      <c r="AR182" t="s">
        <v>129</v>
      </c>
    </row>
    <row r="183" spans="1:44" x14ac:dyDescent="0.3">
      <c r="A183" t="s">
        <v>461</v>
      </c>
      <c r="B183" t="s">
        <v>45</v>
      </c>
      <c r="C183" t="s">
        <v>462</v>
      </c>
      <c r="D183" t="s">
        <v>53</v>
      </c>
      <c r="E183" t="s">
        <v>47</v>
      </c>
      <c r="F183" t="s">
        <v>53</v>
      </c>
      <c r="G183" t="s">
        <v>47</v>
      </c>
      <c r="H183" t="s">
        <v>47</v>
      </c>
      <c r="I183" t="s">
        <v>53</v>
      </c>
      <c r="J183" t="s">
        <v>48</v>
      </c>
      <c r="K183" t="s">
        <v>50</v>
      </c>
      <c r="L183" t="s">
        <v>48</v>
      </c>
      <c r="M183" t="s">
        <v>48</v>
      </c>
      <c r="N183" t="s">
        <v>48</v>
      </c>
      <c r="O183" t="s">
        <v>50</v>
      </c>
      <c r="P183" t="s">
        <v>50</v>
      </c>
      <c r="Q183" t="s">
        <v>51</v>
      </c>
      <c r="R183" t="s">
        <v>48</v>
      </c>
      <c r="S183" t="s">
        <v>50</v>
      </c>
      <c r="T183" t="s">
        <v>50</v>
      </c>
      <c r="U183" t="s">
        <v>60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48</v>
      </c>
      <c r="AD183" t="s">
        <v>50</v>
      </c>
      <c r="AE183" t="s">
        <v>50</v>
      </c>
      <c r="AF183" t="s">
        <v>50</v>
      </c>
      <c r="AG183" t="s">
        <v>133</v>
      </c>
      <c r="AH183" t="s">
        <v>53</v>
      </c>
      <c r="AI183" t="s">
        <v>53</v>
      </c>
      <c r="AJ183" t="s">
        <v>53</v>
      </c>
      <c r="AK183" t="s">
        <v>53</v>
      </c>
      <c r="AL183" t="s">
        <v>47</v>
      </c>
      <c r="AM183" t="s">
        <v>47</v>
      </c>
      <c r="AN183">
        <v>5</v>
      </c>
      <c r="AO183" t="s">
        <v>463</v>
      </c>
      <c r="AP183" t="s">
        <v>54</v>
      </c>
      <c r="AQ183" t="s">
        <v>55</v>
      </c>
      <c r="AR183" t="s">
        <v>62</v>
      </c>
    </row>
    <row r="184" spans="1:44" x14ac:dyDescent="0.3">
      <c r="A184" t="s">
        <v>464</v>
      </c>
      <c r="B184" t="s">
        <v>45</v>
      </c>
      <c r="C184" t="s">
        <v>46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85</v>
      </c>
      <c r="V184" t="s">
        <v>50</v>
      </c>
      <c r="W184" t="s">
        <v>50</v>
      </c>
      <c r="X184" t="s">
        <v>51</v>
      </c>
      <c r="Y184" t="s">
        <v>48</v>
      </c>
      <c r="Z184" t="s">
        <v>51</v>
      </c>
      <c r="AA184" t="s">
        <v>48</v>
      </c>
      <c r="AB184" t="s">
        <v>51</v>
      </c>
      <c r="AC184" t="s">
        <v>48</v>
      </c>
      <c r="AD184" t="s">
        <v>48</v>
      </c>
      <c r="AE184" t="s">
        <v>48</v>
      </c>
      <c r="AF184" t="s">
        <v>48</v>
      </c>
      <c r="AG184" t="s">
        <v>237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>
        <v>2</v>
      </c>
      <c r="AO184" t="s">
        <v>465</v>
      </c>
      <c r="AP184" t="s">
        <v>67</v>
      </c>
      <c r="AQ184" t="s">
        <v>55</v>
      </c>
      <c r="AR184" t="s">
        <v>81</v>
      </c>
    </row>
    <row r="185" spans="1:44" x14ac:dyDescent="0.3">
      <c r="A185" t="s">
        <v>466</v>
      </c>
      <c r="B185" t="s">
        <v>45</v>
      </c>
      <c r="C185" t="s">
        <v>46</v>
      </c>
      <c r="D185" t="s">
        <v>47</v>
      </c>
      <c r="E185" t="s">
        <v>53</v>
      </c>
      <c r="F185" t="s">
        <v>47</v>
      </c>
      <c r="G185" t="s">
        <v>47</v>
      </c>
      <c r="H185" t="s">
        <v>47</v>
      </c>
      <c r="I185" t="s">
        <v>97</v>
      </c>
      <c r="J185" t="s">
        <v>51</v>
      </c>
      <c r="K185" t="s">
        <v>48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467</v>
      </c>
      <c r="V185" t="s">
        <v>50</v>
      </c>
      <c r="W185" t="s">
        <v>50</v>
      </c>
      <c r="X185" t="s">
        <v>50</v>
      </c>
      <c r="Y185" t="s">
        <v>51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52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>
        <v>3</v>
      </c>
      <c r="AP185" t="s">
        <v>67</v>
      </c>
      <c r="AQ185" t="s">
        <v>55</v>
      </c>
      <c r="AR185" t="s">
        <v>81</v>
      </c>
    </row>
    <row r="186" spans="1:44" x14ac:dyDescent="0.3">
      <c r="A186" t="s">
        <v>468</v>
      </c>
      <c r="B186" t="s">
        <v>45</v>
      </c>
      <c r="C186" t="s">
        <v>192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49</v>
      </c>
      <c r="V186" t="s">
        <v>50</v>
      </c>
      <c r="W186" t="s">
        <v>50</v>
      </c>
      <c r="X186" t="s">
        <v>50</v>
      </c>
      <c r="Y186" t="s">
        <v>50</v>
      </c>
      <c r="Z186" t="s">
        <v>51</v>
      </c>
      <c r="AA186" t="s">
        <v>59</v>
      </c>
      <c r="AB186" t="s">
        <v>51</v>
      </c>
      <c r="AC186" t="s">
        <v>59</v>
      </c>
      <c r="AD186" t="s">
        <v>59</v>
      </c>
      <c r="AE186" t="s">
        <v>59</v>
      </c>
      <c r="AF186" t="s">
        <v>59</v>
      </c>
      <c r="AG186" t="s">
        <v>61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>
        <v>4</v>
      </c>
      <c r="AO186" t="s">
        <v>469</v>
      </c>
      <c r="AP186" t="s">
        <v>54</v>
      </c>
      <c r="AQ186" t="s">
        <v>141</v>
      </c>
      <c r="AR186" t="s">
        <v>56</v>
      </c>
    </row>
    <row r="187" spans="1:44" x14ac:dyDescent="0.3">
      <c r="A187" t="s">
        <v>470</v>
      </c>
      <c r="B187" t="s">
        <v>45</v>
      </c>
      <c r="C187" t="s">
        <v>46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59</v>
      </c>
      <c r="T187" t="s">
        <v>48</v>
      </c>
      <c r="U187" t="s">
        <v>139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51</v>
      </c>
      <c r="AB187" t="s">
        <v>50</v>
      </c>
      <c r="AC187" t="s">
        <v>48</v>
      </c>
      <c r="AD187" t="s">
        <v>48</v>
      </c>
      <c r="AE187" t="s">
        <v>50</v>
      </c>
      <c r="AF187" t="s">
        <v>51</v>
      </c>
      <c r="AG187" t="s">
        <v>471</v>
      </c>
      <c r="AH187" t="s">
        <v>47</v>
      </c>
      <c r="AI187" t="s">
        <v>53</v>
      </c>
      <c r="AJ187" t="s">
        <v>53</v>
      </c>
      <c r="AK187" t="s">
        <v>53</v>
      </c>
      <c r="AL187" t="s">
        <v>47</v>
      </c>
      <c r="AM187" t="s">
        <v>47</v>
      </c>
      <c r="AN187">
        <v>3</v>
      </c>
      <c r="AO187" t="s">
        <v>472</v>
      </c>
      <c r="AP187" t="s">
        <v>54</v>
      </c>
      <c r="AQ187" t="s">
        <v>124</v>
      </c>
      <c r="AR187" t="s">
        <v>81</v>
      </c>
    </row>
    <row r="188" spans="1:44" x14ac:dyDescent="0.3">
      <c r="A188" t="s">
        <v>473</v>
      </c>
      <c r="B188" t="s">
        <v>45</v>
      </c>
      <c r="C188" t="s">
        <v>158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51</v>
      </c>
      <c r="T188" t="s">
        <v>51</v>
      </c>
      <c r="U188" t="s">
        <v>73</v>
      </c>
      <c r="V188" t="s">
        <v>50</v>
      </c>
      <c r="W188" t="s">
        <v>50</v>
      </c>
      <c r="X188" t="s">
        <v>50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268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79</v>
      </c>
      <c r="AN188">
        <v>3</v>
      </c>
      <c r="AO188" t="s">
        <v>474</v>
      </c>
      <c r="AP188" t="s">
        <v>54</v>
      </c>
      <c r="AQ188" t="s">
        <v>105</v>
      </c>
      <c r="AR188" t="s">
        <v>81</v>
      </c>
    </row>
    <row r="189" spans="1:44" x14ac:dyDescent="0.3">
      <c r="A189" t="s">
        <v>475</v>
      </c>
      <c r="B189" t="s">
        <v>45</v>
      </c>
      <c r="C189" t="s">
        <v>46</v>
      </c>
      <c r="D189" t="s">
        <v>53</v>
      </c>
      <c r="E189" t="s">
        <v>47</v>
      </c>
      <c r="F189" t="s">
        <v>47</v>
      </c>
      <c r="G189" t="s">
        <v>47</v>
      </c>
      <c r="H189" t="s">
        <v>53</v>
      </c>
      <c r="I189" t="s">
        <v>47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51</v>
      </c>
      <c r="U189" t="s">
        <v>60</v>
      </c>
      <c r="V189" t="s">
        <v>50</v>
      </c>
      <c r="W189" t="s">
        <v>50</v>
      </c>
      <c r="X189" t="s">
        <v>50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50</v>
      </c>
      <c r="AF189" t="s">
        <v>48</v>
      </c>
      <c r="AG189" t="s">
        <v>133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>
        <v>3</v>
      </c>
      <c r="AO189" t="s">
        <v>476</v>
      </c>
      <c r="AP189" t="s">
        <v>54</v>
      </c>
      <c r="AQ189" t="s">
        <v>74</v>
      </c>
      <c r="AR189" t="s">
        <v>81</v>
      </c>
    </row>
    <row r="190" spans="1:44" x14ac:dyDescent="0.3">
      <c r="A190" t="s">
        <v>477</v>
      </c>
      <c r="B190" t="s">
        <v>45</v>
      </c>
      <c r="C190" t="s">
        <v>46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51</v>
      </c>
      <c r="K190" t="s">
        <v>59</v>
      </c>
      <c r="L190" t="s">
        <v>51</v>
      </c>
      <c r="M190" t="s">
        <v>51</v>
      </c>
      <c r="N190" t="s">
        <v>59</v>
      </c>
      <c r="O190" t="s">
        <v>59</v>
      </c>
      <c r="P190" t="s">
        <v>59</v>
      </c>
      <c r="Q190" t="s">
        <v>48</v>
      </c>
      <c r="R190" t="s">
        <v>59</v>
      </c>
      <c r="S190" t="s">
        <v>59</v>
      </c>
      <c r="T190" t="s">
        <v>59</v>
      </c>
      <c r="U190" t="s">
        <v>151</v>
      </c>
      <c r="V190" t="s">
        <v>50</v>
      </c>
      <c r="W190" t="s">
        <v>50</v>
      </c>
      <c r="X190" t="s">
        <v>51</v>
      </c>
      <c r="Y190" t="s">
        <v>51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237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>
        <v>3</v>
      </c>
      <c r="AO190" t="s">
        <v>149</v>
      </c>
      <c r="AP190" t="s">
        <v>67</v>
      </c>
      <c r="AQ190" t="s">
        <v>55</v>
      </c>
      <c r="AR190" t="s">
        <v>129</v>
      </c>
    </row>
    <row r="191" spans="1:44" x14ac:dyDescent="0.3">
      <c r="A191" t="s">
        <v>478</v>
      </c>
      <c r="B191" t="s">
        <v>45</v>
      </c>
      <c r="C191" t="s">
        <v>58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50</v>
      </c>
      <c r="T191" t="s">
        <v>50</v>
      </c>
      <c r="U191" t="s">
        <v>286</v>
      </c>
      <c r="V191" t="s">
        <v>59</v>
      </c>
      <c r="W191" t="s">
        <v>59</v>
      </c>
      <c r="X191" t="s">
        <v>50</v>
      </c>
      <c r="Y191" t="s">
        <v>50</v>
      </c>
      <c r="Z191" t="s">
        <v>50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52</v>
      </c>
      <c r="AH191" t="s">
        <v>47</v>
      </c>
      <c r="AI191" t="s">
        <v>47</v>
      </c>
      <c r="AJ191" t="s">
        <v>47</v>
      </c>
      <c r="AK191" t="s">
        <v>53</v>
      </c>
      <c r="AL191" t="s">
        <v>47</v>
      </c>
      <c r="AM191" t="s">
        <v>53</v>
      </c>
      <c r="AN191">
        <v>5</v>
      </c>
      <c r="AO191" t="s">
        <v>479</v>
      </c>
      <c r="AP191" t="s">
        <v>67</v>
      </c>
      <c r="AQ191" t="s">
        <v>74</v>
      </c>
      <c r="AR191" t="s">
        <v>62</v>
      </c>
    </row>
    <row r="192" spans="1:44" x14ac:dyDescent="0.3">
      <c r="A192" t="s">
        <v>480</v>
      </c>
      <c r="B192" t="s">
        <v>45</v>
      </c>
      <c r="C192" t="s">
        <v>46</v>
      </c>
      <c r="D192" t="s">
        <v>47</v>
      </c>
      <c r="E192" t="s">
        <v>53</v>
      </c>
      <c r="F192" t="s">
        <v>47</v>
      </c>
      <c r="G192" t="s">
        <v>53</v>
      </c>
      <c r="H192" t="s">
        <v>47</v>
      </c>
      <c r="I192" t="s">
        <v>47</v>
      </c>
      <c r="J192" t="s">
        <v>51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294</v>
      </c>
      <c r="V192" t="s">
        <v>51</v>
      </c>
      <c r="W192" t="s">
        <v>51</v>
      </c>
      <c r="X192" t="s">
        <v>51</v>
      </c>
      <c r="Y192" t="s">
        <v>51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 t="s">
        <v>51</v>
      </c>
      <c r="AG192" t="s">
        <v>61</v>
      </c>
      <c r="AH192" t="s">
        <v>53</v>
      </c>
      <c r="AI192" t="s">
        <v>47</v>
      </c>
      <c r="AJ192" t="s">
        <v>53</v>
      </c>
      <c r="AK192" t="s">
        <v>47</v>
      </c>
      <c r="AL192" t="s">
        <v>47</v>
      </c>
      <c r="AM192" t="s">
        <v>47</v>
      </c>
      <c r="AN192">
        <v>3</v>
      </c>
      <c r="AO192" t="s">
        <v>112</v>
      </c>
      <c r="AP192" t="s">
        <v>54</v>
      </c>
      <c r="AQ192" t="s">
        <v>55</v>
      </c>
      <c r="AR192" t="s">
        <v>129</v>
      </c>
    </row>
    <row r="193" spans="1:44" x14ac:dyDescent="0.3">
      <c r="A193" t="s">
        <v>481</v>
      </c>
      <c r="B193" t="s">
        <v>45</v>
      </c>
      <c r="C193" t="s">
        <v>46</v>
      </c>
      <c r="D193" t="s">
        <v>53</v>
      </c>
      <c r="E193" t="s">
        <v>97</v>
      </c>
      <c r="F193" t="s">
        <v>97</v>
      </c>
      <c r="G193" t="s">
        <v>97</v>
      </c>
      <c r="H193" t="s">
        <v>97</v>
      </c>
      <c r="I193" t="s">
        <v>97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51</v>
      </c>
      <c r="R193" t="s">
        <v>59</v>
      </c>
      <c r="S193" t="s">
        <v>59</v>
      </c>
      <c r="T193" t="s">
        <v>59</v>
      </c>
      <c r="U193" t="s">
        <v>482</v>
      </c>
      <c r="V193" t="s">
        <v>51</v>
      </c>
      <c r="W193" t="s">
        <v>51</v>
      </c>
      <c r="X193" t="s">
        <v>59</v>
      </c>
      <c r="Y193" t="s">
        <v>59</v>
      </c>
      <c r="Z193" t="s">
        <v>51</v>
      </c>
      <c r="AA193" t="s">
        <v>59</v>
      </c>
      <c r="AB193" t="s">
        <v>51</v>
      </c>
      <c r="AC193" t="s">
        <v>59</v>
      </c>
      <c r="AD193" t="s">
        <v>59</v>
      </c>
      <c r="AE193" t="s">
        <v>51</v>
      </c>
      <c r="AF193" t="s">
        <v>59</v>
      </c>
      <c r="AG193" t="s">
        <v>370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53</v>
      </c>
      <c r="AN193">
        <v>1</v>
      </c>
      <c r="AO193" t="s">
        <v>99</v>
      </c>
      <c r="AP193" t="s">
        <v>54</v>
      </c>
      <c r="AQ193" t="s">
        <v>55</v>
      </c>
      <c r="AR193" t="s">
        <v>81</v>
      </c>
    </row>
    <row r="194" spans="1:44" x14ac:dyDescent="0.3">
      <c r="A194" t="s">
        <v>483</v>
      </c>
      <c r="B194" t="s">
        <v>45</v>
      </c>
      <c r="C194" t="s">
        <v>46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60</v>
      </c>
      <c r="V194" t="s">
        <v>50</v>
      </c>
      <c r="W194" t="s">
        <v>50</v>
      </c>
      <c r="X194" t="s">
        <v>50</v>
      </c>
      <c r="Y194" t="s">
        <v>48</v>
      </c>
      <c r="Z194" t="s">
        <v>51</v>
      </c>
      <c r="AA194" t="s">
        <v>48</v>
      </c>
      <c r="AB194" t="s">
        <v>50</v>
      </c>
      <c r="AC194" t="s">
        <v>51</v>
      </c>
      <c r="AD194" t="s">
        <v>50</v>
      </c>
      <c r="AE194" t="s">
        <v>50</v>
      </c>
      <c r="AF194" t="s">
        <v>50</v>
      </c>
      <c r="AG194" t="s">
        <v>52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>
        <v>3</v>
      </c>
      <c r="AO194" t="s">
        <v>484</v>
      </c>
      <c r="AP194" t="s">
        <v>67</v>
      </c>
      <c r="AQ194" t="s">
        <v>55</v>
      </c>
      <c r="AR194" t="s">
        <v>81</v>
      </c>
    </row>
    <row r="195" spans="1:44" x14ac:dyDescent="0.3">
      <c r="A195" t="s">
        <v>485</v>
      </c>
      <c r="B195" t="s">
        <v>45</v>
      </c>
      <c r="C195" t="s">
        <v>46</v>
      </c>
      <c r="D195" t="s">
        <v>47</v>
      </c>
      <c r="E195" t="s">
        <v>47</v>
      </c>
      <c r="F195" t="s">
        <v>47</v>
      </c>
      <c r="G195" t="s">
        <v>53</v>
      </c>
      <c r="H195" t="s">
        <v>47</v>
      </c>
      <c r="I195" t="s">
        <v>47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83</v>
      </c>
      <c r="V195" t="s">
        <v>50</v>
      </c>
      <c r="W195" t="s">
        <v>50</v>
      </c>
      <c r="X195" t="s">
        <v>50</v>
      </c>
      <c r="Y195" t="s">
        <v>50</v>
      </c>
      <c r="Z195" t="s">
        <v>48</v>
      </c>
      <c r="AA195" t="s">
        <v>48</v>
      </c>
      <c r="AB195" t="s">
        <v>48</v>
      </c>
      <c r="AC195" t="s">
        <v>48</v>
      </c>
      <c r="AD195" t="s">
        <v>50</v>
      </c>
      <c r="AE195" t="s">
        <v>48</v>
      </c>
      <c r="AF195" t="s">
        <v>48</v>
      </c>
      <c r="AG195" t="s">
        <v>61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>
        <v>2</v>
      </c>
      <c r="AP195" t="s">
        <v>54</v>
      </c>
      <c r="AQ195" t="s">
        <v>55</v>
      </c>
      <c r="AR195" t="s">
        <v>81</v>
      </c>
    </row>
    <row r="196" spans="1:44" x14ac:dyDescent="0.3">
      <c r="A196" t="s">
        <v>486</v>
      </c>
      <c r="B196" t="s">
        <v>104</v>
      </c>
      <c r="C196" t="s">
        <v>327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51</v>
      </c>
      <c r="K196" t="s">
        <v>51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51</v>
      </c>
      <c r="T196" t="s">
        <v>48</v>
      </c>
      <c r="U196" t="s">
        <v>60</v>
      </c>
      <c r="V196" t="s">
        <v>50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50</v>
      </c>
      <c r="AE196" t="s">
        <v>59</v>
      </c>
      <c r="AF196" t="s">
        <v>51</v>
      </c>
      <c r="AG196" t="s">
        <v>180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>
        <v>2</v>
      </c>
      <c r="AP196" t="s">
        <v>54</v>
      </c>
      <c r="AQ196" t="s">
        <v>74</v>
      </c>
      <c r="AR196" t="s">
        <v>81</v>
      </c>
    </row>
    <row r="197" spans="1:44" x14ac:dyDescent="0.3">
      <c r="A197" t="s">
        <v>487</v>
      </c>
      <c r="B197" t="s">
        <v>45</v>
      </c>
      <c r="C197" t="s">
        <v>327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51</v>
      </c>
      <c r="S197" t="s">
        <v>48</v>
      </c>
      <c r="T197" t="s">
        <v>48</v>
      </c>
      <c r="U197" t="s">
        <v>294</v>
      </c>
      <c r="V197" t="s">
        <v>48</v>
      </c>
      <c r="W197" t="s">
        <v>48</v>
      </c>
      <c r="X197" t="s">
        <v>48</v>
      </c>
      <c r="Y197" t="s">
        <v>48</v>
      </c>
      <c r="Z197" t="s">
        <v>51</v>
      </c>
      <c r="AA197" t="s">
        <v>48</v>
      </c>
      <c r="AB197" t="s">
        <v>48</v>
      </c>
      <c r="AC197" t="s">
        <v>48</v>
      </c>
      <c r="AD197" t="s">
        <v>51</v>
      </c>
      <c r="AE197" t="s">
        <v>48</v>
      </c>
      <c r="AF197" t="s">
        <v>48</v>
      </c>
      <c r="AG197" t="s">
        <v>52</v>
      </c>
      <c r="AH197" t="s">
        <v>47</v>
      </c>
      <c r="AI197" t="s">
        <v>47</v>
      </c>
      <c r="AJ197" t="s">
        <v>53</v>
      </c>
      <c r="AK197" t="s">
        <v>47</v>
      </c>
      <c r="AL197" t="s">
        <v>47</v>
      </c>
      <c r="AM197" t="s">
        <v>53</v>
      </c>
      <c r="AN197">
        <v>2</v>
      </c>
      <c r="AP197" t="s">
        <v>67</v>
      </c>
      <c r="AQ197" t="s">
        <v>80</v>
      </c>
      <c r="AR197" t="s">
        <v>81</v>
      </c>
    </row>
    <row r="198" spans="1:44" x14ac:dyDescent="0.3">
      <c r="A198" t="s">
        <v>488</v>
      </c>
      <c r="B198" t="s">
        <v>45</v>
      </c>
      <c r="C198" t="s">
        <v>46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53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482</v>
      </c>
      <c r="V198" t="s">
        <v>50</v>
      </c>
      <c r="W198" t="s">
        <v>50</v>
      </c>
      <c r="X198" t="s">
        <v>50</v>
      </c>
      <c r="Y198" t="s">
        <v>59</v>
      </c>
      <c r="Z198" t="s">
        <v>50</v>
      </c>
      <c r="AA198" t="s">
        <v>59</v>
      </c>
      <c r="AB198" t="s">
        <v>50</v>
      </c>
      <c r="AC198" t="s">
        <v>50</v>
      </c>
      <c r="AD198" t="s">
        <v>59</v>
      </c>
      <c r="AE198" t="s">
        <v>50</v>
      </c>
      <c r="AF198" t="s">
        <v>50</v>
      </c>
      <c r="AG198" t="s">
        <v>61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>
        <v>1</v>
      </c>
      <c r="AP198" t="s">
        <v>67</v>
      </c>
      <c r="AQ198" t="s">
        <v>74</v>
      </c>
      <c r="AR198" t="s">
        <v>81</v>
      </c>
    </row>
    <row r="199" spans="1:44" x14ac:dyDescent="0.3">
      <c r="A199" t="s">
        <v>489</v>
      </c>
      <c r="B199" t="s">
        <v>45</v>
      </c>
      <c r="C199" t="s">
        <v>46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60</v>
      </c>
      <c r="V199" t="s">
        <v>50</v>
      </c>
      <c r="W199" t="s">
        <v>48</v>
      </c>
      <c r="X199" t="s">
        <v>51</v>
      </c>
      <c r="Y199" t="s">
        <v>48</v>
      </c>
      <c r="Z199" t="s">
        <v>48</v>
      </c>
      <c r="AA199" t="s">
        <v>48</v>
      </c>
      <c r="AB199" t="s">
        <v>51</v>
      </c>
      <c r="AC199" t="s">
        <v>51</v>
      </c>
      <c r="AD199" t="s">
        <v>48</v>
      </c>
      <c r="AE199" t="s">
        <v>48</v>
      </c>
      <c r="AF199" t="s">
        <v>48</v>
      </c>
      <c r="AG199" t="s">
        <v>133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>
        <v>3</v>
      </c>
      <c r="AO199" t="s">
        <v>245</v>
      </c>
      <c r="AP199" t="s">
        <v>54</v>
      </c>
      <c r="AQ199" t="s">
        <v>55</v>
      </c>
      <c r="AR199" t="s">
        <v>81</v>
      </c>
    </row>
    <row r="200" spans="1:44" x14ac:dyDescent="0.3">
      <c r="A200" t="s">
        <v>490</v>
      </c>
      <c r="B200" t="s">
        <v>45</v>
      </c>
      <c r="C200" t="s">
        <v>46</v>
      </c>
      <c r="D200" t="s">
        <v>47</v>
      </c>
      <c r="E200" t="s">
        <v>47</v>
      </c>
      <c r="F200" t="s">
        <v>47</v>
      </c>
      <c r="G200" t="s">
        <v>47</v>
      </c>
      <c r="H200" t="s">
        <v>47</v>
      </c>
      <c r="I200" t="s">
        <v>47</v>
      </c>
      <c r="J200" t="s">
        <v>51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491</v>
      </c>
      <c r="V200" t="s">
        <v>51</v>
      </c>
      <c r="W200" t="s">
        <v>51</v>
      </c>
      <c r="X200" t="s">
        <v>50</v>
      </c>
      <c r="Y200" t="s">
        <v>48</v>
      </c>
      <c r="Z200" t="s">
        <v>51</v>
      </c>
      <c r="AA200" t="s">
        <v>50</v>
      </c>
      <c r="AB200" t="s">
        <v>50</v>
      </c>
      <c r="AC200" t="s">
        <v>51</v>
      </c>
      <c r="AD200" t="s">
        <v>48</v>
      </c>
      <c r="AE200" t="s">
        <v>48</v>
      </c>
      <c r="AF200" t="s">
        <v>48</v>
      </c>
      <c r="AG200" t="s">
        <v>52</v>
      </c>
      <c r="AH200" t="s">
        <v>47</v>
      </c>
      <c r="AI200" t="s">
        <v>47</v>
      </c>
      <c r="AJ200" t="s">
        <v>53</v>
      </c>
      <c r="AK200" t="s">
        <v>53</v>
      </c>
      <c r="AL200" t="s">
        <v>47</v>
      </c>
      <c r="AM200" t="s">
        <v>47</v>
      </c>
      <c r="AN200">
        <v>1</v>
      </c>
      <c r="AP200" t="s">
        <v>54</v>
      </c>
      <c r="AQ200" t="s">
        <v>55</v>
      </c>
      <c r="AR200" t="s">
        <v>81</v>
      </c>
    </row>
    <row r="201" spans="1:44" x14ac:dyDescent="0.3">
      <c r="A201" t="s">
        <v>492</v>
      </c>
      <c r="B201" t="s">
        <v>96</v>
      </c>
      <c r="C201" t="s">
        <v>127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50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50</v>
      </c>
      <c r="R201" t="s">
        <v>59</v>
      </c>
      <c r="S201" t="s">
        <v>59</v>
      </c>
      <c r="T201" t="s">
        <v>59</v>
      </c>
      <c r="U201" t="s">
        <v>493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48</v>
      </c>
      <c r="AD201" t="s">
        <v>59</v>
      </c>
      <c r="AE201" t="s">
        <v>48</v>
      </c>
      <c r="AF201" t="s">
        <v>48</v>
      </c>
      <c r="AG201" t="s">
        <v>136</v>
      </c>
      <c r="AH201" t="s">
        <v>53</v>
      </c>
      <c r="AI201" t="s">
        <v>47</v>
      </c>
      <c r="AJ201" t="s">
        <v>53</v>
      </c>
      <c r="AK201" t="s">
        <v>53</v>
      </c>
      <c r="AL201" t="s">
        <v>47</v>
      </c>
      <c r="AM201" t="s">
        <v>47</v>
      </c>
      <c r="AN201">
        <v>4</v>
      </c>
      <c r="AO201" t="s">
        <v>494</v>
      </c>
      <c r="AP201" t="s">
        <v>67</v>
      </c>
      <c r="AQ201" t="s">
        <v>495</v>
      </c>
      <c r="AR201" t="s">
        <v>129</v>
      </c>
    </row>
    <row r="202" spans="1:44" x14ac:dyDescent="0.3">
      <c r="A202" t="s">
        <v>496</v>
      </c>
      <c r="B202" t="s">
        <v>104</v>
      </c>
      <c r="C202" t="s">
        <v>46</v>
      </c>
      <c r="D202" t="s">
        <v>97</v>
      </c>
      <c r="E202" t="s">
        <v>97</v>
      </c>
      <c r="F202" t="s">
        <v>97</v>
      </c>
      <c r="G202" t="s">
        <v>97</v>
      </c>
      <c r="H202" t="s">
        <v>97</v>
      </c>
      <c r="I202" t="s">
        <v>97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60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370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>
        <v>4</v>
      </c>
      <c r="AO202" t="s">
        <v>295</v>
      </c>
      <c r="AP202" t="s">
        <v>67</v>
      </c>
      <c r="AQ202" t="s">
        <v>55</v>
      </c>
      <c r="AR202" t="s">
        <v>81</v>
      </c>
    </row>
    <row r="203" spans="1:44" x14ac:dyDescent="0.3">
      <c r="A203" t="s">
        <v>497</v>
      </c>
      <c r="B203" t="s">
        <v>104</v>
      </c>
      <c r="C203" t="s">
        <v>349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498</v>
      </c>
      <c r="V203" t="s">
        <v>51</v>
      </c>
      <c r="W203" t="s">
        <v>50</v>
      </c>
      <c r="X203" t="s">
        <v>51</v>
      </c>
      <c r="Y203" t="s">
        <v>50</v>
      </c>
      <c r="Z203" t="s">
        <v>48</v>
      </c>
      <c r="AA203" t="s">
        <v>48</v>
      </c>
      <c r="AB203" t="s">
        <v>50</v>
      </c>
      <c r="AC203" t="s">
        <v>48</v>
      </c>
      <c r="AD203" t="s">
        <v>50</v>
      </c>
      <c r="AE203" t="s">
        <v>48</v>
      </c>
      <c r="AF203" t="s">
        <v>48</v>
      </c>
      <c r="AG203" t="s">
        <v>180</v>
      </c>
      <c r="AH203" t="s">
        <v>47</v>
      </c>
      <c r="AI203" t="s">
        <v>47</v>
      </c>
      <c r="AJ203" t="s">
        <v>47</v>
      </c>
      <c r="AK203" t="s">
        <v>53</v>
      </c>
      <c r="AL203" t="s">
        <v>47</v>
      </c>
      <c r="AM203" t="s">
        <v>47</v>
      </c>
      <c r="AN203">
        <v>4</v>
      </c>
      <c r="AO203" t="s">
        <v>190</v>
      </c>
      <c r="AP203" t="s">
        <v>54</v>
      </c>
      <c r="AQ203" t="s">
        <v>328</v>
      </c>
      <c r="AR203" t="s">
        <v>62</v>
      </c>
    </row>
    <row r="205" spans="1:44" x14ac:dyDescent="0.3">
      <c r="B205" t="s">
        <v>505</v>
      </c>
      <c r="C205">
        <f>COUNTIF(C2:C203,"*Career change*")</f>
        <v>10</v>
      </c>
      <c r="D205" s="3">
        <f>C205/C207</f>
        <v>4.9504950495049507E-2</v>
      </c>
    </row>
    <row r="206" spans="1:44" x14ac:dyDescent="0.3">
      <c r="B206" t="s">
        <v>506</v>
      </c>
      <c r="C206">
        <f>COUNTIF(C2:C203,"*Career advancement*")</f>
        <v>20</v>
      </c>
      <c r="D206" s="3">
        <f>C206/C207</f>
        <v>9.9009900990099015E-2</v>
      </c>
    </row>
    <row r="207" spans="1:44" x14ac:dyDescent="0.3">
      <c r="B207" t="s">
        <v>507</v>
      </c>
      <c r="C207">
        <f>COUNTA(C2:C203)</f>
        <v>202</v>
      </c>
      <c r="D2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Gender</vt:lpstr>
      <vt:lpstr>Race</vt:lpstr>
      <vt:lpstr>CCM Computing Literacy Course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Fattorusso</dc:creator>
  <cp:lastModifiedBy>Joe Fattorusso</cp:lastModifiedBy>
  <dcterms:modified xsi:type="dcterms:W3CDTF">2022-11-20T13:37:24Z</dcterms:modified>
</cp:coreProperties>
</file>