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estral" sheetId="1" r:id="rId4"/>
    <sheet state="visible" name="Mensual" sheetId="2" r:id="rId5"/>
    <sheet state="visible" name="Trimestral_Transformada" sheetId="3" r:id="rId6"/>
    <sheet state="visible" name="Mensual_Transformada" sheetId="4" r:id="rId7"/>
    <sheet state="visible" name="Final" sheetId="5" r:id="rId8"/>
  </sheets>
  <definedNames>
    <definedName name="_DLX2.INC">#REF!</definedName>
    <definedName name="_DLX1.INC">#REF!</definedName>
  </definedNames>
  <calcPr/>
  <extLst>
    <ext uri="GoogleSheetsCustomDataVersion2">
      <go:sheetsCustomData xmlns:go="http://customooxmlschemas.google.com/" r:id="rId9" roundtripDataChecksum="/SiDIsNygeW2LVRLIsXld09egNUW/yoZNIyvn051gRk="/>
    </ext>
  </extLst>
</workbook>
</file>

<file path=xl/sharedStrings.xml><?xml version="1.0" encoding="utf-8"?>
<sst xmlns="http://schemas.openxmlformats.org/spreadsheetml/2006/main" count="48" uniqueCount="33">
  <si>
    <t>Ysoc</t>
  </si>
  <si>
    <t>cc</t>
  </si>
  <si>
    <t>Cons</t>
  </si>
  <si>
    <t>Inv</t>
  </si>
  <si>
    <t>PBI real de socios comerciales (índice 2007=100)</t>
  </si>
  <si>
    <t>Balanza en cuanta corriente (% PBI)</t>
  </si>
  <si>
    <t>Consumo Real Privado (millones S/ 2007)</t>
  </si>
  <si>
    <t>Inversión Real Bruta Fija Interna (millones S/ 2007)</t>
  </si>
  <si>
    <t>Y</t>
  </si>
  <si>
    <t>Yp</t>
  </si>
  <si>
    <t>TI</t>
  </si>
  <si>
    <t>RER</t>
  </si>
  <si>
    <t>P</t>
  </si>
  <si>
    <t>Psoc</t>
  </si>
  <si>
    <t>r</t>
  </si>
  <si>
    <t>rsoc</t>
  </si>
  <si>
    <t>PBI real (índice 2007=100)</t>
  </si>
  <si>
    <t>PBI real primario (índice 2007=100)</t>
  </si>
  <si>
    <t>Términos de intercambio de comercio exterior (índice 2007 = 100)</t>
  </si>
  <si>
    <t>Índice del tipo de cambio real Multilateral (2009=100)</t>
  </si>
  <si>
    <t>IPC (índice 2021 = 100)</t>
  </si>
  <si>
    <t>IPC de socios comerciales (base 2009=100)</t>
  </si>
  <si>
    <t xml:space="preserve">Tasa Interbancaria Promedio nominal </t>
  </si>
  <si>
    <t>Tasa Interbancaria Promedio nominal externa</t>
  </si>
  <si>
    <t>ysoc</t>
  </si>
  <si>
    <t>cons</t>
  </si>
  <si>
    <t>inv</t>
  </si>
  <si>
    <t>y</t>
  </si>
  <si>
    <t>yp</t>
  </si>
  <si>
    <t>ti</t>
  </si>
  <si>
    <t>rer</t>
  </si>
  <si>
    <t>p</t>
  </si>
  <si>
    <t>psoc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</si>
</sst>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shrinkToFit="0" vertical="center" wrapText="1"/>
    </xf>
    <xf borderId="0" fillId="0" fontId="1" numFmtId="17" xfId="0" applyFont="1" applyNumberFormat="1"/>
    <xf borderId="0" fillId="0" fontId="1" numFmtId="2" xfId="0" applyAlignment="1" applyFont="1" applyNumberFormat="1">
      <alignment horizontal="right"/>
    </xf>
    <xf borderId="0" fillId="0" fontId="1" numFmtId="2" xfId="0" applyAlignment="1" applyFont="1" applyNumberFormat="1">
      <alignment horizontal="right" shrinkToFit="0" vertical="center" wrapText="1"/>
    </xf>
    <xf borderId="0" fillId="0" fontId="2" numFmtId="2" xfId="0" applyAlignment="1" applyFont="1" applyNumberFormat="1">
      <alignment horizontal="right"/>
    </xf>
    <xf borderId="0" fillId="0" fontId="3" numFmtId="2" xfId="0" applyAlignment="1" applyFont="1" applyNumberFormat="1">
      <alignment horizontal="right"/>
    </xf>
    <xf borderId="0" fillId="0" fontId="4" numFmtId="2" xfId="0" applyAlignment="1" applyFont="1" applyNumberFormat="1">
      <alignment horizontal="right"/>
    </xf>
    <xf borderId="0" fillId="0" fontId="2" numFmtId="0" xfId="0" applyFont="1"/>
    <xf borderId="0" fillId="0" fontId="3" numFmtId="2" xfId="0" applyFont="1" applyNumberFormat="1"/>
    <xf borderId="0" fillId="0" fontId="1" numFmtId="1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5" width="26.86"/>
    <col customWidth="1" min="6" max="26" width="9.14"/>
  </cols>
  <sheetData>
    <row r="1" ht="13.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4" t="s">
        <v>4</v>
      </c>
      <c r="C2" s="4" t="s">
        <v>5</v>
      </c>
      <c r="D2" s="4" t="s">
        <v>6</v>
      </c>
      <c r="E2" s="4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5">
        <v>37681.0</v>
      </c>
      <c r="B3" s="6">
        <v>82.74491346432244</v>
      </c>
      <c r="C3" s="7">
        <v>-3.57147733980039</v>
      </c>
      <c r="D3" s="8">
        <v>38138.21207095946</v>
      </c>
      <c r="E3" s="8">
        <v>9195.353673733338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5">
        <v>37773.0</v>
      </c>
      <c r="B4" s="6">
        <v>83.24405769477261</v>
      </c>
      <c r="C4" s="7">
        <v>-1.02183105312067</v>
      </c>
      <c r="D4" s="8">
        <v>38690.94994035911</v>
      </c>
      <c r="E4" s="8">
        <v>9352.67895036792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5">
        <v>37865.0</v>
      </c>
      <c r="B5" s="6">
        <v>84.23684445025914</v>
      </c>
      <c r="C5" s="7">
        <v>-1.18073326483818</v>
      </c>
      <c r="D5" s="8">
        <v>39086.600928807835</v>
      </c>
      <c r="E5" s="8">
        <v>9461.988113927346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5">
        <v>37956.0</v>
      </c>
      <c r="B6" s="6">
        <v>85.3498268633137</v>
      </c>
      <c r="C6" s="7">
        <v>-0.73608271785349</v>
      </c>
      <c r="D6" s="8">
        <v>39511.6166477248</v>
      </c>
      <c r="E6" s="8">
        <v>9276.392398169062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">
        <v>38047.0</v>
      </c>
      <c r="B7" s="6">
        <v>86.21520588671265</v>
      </c>
      <c r="C7" s="7">
        <v>-0.427387612478274</v>
      </c>
      <c r="D7" s="8">
        <v>39796.64932840397</v>
      </c>
      <c r="E7" s="8">
        <v>9741.537126038344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">
        <v>38139.0</v>
      </c>
      <c r="B8" s="6">
        <v>87.30528441109583</v>
      </c>
      <c r="C8" s="7">
        <v>-0.95780304473318</v>
      </c>
      <c r="D8" s="8">
        <v>40047.198500502105</v>
      </c>
      <c r="E8" s="8">
        <v>9744.606193585812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">
        <v>38231.0</v>
      </c>
      <c r="B9" s="6">
        <v>88.21881532689034</v>
      </c>
      <c r="C9" s="7">
        <v>1.39309712196894</v>
      </c>
      <c r="D9" s="8">
        <v>40347.99571606239</v>
      </c>
      <c r="E9" s="8">
        <v>9927.31968840133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5">
        <v>38322.0</v>
      </c>
      <c r="B10" s="6">
        <v>88.97491452835922</v>
      </c>
      <c r="C10" s="7">
        <v>0.382873433050676</v>
      </c>
      <c r="D10" s="8">
        <v>40648.491304225136</v>
      </c>
      <c r="E10" s="8">
        <v>10136.259261913807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5">
        <v>38412.0</v>
      </c>
      <c r="B11" s="6">
        <v>89.85303582863146</v>
      </c>
      <c r="C11" s="7">
        <v>0.904830046276757</v>
      </c>
      <c r="D11" s="8">
        <v>40988.38447253825</v>
      </c>
      <c r="E11" s="8">
        <v>10156.90958340293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5">
        <v>38504.0</v>
      </c>
      <c r="B12" s="6">
        <v>90.93845540258181</v>
      </c>
      <c r="C12" s="7">
        <v>0.600384612312584</v>
      </c>
      <c r="D12" s="8">
        <v>41382.071067051984</v>
      </c>
      <c r="E12" s="8">
        <v>10723.713679930173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5">
        <v>38596.0</v>
      </c>
      <c r="B13" s="6">
        <v>91.77404375712688</v>
      </c>
      <c r="C13" s="7">
        <v>2.11437611309898</v>
      </c>
      <c r="D13" s="8">
        <v>41928.87460699251</v>
      </c>
      <c r="E13" s="8">
        <v>11202.775062164836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5">
        <v>38687.0</v>
      </c>
      <c r="B14" s="6">
        <v>92.81502611356622</v>
      </c>
      <c r="C14" s="7">
        <v>2.61735482057101</v>
      </c>
      <c r="D14" s="8">
        <v>42499.687417367975</v>
      </c>
      <c r="E14" s="8">
        <v>11954.049855645244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5">
        <v>38777.0</v>
      </c>
      <c r="B15" s="6">
        <v>94.21870025262852</v>
      </c>
      <c r="C15" s="7">
        <v>-0.891393711477025</v>
      </c>
      <c r="D15" s="8">
        <v>43195.128427867996</v>
      </c>
      <c r="E15" s="8">
        <v>12754.206273701519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5">
        <v>38869.0</v>
      </c>
      <c r="B16" s="6">
        <v>95.0704185201507</v>
      </c>
      <c r="C16" s="7">
        <v>2.13243557776404</v>
      </c>
      <c r="D16" s="8">
        <v>43814.45216301272</v>
      </c>
      <c r="E16" s="8">
        <v>12777.737783278788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">
        <v>38961.0</v>
      </c>
      <c r="B17" s="6">
        <v>96.04563457566309</v>
      </c>
      <c r="C17" s="7">
        <v>6.09163204035551</v>
      </c>
      <c r="D17" s="8">
        <v>44645.59833847297</v>
      </c>
      <c r="E17" s="8">
        <v>13132.415258508181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5">
        <v>39052.0</v>
      </c>
      <c r="B18" s="6">
        <v>97.15893431117478</v>
      </c>
      <c r="C18" s="7">
        <v>5.4100819996202</v>
      </c>
      <c r="D18" s="8">
        <v>45545.6318420192</v>
      </c>
      <c r="E18" s="8">
        <v>14014.162438189684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5">
        <v>39142.0</v>
      </c>
      <c r="B19" s="6">
        <v>98.33289477793637</v>
      </c>
      <c r="C19" s="7">
        <v>0.0559883282122236</v>
      </c>
      <c r="D19" s="8">
        <v>46468.82794476865</v>
      </c>
      <c r="E19" s="8">
        <v>14567.59761689356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5">
        <v>39234.0</v>
      </c>
      <c r="B20" s="6">
        <v>99.48580510360252</v>
      </c>
      <c r="C20" s="7">
        <v>1.13287700873424</v>
      </c>
      <c r="D20" s="8">
        <v>47419.55616892528</v>
      </c>
      <c r="E20" s="8">
        <v>15363.632966631667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">
        <v>39326.0</v>
      </c>
      <c r="B21" s="6">
        <v>100.55003602091001</v>
      </c>
      <c r="C21" s="7">
        <v>1.75926678087682</v>
      </c>
      <c r="D21" s="8">
        <v>48265.29252140611</v>
      </c>
      <c r="E21" s="8">
        <v>16606.100386529688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5">
        <v>39417.0</v>
      </c>
      <c r="B22" s="6">
        <v>101.6312640975511</v>
      </c>
      <c r="C22" s="7">
        <v>2.71274108978703</v>
      </c>
      <c r="D22" s="8">
        <v>50194.61354387684</v>
      </c>
      <c r="E22" s="8">
        <v>17579.160201674706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5">
        <v>39508.0</v>
      </c>
      <c r="B23" s="6">
        <v>102.54314533057342</v>
      </c>
      <c r="C23" s="7">
        <v>-3.50495665192758</v>
      </c>
      <c r="D23" s="8">
        <v>50753.913132975715</v>
      </c>
      <c r="E23" s="8">
        <v>18844.123620438688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5">
        <v>39600.0</v>
      </c>
      <c r="B24" s="6">
        <v>103.25557243767622</v>
      </c>
      <c r="C24" s="7">
        <v>-5.52707912865358</v>
      </c>
      <c r="D24" s="8">
        <v>52868.34259221592</v>
      </c>
      <c r="E24" s="8">
        <v>20413.789349767085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5">
        <v>39692.0</v>
      </c>
      <c r="B25" s="6">
        <v>103.54830855489818</v>
      </c>
      <c r="C25" s="7">
        <v>-4.6723740523008</v>
      </c>
      <c r="D25" s="8">
        <v>52740.5031468903</v>
      </c>
      <c r="E25" s="8">
        <v>21057.8859835217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5">
        <v>39783.0</v>
      </c>
      <c r="B26" s="6">
        <v>101.74398265914004</v>
      </c>
      <c r="C26" s="7">
        <v>-3.45660733183817</v>
      </c>
      <c r="D26" s="8">
        <v>52775.8511242488</v>
      </c>
      <c r="E26" s="8">
        <v>19754.099136328456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5">
        <v>39873.0</v>
      </c>
      <c r="B27" s="6">
        <v>100.5352243522346</v>
      </c>
      <c r="C27" s="7">
        <v>-2.41657772176483</v>
      </c>
      <c r="D27" s="8">
        <v>52923.14257663196</v>
      </c>
      <c r="E27" s="8">
        <v>19680.79566655318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5">
        <v>39965.0</v>
      </c>
      <c r="B28" s="6">
        <v>101.03327500172978</v>
      </c>
      <c r="C28" s="7">
        <v>-0.78538882438561</v>
      </c>
      <c r="D28" s="8">
        <v>53403.25616703296</v>
      </c>
      <c r="E28" s="8">
        <v>18212.72673786711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5">
        <v>40057.0</v>
      </c>
      <c r="B29" s="6">
        <v>102.51247184504105</v>
      </c>
      <c r="C29" s="7">
        <v>-0.154826145469693</v>
      </c>
      <c r="D29" s="8">
        <v>54349.734090593025</v>
      </c>
      <c r="E29" s="8">
        <v>19898.549129712224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5">
        <v>40148.0</v>
      </c>
      <c r="B30" s="6">
        <v>103.69246340333716</v>
      </c>
      <c r="C30" s="7">
        <v>0.808704556770391</v>
      </c>
      <c r="D30" s="8">
        <v>55408.760943113906</v>
      </c>
      <c r="E30" s="8">
        <v>21174.00015026498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5">
        <v>40238.0</v>
      </c>
      <c r="B31" s="6">
        <v>105.03889728824052</v>
      </c>
      <c r="C31" s="7">
        <v>-2.85694244180015</v>
      </c>
      <c r="D31" s="8">
        <v>56543.30026557701</v>
      </c>
      <c r="E31" s="8">
        <v>22820.57910099313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5">
        <v>40330.0</v>
      </c>
      <c r="B32" s="6">
        <v>106.53197552132228</v>
      </c>
      <c r="C32" s="7">
        <v>-1.73383819397861</v>
      </c>
      <c r="D32" s="8">
        <v>57918.43461386211</v>
      </c>
      <c r="E32" s="8">
        <v>24168.369215748884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">
        <v>40422.0</v>
      </c>
      <c r="B33" s="6">
        <v>107.8723840092968</v>
      </c>
      <c r="C33" s="7">
        <v>-3.24757502358195</v>
      </c>
      <c r="D33" s="8">
        <v>60137.92781923313</v>
      </c>
      <c r="E33" s="8">
        <v>25067.839280929635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5">
        <v>40513.0</v>
      </c>
      <c r="B34" s="6">
        <v>109.06444545679747</v>
      </c>
      <c r="C34" s="7">
        <v>-1.82279156681859</v>
      </c>
      <c r="D34" s="8">
        <v>60911.361729503864</v>
      </c>
      <c r="E34" s="8">
        <v>25140.641527079024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">
        <v>40603.0</v>
      </c>
      <c r="B35" s="6">
        <v>110.15392432120166</v>
      </c>
      <c r="C35" s="7">
        <v>-3.4200875010754</v>
      </c>
      <c r="D35" s="8">
        <v>61881.775691445146</v>
      </c>
      <c r="E35" s="8">
        <v>24871.37940810025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5">
        <v>40695.0</v>
      </c>
      <c r="B36" s="6">
        <v>111.09759551851901</v>
      </c>
      <c r="C36" s="7">
        <v>-3.4783545620717</v>
      </c>
      <c r="D36" s="8">
        <v>62791.06090201147</v>
      </c>
      <c r="E36" s="8">
        <v>25167.682248504323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5">
        <v>40787.0</v>
      </c>
      <c r="B37" s="6">
        <v>112.04878931278924</v>
      </c>
      <c r="C37" s="7">
        <v>-0.298536825914682</v>
      </c>
      <c r="D37" s="8">
        <v>63510.08556091897</v>
      </c>
      <c r="E37" s="8">
        <v>26001.25278808722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5">
        <v>40878.0</v>
      </c>
      <c r="B38" s="6">
        <v>112.93114413588378</v>
      </c>
      <c r="C38" s="7">
        <v>-0.960014100636122</v>
      </c>
      <c r="D38" s="8">
        <v>64148.69327500039</v>
      </c>
      <c r="E38" s="8">
        <v>27368.03484886136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5">
        <v>40969.0</v>
      </c>
      <c r="B39" s="6">
        <v>113.9347842563586</v>
      </c>
      <c r="C39" s="7">
        <v>-1.57841477719127</v>
      </c>
      <c r="D39" s="8">
        <v>66580.1657092363</v>
      </c>
      <c r="E39" s="8">
        <v>28815.162405521554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">
        <v>41061.0</v>
      </c>
      <c r="B40" s="6">
        <v>114.45822667837824</v>
      </c>
      <c r="C40" s="7">
        <v>-3.57511250851797</v>
      </c>
      <c r="D40" s="8">
        <v>67294.78340009788</v>
      </c>
      <c r="E40" s="8">
        <v>29464.310607445077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5">
        <v>41153.0</v>
      </c>
      <c r="B41" s="6">
        <v>115.34573372396461</v>
      </c>
      <c r="C41" s="7">
        <v>-4.02537947432293</v>
      </c>
      <c r="D41" s="8">
        <v>68205.46686978685</v>
      </c>
      <c r="E41" s="8">
        <v>30531.27966951397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5">
        <v>41244.0</v>
      </c>
      <c r="B42" s="6">
        <v>116.1208378752712</v>
      </c>
      <c r="C42" s="7">
        <v>-1.88896043547163</v>
      </c>
      <c r="D42" s="8">
        <v>69203.3810834777</v>
      </c>
      <c r="E42" s="8">
        <v>31559.43902725405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5">
        <v>41334.0</v>
      </c>
      <c r="B43" s="6">
        <v>117.13294475626384</v>
      </c>
      <c r="C43" s="7">
        <v>-5.72972713997963</v>
      </c>
      <c r="D43" s="8">
        <v>70222.07505115049</v>
      </c>
      <c r="E43" s="8">
        <v>32278.930827155076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5">
        <v>41426.0</v>
      </c>
      <c r="B44" s="6">
        <v>118.32633096319525</v>
      </c>
      <c r="C44" s="7">
        <v>-5.32128414441251</v>
      </c>
      <c r="D44" s="8">
        <v>71244.29323672711</v>
      </c>
      <c r="E44" s="8">
        <v>33022.28778825553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5">
        <v>41518.0</v>
      </c>
      <c r="B45" s="6">
        <v>119.53556717211882</v>
      </c>
      <c r="C45" s="7">
        <v>-5.54360765485887</v>
      </c>
      <c r="D45" s="8">
        <v>72128.8224514615</v>
      </c>
      <c r="E45" s="8">
        <v>32745.93135792513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5">
        <v>41609.0</v>
      </c>
      <c r="B46" s="6">
        <v>120.52153873462963</v>
      </c>
      <c r="C46" s="7">
        <v>-2.40520711511888</v>
      </c>
      <c r="D46" s="8">
        <v>73129.71053265365</v>
      </c>
      <c r="E46" s="8">
        <v>32049.472386063328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5">
        <v>41699.0</v>
      </c>
      <c r="B47" s="6">
        <v>121.28406038961921</v>
      </c>
      <c r="C47" s="7">
        <v>-5.35156571602626</v>
      </c>
      <c r="D47" s="8">
        <v>73625.30032038255</v>
      </c>
      <c r="E47" s="8">
        <v>32401.338089944515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5">
        <v>41791.0</v>
      </c>
      <c r="B48" s="6">
        <v>122.29724089204268</v>
      </c>
      <c r="C48" s="7">
        <v>-5.91606466788403</v>
      </c>
      <c r="D48" s="8">
        <v>74269.00622478238</v>
      </c>
      <c r="E48" s="8">
        <v>32326.18946421895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5">
        <v>41883.0</v>
      </c>
      <c r="B49" s="6">
        <v>123.35505730958518</v>
      </c>
      <c r="C49" s="7">
        <v>-3.35386382614105</v>
      </c>
      <c r="D49" s="8">
        <v>74820.6353814601</v>
      </c>
      <c r="E49" s="8">
        <v>31447.004148753804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5">
        <v>41974.0</v>
      </c>
      <c r="B50" s="6">
        <v>124.44252503731985</v>
      </c>
      <c r="C50" s="7">
        <v>-2.38405806960141</v>
      </c>
      <c r="D50" s="8">
        <v>75440.76064216906</v>
      </c>
      <c r="E50" s="8">
        <v>30943.214086438995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5">
        <v>42064.0</v>
      </c>
      <c r="B51" s="6">
        <v>125.43954809895811</v>
      </c>
      <c r="C51" s="7">
        <v>-6.39168690083494</v>
      </c>
      <c r="D51" s="8">
        <v>76289.53104038202</v>
      </c>
      <c r="E51" s="8">
        <v>30225.100483693557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5">
        <v>42156.0</v>
      </c>
      <c r="B52" s="6">
        <v>126.21041552517403</v>
      </c>
      <c r="C52" s="7">
        <v>-4.7201370199037</v>
      </c>
      <c r="D52" s="8">
        <v>77094.791334535</v>
      </c>
      <c r="E52" s="8">
        <v>29940.48928426778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5">
        <v>42248.0</v>
      </c>
      <c r="B53" s="6">
        <v>127.14054628472242</v>
      </c>
      <c r="C53" s="7">
        <v>-4.81446008623463</v>
      </c>
      <c r="D53" s="8">
        <v>77766.18689902948</v>
      </c>
      <c r="E53" s="8">
        <v>30196.943813089423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5">
        <v>42339.0</v>
      </c>
      <c r="B54" s="6">
        <v>127.81731668435754</v>
      </c>
      <c r="C54" s="7">
        <v>-2.35326225740906</v>
      </c>
      <c r="D54" s="8">
        <v>78565.50386848289</v>
      </c>
      <c r="E54" s="8">
        <v>30453.21955314023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5">
        <v>42430.0</v>
      </c>
      <c r="B55" s="6">
        <v>128.85191744854177</v>
      </c>
      <c r="C55" s="7">
        <v>-4.76439334430898</v>
      </c>
      <c r="D55" s="8">
        <v>79402.01303504093</v>
      </c>
      <c r="E55" s="8">
        <v>30238.614123683277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5">
        <v>42522.0</v>
      </c>
      <c r="B56" s="6">
        <v>129.61541284166404</v>
      </c>
      <c r="C56" s="7">
        <v>-3.23928975561861</v>
      </c>
      <c r="D56" s="8">
        <v>79850.30713218439</v>
      </c>
      <c r="E56" s="8">
        <v>29320.611152432142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5">
        <v>42614.0</v>
      </c>
      <c r="B57" s="6">
        <v>130.5723099303112</v>
      </c>
      <c r="C57" s="7">
        <v>-2.00057179378469</v>
      </c>
      <c r="D57" s="8">
        <v>80678.2256994521</v>
      </c>
      <c r="E57" s="8">
        <v>28353.73368127075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5">
        <v>42705.0</v>
      </c>
      <c r="B58" s="6">
        <v>131.63064243939</v>
      </c>
      <c r="C58" s="7">
        <v>0.965785182139847</v>
      </c>
      <c r="D58" s="8">
        <v>81147.84363434753</v>
      </c>
      <c r="E58" s="8">
        <v>28362.41125137769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5">
        <v>42795.0</v>
      </c>
      <c r="B59" s="6">
        <v>133.43717935393585</v>
      </c>
      <c r="C59" s="7">
        <v>-2.17737799166691</v>
      </c>
      <c r="D59" s="8">
        <v>81501.19812164684</v>
      </c>
      <c r="E59" s="8">
        <v>28168.792635154852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5">
        <v>42887.0</v>
      </c>
      <c r="B60" s="6">
        <v>134.3804263186961</v>
      </c>
      <c r="C60" s="7">
        <v>-0.198279353714054</v>
      </c>
      <c r="D60" s="8">
        <v>82138.81821838499</v>
      </c>
      <c r="E60" s="8">
        <v>28095.03080488366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5">
        <v>42979.0</v>
      </c>
      <c r="B61" s="6">
        <v>135.41471039401875</v>
      </c>
      <c r="C61" s="7">
        <v>-0.516338997624065</v>
      </c>
      <c r="D61" s="8">
        <v>82882.5645546311</v>
      </c>
      <c r="E61" s="8">
        <v>29675.883750153454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5">
        <v>43070.0</v>
      </c>
      <c r="B62" s="6">
        <v>136.67386587060238</v>
      </c>
      <c r="C62" s="7">
        <v>-0.576794232677972</v>
      </c>
      <c r="D62" s="8">
        <v>83345.84192400554</v>
      </c>
      <c r="E62" s="8">
        <v>29487.18378612198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5">
        <v>43160.0</v>
      </c>
      <c r="B63" s="6">
        <v>137.849212472264</v>
      </c>
      <c r="C63" s="7">
        <v>-2.01879644847341</v>
      </c>
      <c r="D63" s="8">
        <v>84239.90339296151</v>
      </c>
      <c r="E63" s="8">
        <v>29922.470533906715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5">
        <v>43252.0</v>
      </c>
      <c r="B64" s="6">
        <v>139.02945708934016</v>
      </c>
      <c r="C64" s="7">
        <v>-0.861750301323954</v>
      </c>
      <c r="D64" s="8">
        <v>86017.06622285921</v>
      </c>
      <c r="E64" s="8">
        <v>30173.882158689892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5">
        <v>43344.0</v>
      </c>
      <c r="B65" s="6">
        <v>139.89514466089508</v>
      </c>
      <c r="C65" s="7">
        <v>-2.08364234762235</v>
      </c>
      <c r="D65" s="8">
        <v>85622.89574314424</v>
      </c>
      <c r="E65" s="8">
        <v>29685.797150771767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5">
        <v>43435.0</v>
      </c>
      <c r="B66" s="6">
        <v>140.90573385041546</v>
      </c>
      <c r="C66" s="7">
        <v>0.270514086519991</v>
      </c>
      <c r="D66" s="8">
        <v>86635.76499519692</v>
      </c>
      <c r="E66" s="8">
        <v>31020.01747262393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5">
        <v>43525.0</v>
      </c>
      <c r="B67" s="6">
        <v>141.9532950683732</v>
      </c>
      <c r="C67" s="7">
        <v>-3.06744091092323</v>
      </c>
      <c r="D67" s="8">
        <v>87267.72750505574</v>
      </c>
      <c r="E67" s="8">
        <v>30439.85352381444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5">
        <v>43617.0</v>
      </c>
      <c r="B68" s="6">
        <v>143.22651942920132</v>
      </c>
      <c r="C68" s="7">
        <v>-0.909665897356691</v>
      </c>
      <c r="D68" s="8">
        <v>88281.24825530188</v>
      </c>
      <c r="E68" s="8">
        <v>31738.381489155705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5">
        <v>43709.0</v>
      </c>
      <c r="B69" s="6">
        <v>144.0628003242288</v>
      </c>
      <c r="C69" s="7">
        <v>-1.11018495989116</v>
      </c>
      <c r="D69" s="8">
        <v>88762.27432248718</v>
      </c>
      <c r="E69" s="8">
        <v>31676.203508491082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5">
        <v>43800.0</v>
      </c>
      <c r="B70" s="6">
        <v>144.45872759890017</v>
      </c>
      <c r="C70" s="7">
        <v>2.30845514173862</v>
      </c>
      <c r="D70" s="8">
        <v>89148.3397490415</v>
      </c>
      <c r="E70" s="8">
        <v>31086.813343412246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5">
        <v>43891.0</v>
      </c>
      <c r="B71" s="2">
        <v>139.05143415578257</v>
      </c>
      <c r="C71" s="2">
        <v>-0.563717549844872</v>
      </c>
      <c r="D71" s="2">
        <v>84634.56230080244</v>
      </c>
      <c r="E71" s="2">
        <v>26969.88089713508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5">
        <v>43983.0</v>
      </c>
      <c r="B72" s="2">
        <v>133.12758512654534</v>
      </c>
      <c r="C72" s="2">
        <v>0.111778567506341</v>
      </c>
      <c r="D72" s="2">
        <v>68007.88953488617</v>
      </c>
      <c r="E72" s="2">
        <v>12852.599942332627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5">
        <v>44075.0</v>
      </c>
      <c r="B73" s="2">
        <v>142.43234491671873</v>
      </c>
      <c r="C73" s="2">
        <v>1.72196348721514</v>
      </c>
      <c r="D73" s="2">
        <v>80044.33919025402</v>
      </c>
      <c r="E73" s="2">
        <v>28272.135859740833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5">
        <v>44166.0</v>
      </c>
      <c r="B74" s="2">
        <v>146.16226754719585</v>
      </c>
      <c r="C74" s="2">
        <v>2.03206979600764</v>
      </c>
      <c r="D74" s="2">
        <v>86724.43873166991</v>
      </c>
      <c r="E74" s="2">
        <v>35378.72748517149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5">
        <v>44256.0</v>
      </c>
      <c r="B75" s="2">
        <v>147.87171430788933</v>
      </c>
      <c r="C75" s="2">
        <v>-2.82024843180938</v>
      </c>
      <c r="D75" s="2">
        <v>87584.03399657656</v>
      </c>
      <c r="E75" s="2">
        <v>35881.710936514035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5">
        <v>44348.0</v>
      </c>
      <c r="B76" s="2">
        <v>150.78399930723035</v>
      </c>
      <c r="C76" s="2">
        <v>-3.13313462970599</v>
      </c>
      <c r="D76" s="2">
        <v>89168.5787192008</v>
      </c>
      <c r="E76" s="2">
        <v>35203.61305758225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5">
        <v>44440.0</v>
      </c>
      <c r="B77" s="2">
        <v>151.35518130545387</v>
      </c>
      <c r="C77" s="2">
        <v>-1.73031665174597</v>
      </c>
      <c r="D77" s="2">
        <v>90484.51408832183</v>
      </c>
      <c r="E77" s="2">
        <v>35316.79822049428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5">
        <v>44531.0</v>
      </c>
      <c r="B78" s="2">
        <v>153.63361744341157</v>
      </c>
      <c r="C78" s="2">
        <v>-0.702194279592884</v>
      </c>
      <c r="D78" s="2">
        <v>91268.13578265691</v>
      </c>
      <c r="E78" s="2">
        <v>34856.781905628006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5">
        <v>44621.0</v>
      </c>
      <c r="B79" s="2">
        <v>154.42764402521203</v>
      </c>
      <c r="C79" s="2">
        <v>-6.5674730389665</v>
      </c>
      <c r="D79" s="2">
        <v>91913.57386555543</v>
      </c>
      <c r="E79" s="2">
        <v>35353.829626096616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5">
        <v>44713.0</v>
      </c>
      <c r="B80" s="2">
        <v>155.4224248570326</v>
      </c>
      <c r="C80" s="2">
        <v>-4.2246948308755</v>
      </c>
      <c r="D80" s="2">
        <v>92714.299933792</v>
      </c>
      <c r="E80" s="2">
        <v>35525.42797348558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5">
        <v>44805.0</v>
      </c>
      <c r="B81" s="2">
        <v>156.91937826603672</v>
      </c>
      <c r="C81" s="2">
        <v>-4.82006463854761</v>
      </c>
      <c r="D81" s="2">
        <v>92988.11795052205</v>
      </c>
      <c r="E81" s="2">
        <v>35585.552292973814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5">
        <v>44896.0</v>
      </c>
      <c r="B82" s="2">
        <v>157.42959735117782</v>
      </c>
      <c r="C82" s="2">
        <v>-0.748789474253184</v>
      </c>
      <c r="D82" s="2">
        <v>93335.89130994648</v>
      </c>
      <c r="E82" s="2">
        <v>35469.022894139416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9" width="16.29"/>
    <col customWidth="1" min="10" max="26" width="9.14"/>
  </cols>
  <sheetData>
    <row r="1" ht="13.5" customHeight="1">
      <c r="A1" s="1"/>
      <c r="B1" s="2" t="s">
        <v>8</v>
      </c>
      <c r="C1" s="3" t="s">
        <v>9</v>
      </c>
      <c r="D1" s="2" t="s">
        <v>10</v>
      </c>
      <c r="E1" s="2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5">
        <v>37622.0</v>
      </c>
      <c r="B3" s="6">
        <v>75.48411222464858</v>
      </c>
      <c r="C3" s="7">
        <v>82.78083721461553</v>
      </c>
      <c r="D3" s="8">
        <v>58.7405530233551</v>
      </c>
      <c r="E3" s="9">
        <v>99.7760720547706</v>
      </c>
      <c r="F3" s="1">
        <v>57.732709386001325</v>
      </c>
      <c r="G3" s="1">
        <v>83.09793899087597</v>
      </c>
      <c r="H3" s="8">
        <v>3.75</v>
      </c>
      <c r="I3" s="10">
        <v>1.2351612903225806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5">
        <v>37653.0</v>
      </c>
      <c r="B4" s="6">
        <v>75.72245137312997</v>
      </c>
      <c r="C4" s="7">
        <v>83.20732626332203</v>
      </c>
      <c r="D4" s="8">
        <v>59.4450017404611</v>
      </c>
      <c r="E4" s="9">
        <v>99.4974212176516</v>
      </c>
      <c r="F4" s="1">
        <v>57.892231234114774</v>
      </c>
      <c r="G4" s="1">
        <v>83.46609487539804</v>
      </c>
      <c r="H4" s="8">
        <v>3.8</v>
      </c>
      <c r="I4" s="10">
        <v>1.262142857142857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5">
        <v>37681.0</v>
      </c>
      <c r="B5" s="6">
        <v>75.63262971080529</v>
      </c>
      <c r="C5" s="7">
        <v>81.9844749941863</v>
      </c>
      <c r="D5" s="8">
        <v>57.2588214573848</v>
      </c>
      <c r="E5" s="9">
        <v>98.6847546108766</v>
      </c>
      <c r="F5" s="1">
        <v>58.28067714019592</v>
      </c>
      <c r="G5" s="1">
        <v>83.59597725720928</v>
      </c>
      <c r="H5" s="8">
        <v>3.82</v>
      </c>
      <c r="I5" s="10">
        <v>1.2529032258064516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5">
        <v>37712.0</v>
      </c>
      <c r="B6" s="6">
        <v>76.67407913875563</v>
      </c>
      <c r="C6" s="7">
        <v>86.15462956918373</v>
      </c>
      <c r="D6" s="8">
        <v>55.8114889776035</v>
      </c>
      <c r="E6" s="9">
        <v>99.1202163145497</v>
      </c>
      <c r="F6" s="1">
        <v>58.32421740579582</v>
      </c>
      <c r="G6" s="1">
        <v>83.73150412111565</v>
      </c>
      <c r="H6" s="8">
        <v>3.84</v>
      </c>
      <c r="I6" s="10">
        <v>1.258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">
        <v>37742.0</v>
      </c>
      <c r="B7" s="6">
        <v>76.5449155568239</v>
      </c>
      <c r="C7" s="7">
        <v>83.81811050920473</v>
      </c>
      <c r="D7" s="8">
        <v>58.3370950804183</v>
      </c>
      <c r="E7" s="9">
        <v>101.029564859981</v>
      </c>
      <c r="F7" s="1">
        <v>58.3443018911944</v>
      </c>
      <c r="G7" s="1">
        <v>83.79550781291097</v>
      </c>
      <c r="H7" s="8">
        <v>3.78</v>
      </c>
      <c r="I7" s="10">
        <v>1.2590322580645161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">
        <v>37773.0</v>
      </c>
      <c r="B8" s="6">
        <v>77.32169685704037</v>
      </c>
      <c r="C8" s="7">
        <v>84.27951210988712</v>
      </c>
      <c r="D8" s="8">
        <v>58.2396793262404</v>
      </c>
      <c r="E8" s="9">
        <v>101.273783689905</v>
      </c>
      <c r="F8" s="1">
        <v>58.1231595645132</v>
      </c>
      <c r="G8" s="1">
        <v>83.8328889447683</v>
      </c>
      <c r="H8" s="8">
        <v>3.74</v>
      </c>
      <c r="I8" s="10">
        <v>1.2226666666666668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">
        <v>37803.0</v>
      </c>
      <c r="B9" s="6">
        <v>77.11832263492906</v>
      </c>
      <c r="C9" s="7">
        <v>83.70245432961589</v>
      </c>
      <c r="D9" s="8">
        <v>59.1477089297795</v>
      </c>
      <c r="E9" s="9">
        <v>100.717239951242</v>
      </c>
      <c r="F9" s="1">
        <v>58.058225794996865</v>
      </c>
      <c r="G9" s="1">
        <v>83.94284075348524</v>
      </c>
      <c r="H9" s="8">
        <v>3.47</v>
      </c>
      <c r="I9" s="10">
        <v>1.011290322580645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5">
        <v>37834.0</v>
      </c>
      <c r="B10" s="6">
        <v>77.23659706900432</v>
      </c>
      <c r="C10" s="7">
        <v>84.19324564181989</v>
      </c>
      <c r="D10" s="8">
        <v>59.7590601024778</v>
      </c>
      <c r="E10" s="9">
        <v>100.801475309837</v>
      </c>
      <c r="F10" s="1">
        <v>58.13312854119386</v>
      </c>
      <c r="G10" s="1">
        <v>84.1861737062114</v>
      </c>
      <c r="H10" s="8">
        <v>3.01</v>
      </c>
      <c r="I10" s="10">
        <v>1.0290322580645161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5">
        <v>37865.0</v>
      </c>
      <c r="B11" s="6">
        <v>77.43017790347831</v>
      </c>
      <c r="C11" s="7">
        <v>84.97697181828164</v>
      </c>
      <c r="D11" s="8">
        <v>62.1941956653801</v>
      </c>
      <c r="E11" s="9">
        <v>101.528927617882</v>
      </c>
      <c r="F11" s="1">
        <v>58.46546277614377</v>
      </c>
      <c r="G11" s="1">
        <v>84.4941076517676</v>
      </c>
      <c r="H11" s="8">
        <v>2.77</v>
      </c>
      <c r="I11" s="10">
        <v>1.01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5">
        <v>37895.0</v>
      </c>
      <c r="B12" s="6">
        <v>78.28920293984447</v>
      </c>
      <c r="C12" s="7">
        <v>88.10963576470603</v>
      </c>
      <c r="D12" s="8">
        <v>61.8809601721705</v>
      </c>
      <c r="E12" s="9">
        <v>102.85146188341</v>
      </c>
      <c r="F12" s="1">
        <v>58.561149564400175</v>
      </c>
      <c r="G12" s="1">
        <v>84.7136969569244</v>
      </c>
      <c r="H12" s="8">
        <v>2.71</v>
      </c>
      <c r="I12" s="10">
        <v>1.01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5">
        <v>37926.0</v>
      </c>
      <c r="B13" s="6">
        <v>76.63874053444684</v>
      </c>
      <c r="C13" s="7">
        <v>81.70150314137877</v>
      </c>
      <c r="D13" s="8">
        <v>65.2150474351462</v>
      </c>
      <c r="E13" s="9">
        <v>103.062330204685</v>
      </c>
      <c r="F13" s="1">
        <v>58.74070337045351</v>
      </c>
      <c r="G13" s="1">
        <v>84.98409318690122</v>
      </c>
      <c r="H13" s="8">
        <v>2.6</v>
      </c>
      <c r="I13" s="10">
        <v>0.996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5">
        <v>37956.0</v>
      </c>
      <c r="B14" s="6">
        <v>76.6689881489235</v>
      </c>
      <c r="C14" s="7">
        <v>79.25374760258305</v>
      </c>
      <c r="D14" s="8">
        <v>64.338653885303</v>
      </c>
      <c r="E14" s="9">
        <v>103.310329086583</v>
      </c>
      <c r="F14" s="1">
        <v>59.03650609893356</v>
      </c>
      <c r="G14" s="1">
        <v>85.20489625791825</v>
      </c>
      <c r="H14" s="8">
        <v>2.51</v>
      </c>
      <c r="I14" s="10">
        <v>0.9841935483870968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5">
        <v>37987.0</v>
      </c>
      <c r="B15" s="6">
        <v>78.64569564227664</v>
      </c>
      <c r="C15" s="7">
        <v>87.32595266043926</v>
      </c>
      <c r="D15" s="8">
        <v>64.8952421095735</v>
      </c>
      <c r="E15" s="9">
        <v>104.182159176505</v>
      </c>
      <c r="F15" s="1">
        <v>59.34563075118191</v>
      </c>
      <c r="G15" s="1">
        <v>85.53755335158453</v>
      </c>
      <c r="H15" s="8">
        <v>2.41</v>
      </c>
      <c r="I15" s="10">
        <v>0.9970967741935484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5">
        <v>38018.0</v>
      </c>
      <c r="B16" s="6">
        <v>77.83831572581803</v>
      </c>
      <c r="C16" s="7">
        <v>85.26057880336654</v>
      </c>
      <c r="D16" s="8">
        <v>68.7772682045445</v>
      </c>
      <c r="E16" s="9">
        <v>103.540698070804</v>
      </c>
      <c r="F16" s="1">
        <v>59.88040960746145</v>
      </c>
      <c r="G16" s="1">
        <v>85.64276932366683</v>
      </c>
      <c r="H16" s="8">
        <v>2.52</v>
      </c>
      <c r="I16" s="10">
        <v>1.0072413793103447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">
        <v>38047.0</v>
      </c>
      <c r="B17" s="6">
        <v>79.31516133794504</v>
      </c>
      <c r="C17" s="7">
        <v>85.91076145377602</v>
      </c>
      <c r="D17" s="8">
        <v>72.3298179968372</v>
      </c>
      <c r="E17" s="9">
        <v>102.504681657164</v>
      </c>
      <c r="F17" s="1">
        <v>59.89943064593385</v>
      </c>
      <c r="G17" s="1">
        <v>85.94820952295917</v>
      </c>
      <c r="H17" s="8">
        <v>2.48</v>
      </c>
      <c r="I17" s="10">
        <v>1.0016129032258065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5">
        <v>38078.0</v>
      </c>
      <c r="B18" s="6">
        <v>80.47726321537128</v>
      </c>
      <c r="C18" s="7">
        <v>87.53983089365227</v>
      </c>
      <c r="D18" s="8">
        <v>70.5413707404506</v>
      </c>
      <c r="E18" s="9">
        <v>102.870032973742</v>
      </c>
      <c r="F18" s="1">
        <v>59.959443979443634</v>
      </c>
      <c r="G18" s="1">
        <v>86.21249321012709</v>
      </c>
      <c r="H18" s="8">
        <v>2.49</v>
      </c>
      <c r="I18" s="10">
        <v>1.004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5">
        <v>38108.0</v>
      </c>
      <c r="B19" s="6">
        <v>79.97851211241449</v>
      </c>
      <c r="C19" s="7">
        <v>85.9718915167276</v>
      </c>
      <c r="D19" s="8">
        <v>69.0811807321892</v>
      </c>
      <c r="E19" s="9">
        <v>102.195981831017</v>
      </c>
      <c r="F19" s="1">
        <v>60.20816654452441</v>
      </c>
      <c r="G19" s="1">
        <v>86.48764747645465</v>
      </c>
      <c r="H19" s="8">
        <v>2.48</v>
      </c>
      <c r="I19" s="10">
        <v>1.004516129032258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5">
        <v>38139.0</v>
      </c>
      <c r="B20" s="6">
        <v>79.78578853003074</v>
      </c>
      <c r="C20" s="7">
        <v>85.1401481096723</v>
      </c>
      <c r="D20" s="8">
        <v>69.8983583190472</v>
      </c>
      <c r="E20" s="9">
        <v>101.544897249577</v>
      </c>
      <c r="F20" s="1">
        <v>60.594140682920965</v>
      </c>
      <c r="G20" s="1">
        <v>86.68880915800446</v>
      </c>
      <c r="H20" s="8">
        <v>2.46</v>
      </c>
      <c r="I20" s="10">
        <v>1.0256666666666667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">
        <v>38169.0</v>
      </c>
      <c r="B21" s="6">
        <v>80.36624904084017</v>
      </c>
      <c r="C21" s="7">
        <v>88.45257210981502</v>
      </c>
      <c r="D21" s="8">
        <v>65.6662983187165</v>
      </c>
      <c r="E21" s="9">
        <v>100.688692370739</v>
      </c>
      <c r="F21" s="1">
        <v>60.726294981219596</v>
      </c>
      <c r="G21" s="1">
        <v>86.81298437043085</v>
      </c>
      <c r="H21" s="8">
        <v>2.44</v>
      </c>
      <c r="I21" s="10">
        <v>1.2635483870967743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5">
        <v>38200.0</v>
      </c>
      <c r="B22" s="6">
        <v>80.39564435271964</v>
      </c>
      <c r="C22" s="7">
        <v>86.05998903505706</v>
      </c>
      <c r="D22" s="8">
        <v>67.7957591667429</v>
      </c>
      <c r="E22" s="9">
        <v>99.7354564572341</v>
      </c>
      <c r="F22" s="1">
        <v>60.78838897931879</v>
      </c>
      <c r="G22" s="1">
        <v>87.07344866367103</v>
      </c>
      <c r="H22" s="8">
        <v>2.67</v>
      </c>
      <c r="I22" s="10">
        <v>1.4293548387096775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5">
        <v>38231.0</v>
      </c>
      <c r="B23" s="6">
        <v>81.15540526010679</v>
      </c>
      <c r="C23" s="7">
        <v>86.91058225989582</v>
      </c>
      <c r="D23" s="8">
        <v>66.5253735020387</v>
      </c>
      <c r="E23" s="9">
        <v>99.6081179937396</v>
      </c>
      <c r="F23" s="1">
        <v>60.81216796792672</v>
      </c>
      <c r="G23" s="1">
        <v>87.2841248171796</v>
      </c>
      <c r="H23" s="8">
        <v>2.73</v>
      </c>
      <c r="I23" s="10">
        <v>1.605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5">
        <v>38261.0</v>
      </c>
      <c r="B24" s="6">
        <v>81.16990090990923</v>
      </c>
      <c r="C24" s="7">
        <v>89.91849060247588</v>
      </c>
      <c r="D24" s="8">
        <v>69.3580906389171</v>
      </c>
      <c r="E24" s="9">
        <v>99.3904440593038</v>
      </c>
      <c r="F24" s="1">
        <v>60.86461065626646</v>
      </c>
      <c r="G24" s="1">
        <v>87.46987951612661</v>
      </c>
      <c r="H24" s="8">
        <v>2.93</v>
      </c>
      <c r="I24" s="10">
        <v>1.7609677419354839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5">
        <v>38292.0</v>
      </c>
      <c r="B25" s="6">
        <v>82.43926166883129</v>
      </c>
      <c r="C25" s="7">
        <v>89.55705426505702</v>
      </c>
      <c r="D25" s="8">
        <v>68.2696188483918</v>
      </c>
      <c r="E25" s="9">
        <v>99.99664518777</v>
      </c>
      <c r="F25" s="1">
        <v>61.12505820355612</v>
      </c>
      <c r="G25" s="1">
        <v>87.60756914724077</v>
      </c>
      <c r="H25" s="8">
        <v>3.02</v>
      </c>
      <c r="I25" s="10">
        <v>1.932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5">
        <v>38322.0</v>
      </c>
      <c r="B26" s="6">
        <v>83.15565392333768</v>
      </c>
      <c r="C26" s="7">
        <v>89.0434274855993</v>
      </c>
      <c r="D26" s="8">
        <v>68.7933038170986</v>
      </c>
      <c r="E26" s="9">
        <v>100.05568171581</v>
      </c>
      <c r="F26" s="1">
        <v>61.085138244306265</v>
      </c>
      <c r="G26" s="1">
        <v>87.7224716730427</v>
      </c>
      <c r="H26" s="8">
        <v>3.0</v>
      </c>
      <c r="I26" s="10">
        <v>2.1561290322580646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5">
        <v>38353.0</v>
      </c>
      <c r="B27" s="6">
        <v>83.3109255803398</v>
      </c>
      <c r="C27" s="7">
        <v>91.66295341701823</v>
      </c>
      <c r="D27" s="8">
        <v>68.5260889250457</v>
      </c>
      <c r="E27" s="9">
        <v>99.7166433169485</v>
      </c>
      <c r="F27" s="1">
        <v>61.14253635607941</v>
      </c>
      <c r="G27" s="1">
        <v>87.8623952238534</v>
      </c>
      <c r="H27" s="8">
        <v>2.98</v>
      </c>
      <c r="I27" s="10">
        <v>2.2793548387096774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5">
        <v>38384.0</v>
      </c>
      <c r="B28" s="6">
        <v>84.90542585073327</v>
      </c>
      <c r="C28" s="7">
        <v>94.11529751905374</v>
      </c>
      <c r="D28" s="8">
        <v>70.2316284093284</v>
      </c>
      <c r="E28" s="9">
        <v>100.679345931012</v>
      </c>
      <c r="F28" s="1">
        <v>60.900251230322866</v>
      </c>
      <c r="G28" s="1">
        <v>88.66313602022427</v>
      </c>
      <c r="H28" s="8">
        <v>2.9</v>
      </c>
      <c r="I28" s="10">
        <v>2.5017857142857145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5">
        <v>38412.0</v>
      </c>
      <c r="B29" s="6">
        <v>82.92637782416023</v>
      </c>
      <c r="C29" s="7">
        <v>90.10449028013873</v>
      </c>
      <c r="D29" s="8">
        <v>70.4000094616093</v>
      </c>
      <c r="E29" s="9">
        <v>100.083971941991</v>
      </c>
      <c r="F29" s="1">
        <v>61.042057877661136</v>
      </c>
      <c r="G29" s="1">
        <v>88.67790852920108</v>
      </c>
      <c r="H29" s="8">
        <v>2.93</v>
      </c>
      <c r="I29" s="10">
        <v>2.629032258064516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5">
        <v>38443.0</v>
      </c>
      <c r="B30" s="6">
        <v>83.65921644293381</v>
      </c>
      <c r="C30" s="7">
        <v>92.0674352141358</v>
      </c>
      <c r="D30" s="8">
        <v>70.8877752137991</v>
      </c>
      <c r="E30" s="9">
        <v>100.065710531087</v>
      </c>
      <c r="F30" s="1">
        <v>61.18297105108013</v>
      </c>
      <c r="G30" s="1">
        <v>88.76768712065937</v>
      </c>
      <c r="H30" s="8">
        <v>3.03</v>
      </c>
      <c r="I30" s="10">
        <v>2.785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5">
        <v>38473.0</v>
      </c>
      <c r="B31" s="6">
        <v>85.39067476131865</v>
      </c>
      <c r="C31" s="7">
        <v>92.09814482432256</v>
      </c>
      <c r="D31" s="8">
        <v>72.3716565540992</v>
      </c>
      <c r="E31" s="9">
        <v>99.8669208434984</v>
      </c>
      <c r="F31" s="1">
        <v>61.29667499782502</v>
      </c>
      <c r="G31" s="1">
        <v>88.81985345920432</v>
      </c>
      <c r="H31" s="8">
        <v>3.01</v>
      </c>
      <c r="I31" s="10">
        <v>3.00258064516129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5">
        <v>38504.0</v>
      </c>
      <c r="B32" s="6">
        <v>85.15576424479143</v>
      </c>
      <c r="C32" s="7">
        <v>92.15310697110289</v>
      </c>
      <c r="D32" s="8">
        <v>73.2000020363727</v>
      </c>
      <c r="E32" s="9">
        <v>98.8160331098635</v>
      </c>
      <c r="F32" s="1">
        <v>61.49980474934291</v>
      </c>
      <c r="G32" s="1">
        <v>88.84606806573507</v>
      </c>
      <c r="H32" s="8">
        <v>2.99</v>
      </c>
      <c r="I32" s="10">
        <v>3.0356666666666667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">
        <v>38534.0</v>
      </c>
      <c r="B33" s="6">
        <v>85.885395751349</v>
      </c>
      <c r="C33" s="7">
        <v>97.21969360024806</v>
      </c>
      <c r="D33" s="8">
        <v>72.4047825162452</v>
      </c>
      <c r="E33" s="9">
        <v>98.9528891441143</v>
      </c>
      <c r="F33" s="1">
        <v>61.57082264699929</v>
      </c>
      <c r="G33" s="1">
        <v>89.08579552049233</v>
      </c>
      <c r="H33" s="8">
        <v>3.01</v>
      </c>
      <c r="I33" s="10">
        <v>3.2625806451612904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5">
        <v>38565.0</v>
      </c>
      <c r="B34" s="6">
        <v>85.39071745666675</v>
      </c>
      <c r="C34" s="7">
        <v>92.94195885597668</v>
      </c>
      <c r="D34" s="8">
        <v>71.6776441843191</v>
      </c>
      <c r="E34" s="9">
        <v>100.792473198552</v>
      </c>
      <c r="F34" s="1">
        <v>61.52292071918643</v>
      </c>
      <c r="G34" s="1">
        <v>89.21009448006906</v>
      </c>
      <c r="H34" s="8">
        <v>2.96</v>
      </c>
      <c r="I34" s="10">
        <v>3.4996774193548386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">
        <v>38596.0</v>
      </c>
      <c r="B35" s="6">
        <v>85.85265389258107</v>
      </c>
      <c r="C35" s="7">
        <v>93.18506853455222</v>
      </c>
      <c r="D35" s="8">
        <v>73.1737517880709</v>
      </c>
      <c r="E35" s="9">
        <v>103.417762359287</v>
      </c>
      <c r="F35" s="1">
        <v>61.48162809370105</v>
      </c>
      <c r="G35" s="1">
        <v>89.56087843291954</v>
      </c>
      <c r="H35" s="8">
        <v>2.99</v>
      </c>
      <c r="I35" s="10">
        <v>3.623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5">
        <v>38626.0</v>
      </c>
      <c r="B36" s="6">
        <v>86.53831812903371</v>
      </c>
      <c r="C36" s="7">
        <v>95.01864162671069</v>
      </c>
      <c r="D36" s="8">
        <v>71.4740272838242</v>
      </c>
      <c r="E36" s="9">
        <v>105.45442766391</v>
      </c>
      <c r="F36" s="1">
        <v>61.63418081444427</v>
      </c>
      <c r="G36" s="1">
        <v>89.81022203907699</v>
      </c>
      <c r="H36" s="8">
        <v>3.04</v>
      </c>
      <c r="I36" s="10">
        <v>3.7793548387096774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5">
        <v>38657.0</v>
      </c>
      <c r="B37" s="6">
        <v>89.52102375624528</v>
      </c>
      <c r="C37" s="7">
        <v>102.1455237559982</v>
      </c>
      <c r="D37" s="8">
        <v>77.0095137493098</v>
      </c>
      <c r="E37" s="9">
        <v>104.761649303294</v>
      </c>
      <c r="F37" s="1">
        <v>61.76799190799012</v>
      </c>
      <c r="G37" s="1">
        <v>89.84502125926866</v>
      </c>
      <c r="H37" s="8">
        <v>3.02</v>
      </c>
      <c r="I37" s="10">
        <v>3.999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5">
        <v>38687.0</v>
      </c>
      <c r="B38" s="6">
        <v>88.09751271290986</v>
      </c>
      <c r="C38" s="7">
        <v>94.01940526934652</v>
      </c>
      <c r="D38" s="8">
        <v>79.8814363385334</v>
      </c>
      <c r="E38" s="9">
        <v>106.116075832091</v>
      </c>
      <c r="F38" s="1">
        <v>61.99330528867519</v>
      </c>
      <c r="G38" s="1">
        <v>89.96239053064487</v>
      </c>
      <c r="H38" s="8">
        <v>3.34</v>
      </c>
      <c r="I38" s="10">
        <v>4.1570967741935485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5">
        <v>38718.0</v>
      </c>
      <c r="B39" s="6">
        <v>89.6080088076211</v>
      </c>
      <c r="C39" s="7">
        <v>96.22102606944559</v>
      </c>
      <c r="D39" s="8">
        <v>82.1530156941537</v>
      </c>
      <c r="E39" s="9">
        <v>106.028797118679</v>
      </c>
      <c r="F39" s="1">
        <v>62.30262127821441</v>
      </c>
      <c r="G39" s="1">
        <v>90.35808514733127</v>
      </c>
      <c r="H39" s="8">
        <v>3.58</v>
      </c>
      <c r="I39" s="10">
        <v>4.285161290322581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">
        <v>38749.0</v>
      </c>
      <c r="B40" s="6">
        <v>89.96597110504092</v>
      </c>
      <c r="C40" s="7">
        <v>95.50189593384104</v>
      </c>
      <c r="D40" s="8">
        <v>82.9880536337294</v>
      </c>
      <c r="E40" s="9">
        <v>102.710070102718</v>
      </c>
      <c r="F40" s="1">
        <v>62.550104026183334</v>
      </c>
      <c r="G40" s="1">
        <v>90.52455139074098</v>
      </c>
      <c r="H40" s="8">
        <v>3.82</v>
      </c>
      <c r="I40" s="10">
        <v>4.491428571428571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5">
        <v>38777.0</v>
      </c>
      <c r="B41" s="6">
        <v>91.27476929892289</v>
      </c>
      <c r="C41" s="7">
        <v>99.91779520785855</v>
      </c>
      <c r="D41" s="8">
        <v>84.4975040891236</v>
      </c>
      <c r="E41" s="9">
        <v>103.780391300383</v>
      </c>
      <c r="F41" s="1">
        <v>62.582657313311415</v>
      </c>
      <c r="G41" s="1">
        <v>90.5796161111731</v>
      </c>
      <c r="H41" s="8">
        <v>4.12</v>
      </c>
      <c r="I41" s="10">
        <v>4.589354838709677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5">
        <v>38808.0</v>
      </c>
      <c r="B42" s="6">
        <v>90.73701704087338</v>
      </c>
      <c r="C42" s="7">
        <v>96.05238310550419</v>
      </c>
      <c r="D42" s="8">
        <v>91.4986380141421</v>
      </c>
      <c r="E42" s="9">
        <v>103.911274358136</v>
      </c>
      <c r="F42" s="1">
        <v>62.96754280107733</v>
      </c>
      <c r="G42" s="1">
        <v>90.8671454812574</v>
      </c>
      <c r="H42" s="8">
        <v>4.42</v>
      </c>
      <c r="I42" s="10">
        <v>4.790333333333333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5">
        <v>38838.0</v>
      </c>
      <c r="B43" s="6">
        <v>91.0559451969824</v>
      </c>
      <c r="C43" s="7">
        <v>94.96651919914581</v>
      </c>
      <c r="D43" s="8">
        <v>98.789619789121</v>
      </c>
      <c r="E43" s="9">
        <v>103.665800471009</v>
      </c>
      <c r="F43" s="1">
        <v>62.6728036530046</v>
      </c>
      <c r="G43" s="1">
        <v>91.04859727869751</v>
      </c>
      <c r="H43" s="8">
        <v>4.48</v>
      </c>
      <c r="I43" s="10">
        <v>4.940322580645161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5">
        <v>38869.0</v>
      </c>
      <c r="B44" s="6">
        <v>91.83400923605441</v>
      </c>
      <c r="C44" s="7">
        <v>96.93405481166607</v>
      </c>
      <c r="D44" s="8">
        <v>97.0682282303838</v>
      </c>
      <c r="E44" s="9">
        <v>102.439867867681</v>
      </c>
      <c r="F44" s="1">
        <v>62.63062652000122</v>
      </c>
      <c r="G44" s="1">
        <v>91.18271038536001</v>
      </c>
      <c r="H44" s="8">
        <v>4.53</v>
      </c>
      <c r="I44" s="10">
        <v>4.991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5">
        <v>38899.0</v>
      </c>
      <c r="B45" s="6">
        <v>91.45264524442467</v>
      </c>
      <c r="C45" s="7">
        <v>96.49234704818875</v>
      </c>
      <c r="D45" s="8">
        <v>98.0257108370518</v>
      </c>
      <c r="E45" s="9">
        <v>102.219048347104</v>
      </c>
      <c r="F45" s="1">
        <v>62.520255985333236</v>
      </c>
      <c r="G45" s="1">
        <v>91.28375117812308</v>
      </c>
      <c r="H45" s="8">
        <v>4.5</v>
      </c>
      <c r="I45" s="10">
        <v>5.235161290322581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5">
        <v>38930.0</v>
      </c>
      <c r="B46" s="6">
        <v>93.21502302900859</v>
      </c>
      <c r="C46" s="7">
        <v>99.10883601750605</v>
      </c>
      <c r="D46" s="8">
        <v>99.6657404844018</v>
      </c>
      <c r="E46" s="9">
        <v>102.525163966418</v>
      </c>
      <c r="F46" s="1">
        <v>62.6611099988948</v>
      </c>
      <c r="G46" s="1">
        <v>91.50250967066208</v>
      </c>
      <c r="H46" s="8">
        <v>4.44</v>
      </c>
      <c r="I46" s="10">
        <v>5.2464516129032255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5">
        <v>38961.0</v>
      </c>
      <c r="B47" s="6">
        <v>92.08737918045674</v>
      </c>
      <c r="C47" s="7">
        <v>97.11788986646123</v>
      </c>
      <c r="D47" s="8">
        <v>96.4000598618352</v>
      </c>
      <c r="E47" s="9">
        <v>103.120749187959</v>
      </c>
      <c r="F47" s="1">
        <v>62.693532976577394</v>
      </c>
      <c r="G47" s="1">
        <v>91.64159843682381</v>
      </c>
      <c r="H47" s="8">
        <v>4.51</v>
      </c>
      <c r="I47" s="10">
        <v>5.254666666666667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5">
        <v>38991.0</v>
      </c>
      <c r="B48" s="6">
        <v>93.22072796298718</v>
      </c>
      <c r="C48" s="7">
        <v>95.13662344578557</v>
      </c>
      <c r="D48" s="8">
        <v>98.9104619867332</v>
      </c>
      <c r="E48" s="9">
        <v>102.869119950007</v>
      </c>
      <c r="F48" s="1">
        <v>62.782614752691195</v>
      </c>
      <c r="G48" s="1">
        <v>91.76775654174916</v>
      </c>
      <c r="H48" s="8">
        <v>4.5</v>
      </c>
      <c r="I48" s="10">
        <v>5.245161290322581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5">
        <v>39022.0</v>
      </c>
      <c r="B49" s="6">
        <v>93.83066297678944</v>
      </c>
      <c r="C49" s="7">
        <v>96.97769465014571</v>
      </c>
      <c r="D49" s="8">
        <v>101.526274303033</v>
      </c>
      <c r="E49" s="9">
        <v>103.43103461889</v>
      </c>
      <c r="F49" s="1">
        <v>62.70582838391934</v>
      </c>
      <c r="G49" s="1">
        <v>91.9658580482348</v>
      </c>
      <c r="H49" s="8">
        <v>4.48</v>
      </c>
      <c r="I49" s="10">
        <v>5.245666666666667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5">
        <v>39052.0</v>
      </c>
      <c r="B50" s="6">
        <v>94.91808913084141</v>
      </c>
      <c r="C50" s="7">
        <v>98.38416831439777</v>
      </c>
      <c r="D50" s="8">
        <v>98.4981364577595</v>
      </c>
      <c r="E50" s="9">
        <v>104.139080208645</v>
      </c>
      <c r="F50" s="1">
        <v>62.69167100629834</v>
      </c>
      <c r="G50" s="1">
        <v>92.39609353553882</v>
      </c>
      <c r="H50" s="8">
        <v>4.51</v>
      </c>
      <c r="I50" s="10">
        <v>5.2380645161290325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5">
        <v>39083.0</v>
      </c>
      <c r="B51" s="6">
        <v>94.84318087339818</v>
      </c>
      <c r="C51" s="7">
        <v>95.3904720712907</v>
      </c>
      <c r="D51" s="8">
        <v>98.8341422146239</v>
      </c>
      <c r="E51" s="9">
        <v>103.770655962511</v>
      </c>
      <c r="F51" s="1">
        <v>62.707602983973096</v>
      </c>
      <c r="G51" s="1">
        <v>92.54850634579778</v>
      </c>
      <c r="H51" s="8">
        <v>4.47</v>
      </c>
      <c r="I51" s="10">
        <v>5.248387096774193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5">
        <v>39114.0</v>
      </c>
      <c r="B52" s="6">
        <v>95.09200532172633</v>
      </c>
      <c r="C52" s="7">
        <v>94.62566126474638</v>
      </c>
      <c r="D52" s="8">
        <v>99.0605232853686</v>
      </c>
      <c r="E52" s="9">
        <v>104.442061887828</v>
      </c>
      <c r="F52" s="1">
        <v>62.78609928450479</v>
      </c>
      <c r="G52" s="1">
        <v>92.97176082498629</v>
      </c>
      <c r="H52" s="8">
        <v>4.48</v>
      </c>
      <c r="I52" s="10">
        <v>5.258928571428571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5">
        <v>39142.0</v>
      </c>
      <c r="B53" s="6">
        <v>97.24597563528518</v>
      </c>
      <c r="C53" s="7">
        <v>98.27613298874472</v>
      </c>
      <c r="D53" s="8">
        <v>100.11919074011</v>
      </c>
      <c r="E53" s="9">
        <v>104.514315463948</v>
      </c>
      <c r="F53" s="1">
        <v>62.75708625484313</v>
      </c>
      <c r="G53" s="1">
        <v>93.27552988677905</v>
      </c>
      <c r="H53" s="8">
        <v>4.51</v>
      </c>
      <c r="I53" s="10">
        <v>5.256774193548387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5">
        <v>39173.0</v>
      </c>
      <c r="B54" s="6">
        <v>96.22598157989151</v>
      </c>
      <c r="C54" s="7">
        <v>96.48371136958028</v>
      </c>
      <c r="D54" s="8">
        <v>106.413650500276</v>
      </c>
      <c r="E54" s="9">
        <v>105.295347854015</v>
      </c>
      <c r="F54" s="1">
        <v>62.92959740416846</v>
      </c>
      <c r="G54" s="1">
        <v>93.5511925156354</v>
      </c>
      <c r="H54" s="8">
        <v>4.51</v>
      </c>
      <c r="I54" s="10">
        <v>5.249666666666666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5">
        <v>39203.0</v>
      </c>
      <c r="B55" s="6">
        <v>98.73321355352354</v>
      </c>
      <c r="C55" s="7">
        <v>101.33299764309396</v>
      </c>
      <c r="D55" s="8">
        <v>107.390992922163</v>
      </c>
      <c r="E55" s="9">
        <v>105.644724995311</v>
      </c>
      <c r="F55" s="1">
        <v>63.277650871093414</v>
      </c>
      <c r="G55" s="1">
        <v>93.90936359131682</v>
      </c>
      <c r="H55" s="8">
        <v>4.49</v>
      </c>
      <c r="I55" s="10">
        <v>5.2535483870967745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5">
        <v>39234.0</v>
      </c>
      <c r="B56" s="6">
        <v>98.49361266156859</v>
      </c>
      <c r="C56" s="7">
        <v>99.27141851871106</v>
      </c>
      <c r="D56" s="8">
        <v>102.026610026019</v>
      </c>
      <c r="E56" s="9">
        <v>105.9168400011</v>
      </c>
      <c r="F56" s="1">
        <v>63.61274860354595</v>
      </c>
      <c r="G56" s="1">
        <v>94.2442578685</v>
      </c>
      <c r="H56" s="8">
        <v>4.52</v>
      </c>
      <c r="I56" s="10">
        <v>5.254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5">
        <v>39264.0</v>
      </c>
      <c r="B57" s="6">
        <v>100.4038647457159</v>
      </c>
      <c r="C57" s="7">
        <v>97.55158353526</v>
      </c>
      <c r="D57" s="8">
        <v>103.846115616594</v>
      </c>
      <c r="E57" s="9">
        <v>106.472545921822</v>
      </c>
      <c r="F57" s="1">
        <v>63.89699923805557</v>
      </c>
      <c r="G57" s="1">
        <v>94.64313077420196</v>
      </c>
      <c r="H57" s="8">
        <v>4.69</v>
      </c>
      <c r="I57" s="10">
        <v>5.258387096774194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5">
        <v>39295.0</v>
      </c>
      <c r="B58" s="6">
        <v>101.0166242670324</v>
      </c>
      <c r="C58" s="7">
        <v>100.90927037526049</v>
      </c>
      <c r="D58" s="8">
        <v>100.128448290789</v>
      </c>
      <c r="E58" s="9">
        <v>106.313867717745</v>
      </c>
      <c r="F58" s="1">
        <v>64.02999849332862</v>
      </c>
      <c r="G58" s="1">
        <v>95.11552448266686</v>
      </c>
      <c r="H58" s="8">
        <v>4.77</v>
      </c>
      <c r="I58" s="10">
        <v>5.022258064516129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5">
        <v>39326.0</v>
      </c>
      <c r="B59" s="6">
        <v>102.60281817992143</v>
      </c>
      <c r="C59" s="7">
        <v>102.54444352817791</v>
      </c>
      <c r="D59" s="8">
        <v>96.0264852653583</v>
      </c>
      <c r="E59" s="9">
        <v>106.162411670509</v>
      </c>
      <c r="F59" s="1">
        <v>64.43672277392041</v>
      </c>
      <c r="G59" s="1">
        <v>95.47059554276831</v>
      </c>
      <c r="H59" s="8">
        <v>4.97</v>
      </c>
      <c r="I59" s="10">
        <v>4.938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5">
        <v>39356.0</v>
      </c>
      <c r="B60" s="6">
        <v>102.99757044100218</v>
      </c>
      <c r="C60" s="7">
        <v>101.15594135995403</v>
      </c>
      <c r="D60" s="8">
        <v>97.512779213519</v>
      </c>
      <c r="E60" s="9">
        <v>103.506047301319</v>
      </c>
      <c r="F60" s="1">
        <v>64.70036222352041</v>
      </c>
      <c r="G60" s="1">
        <v>95.8914382490176</v>
      </c>
      <c r="H60" s="8">
        <v>4.98</v>
      </c>
      <c r="I60" s="10">
        <v>4.755483870967742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5">
        <v>39387.0</v>
      </c>
      <c r="B61" s="6">
        <v>103.20885978578926</v>
      </c>
      <c r="C61" s="7">
        <v>101.62014570635762</v>
      </c>
      <c r="D61" s="8">
        <v>95.511325993812</v>
      </c>
      <c r="E61" s="9">
        <v>104.289688882849</v>
      </c>
      <c r="F61" s="1">
        <v>64.87915592920221</v>
      </c>
      <c r="G61" s="1">
        <v>96.36605374248369</v>
      </c>
      <c r="H61" s="8">
        <v>4.99</v>
      </c>
      <c r="I61" s="10">
        <v>4.486666666666666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5">
        <v>39417.0</v>
      </c>
      <c r="B62" s="6">
        <v>105.77065309580857</v>
      </c>
      <c r="C62" s="7">
        <v>106.4882872257078</v>
      </c>
      <c r="D62" s="8">
        <v>94.7230270943002</v>
      </c>
      <c r="E62" s="9">
        <v>103.561286240699</v>
      </c>
      <c r="F62" s="1">
        <v>65.14327011997516</v>
      </c>
      <c r="G62" s="1">
        <v>96.78900469796453</v>
      </c>
      <c r="H62" s="8">
        <v>4.99</v>
      </c>
      <c r="I62" s="10">
        <v>4.244516129032258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5">
        <v>39448.0</v>
      </c>
      <c r="B63" s="6">
        <v>104.67366938977983</v>
      </c>
      <c r="C63" s="7">
        <v>99.36535384135767</v>
      </c>
      <c r="D63" s="8">
        <v>95.0174483178231</v>
      </c>
      <c r="E63" s="9">
        <v>103.914571088741</v>
      </c>
      <c r="F63" s="1">
        <v>65.30735082447052</v>
      </c>
      <c r="G63" s="1">
        <v>97.21476468673146</v>
      </c>
      <c r="H63" s="8">
        <v>4.44</v>
      </c>
      <c r="I63" s="10">
        <v>3.9403225806451614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5">
        <v>39479.0</v>
      </c>
      <c r="B64" s="6">
        <v>106.9082403800744</v>
      </c>
      <c r="C64" s="7">
        <v>105.58986591995779</v>
      </c>
      <c r="D64" s="8">
        <v>97.0887764865221</v>
      </c>
      <c r="E64" s="9">
        <v>103.516160858615</v>
      </c>
      <c r="F64" s="1">
        <v>65.82299201383265</v>
      </c>
      <c r="G64" s="1">
        <v>98.30168810534298</v>
      </c>
      <c r="H64" s="8">
        <v>5.02</v>
      </c>
      <c r="I64" s="10">
        <v>2.980689655172414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5">
        <v>39508.0</v>
      </c>
      <c r="B65" s="6">
        <v>106.91523240763203</v>
      </c>
      <c r="C65" s="7">
        <v>105.0372343337836</v>
      </c>
      <c r="D65" s="8">
        <v>97.5526349083142</v>
      </c>
      <c r="E65" s="9">
        <v>100.818153483799</v>
      </c>
      <c r="F65" s="1">
        <v>66.24897546052772</v>
      </c>
      <c r="G65" s="1">
        <v>98.59698667143934</v>
      </c>
      <c r="H65" s="8">
        <v>5.21</v>
      </c>
      <c r="I65" s="10">
        <v>2.6103225806451613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5">
        <v>39539.0</v>
      </c>
      <c r="B66" s="6">
        <v>108.63515869551398</v>
      </c>
      <c r="C66" s="7">
        <v>108.90207674945403</v>
      </c>
      <c r="D66" s="8">
        <v>97.7568395095342</v>
      </c>
      <c r="E66" s="9">
        <v>99.3528050612316</v>
      </c>
      <c r="F66" s="1">
        <v>66.41014294418416</v>
      </c>
      <c r="G66" s="1">
        <v>98.94157258468876</v>
      </c>
      <c r="H66" s="8">
        <v>5.37</v>
      </c>
      <c r="I66" s="10">
        <v>2.2783333333333333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5">
        <v>39569.0</v>
      </c>
      <c r="B67" s="6">
        <v>107.13451559526129</v>
      </c>
      <c r="C67" s="7">
        <v>102.94260500947958</v>
      </c>
      <c r="D67" s="8">
        <v>92.0828897592983</v>
      </c>
      <c r="E67" s="9">
        <v>100.94036548984</v>
      </c>
      <c r="F67" s="1">
        <v>66.70195080865831</v>
      </c>
      <c r="G67" s="1">
        <v>99.2283440709052</v>
      </c>
      <c r="H67" s="8">
        <v>5.52876</v>
      </c>
      <c r="I67" s="10">
        <v>1.9783870967741934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5">
        <v>39600.0</v>
      </c>
      <c r="B68" s="6">
        <v>109.33701577305935</v>
      </c>
      <c r="C68" s="7">
        <v>110.07961756237577</v>
      </c>
      <c r="D68" s="8">
        <v>90.5573355444214</v>
      </c>
      <c r="E68" s="9">
        <v>104.006364058223</v>
      </c>
      <c r="F68" s="1">
        <v>67.25757153328834</v>
      </c>
      <c r="G68" s="1">
        <v>99.53426930570667</v>
      </c>
      <c r="H68" s="8">
        <v>5.6801</v>
      </c>
      <c r="I68" s="10">
        <v>2.001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5">
        <v>39630.0</v>
      </c>
      <c r="B69" s="6">
        <v>109.4718457764811</v>
      </c>
      <c r="C69" s="7">
        <v>105.32675811378374</v>
      </c>
      <c r="D69" s="8">
        <v>89.1039996330086</v>
      </c>
      <c r="E69" s="9">
        <v>102.802548493408</v>
      </c>
      <c r="F69" s="1">
        <v>67.5968037414581</v>
      </c>
      <c r="G69" s="1">
        <v>99.82364708600561</v>
      </c>
      <c r="H69" s="8">
        <v>5.91071</v>
      </c>
      <c r="I69" s="10">
        <v>2.009677419354839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5">
        <v>39661.0</v>
      </c>
      <c r="B70" s="6">
        <v>109.83538006642611</v>
      </c>
      <c r="C70" s="7">
        <v>105.98731318340464</v>
      </c>
      <c r="D70" s="8">
        <v>86.6899193556774</v>
      </c>
      <c r="E70" s="9">
        <v>102.49070838749</v>
      </c>
      <c r="F70" s="1">
        <v>68.03330059926009</v>
      </c>
      <c r="G70" s="1">
        <v>99.85299955285012</v>
      </c>
      <c r="H70" s="8">
        <v>6.208432</v>
      </c>
      <c r="I70" s="10">
        <v>1.9964516129032257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5">
        <v>39692.0</v>
      </c>
      <c r="B71" s="2">
        <v>111.1052333059277</v>
      </c>
      <c r="C71" s="2">
        <v>108.52852047942636</v>
      </c>
      <c r="D71" s="8">
        <v>83.1712601561649</v>
      </c>
      <c r="E71" s="9">
        <v>102.626973139179</v>
      </c>
      <c r="F71" s="1">
        <v>68.43703325710109</v>
      </c>
      <c r="G71" s="1">
        <v>100.01474248778882</v>
      </c>
      <c r="H71" s="8">
        <v>6.43</v>
      </c>
      <c r="I71" s="10">
        <v>1.8116666666666668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5">
        <v>39722.0</v>
      </c>
      <c r="B72" s="2">
        <v>110.56928079376897</v>
      </c>
      <c r="C72" s="2">
        <v>108.0423089556786</v>
      </c>
      <c r="D72" s="8">
        <v>78.0956593403537</v>
      </c>
      <c r="E72" s="9">
        <v>101.354340292352</v>
      </c>
      <c r="F72" s="1">
        <v>68.9206539395139</v>
      </c>
      <c r="G72" s="1">
        <v>100.01910322562466</v>
      </c>
      <c r="H72" s="8">
        <v>6.6015</v>
      </c>
      <c r="I72" s="10">
        <v>0.9693548387096774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5">
        <v>39753.0</v>
      </c>
      <c r="B73" s="2">
        <v>110.37497142125356</v>
      </c>
      <c r="C73" s="2">
        <v>111.38831169048255</v>
      </c>
      <c r="D73" s="8">
        <v>73.534519990913</v>
      </c>
      <c r="E73" s="9">
        <v>99.4601180647897</v>
      </c>
      <c r="F73" s="1">
        <v>69.24653446579643</v>
      </c>
      <c r="G73" s="1">
        <v>99.38698803368536</v>
      </c>
      <c r="H73" s="8">
        <v>6.5451</v>
      </c>
      <c r="I73" s="10">
        <v>0.38766666666666666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5">
        <v>39783.0</v>
      </c>
      <c r="B74" s="2">
        <v>109.79392503558041</v>
      </c>
      <c r="C74" s="2">
        <v>112.24253263503171</v>
      </c>
      <c r="D74" s="8">
        <v>73.5319307214613</v>
      </c>
      <c r="E74" s="9">
        <v>99.8157736467958</v>
      </c>
      <c r="F74" s="1">
        <v>69.46302523531374</v>
      </c>
      <c r="G74" s="1">
        <v>99.20777616711614</v>
      </c>
      <c r="H74" s="8">
        <v>6.5354</v>
      </c>
      <c r="I74" s="10">
        <v>0.15516129032258064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5">
        <v>39814.0</v>
      </c>
      <c r="B75" s="2">
        <v>110.17635397885668</v>
      </c>
      <c r="C75" s="2">
        <v>107.66965612112874</v>
      </c>
      <c r="D75" s="8">
        <v>74.6009373341872</v>
      </c>
      <c r="E75" s="9">
        <v>101.476299369327</v>
      </c>
      <c r="F75" s="1">
        <v>69.56131542778583</v>
      </c>
      <c r="G75" s="1">
        <v>99.40757321042861</v>
      </c>
      <c r="H75" s="8">
        <v>6.57342856</v>
      </c>
      <c r="I75" s="10">
        <v>0.15419354838709678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5">
        <v>39845.0</v>
      </c>
      <c r="B76" s="2">
        <v>109.56021425630675</v>
      </c>
      <c r="C76" s="2">
        <v>107.53263683971578</v>
      </c>
      <c r="D76" s="8">
        <v>77.7787272175243</v>
      </c>
      <c r="E76" s="9">
        <v>103.441164788929</v>
      </c>
      <c r="F76" s="1">
        <v>69.44417552828583</v>
      </c>
      <c r="G76" s="1">
        <v>99.46467937618931</v>
      </c>
      <c r="H76" s="8">
        <v>6.43575271</v>
      </c>
      <c r="I76" s="10">
        <v>0.22214285714285714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5">
        <v>39873.0</v>
      </c>
      <c r="B77" s="2">
        <v>108.67626315046587</v>
      </c>
      <c r="C77" s="2">
        <v>106.17988668948671</v>
      </c>
      <c r="D77" s="8">
        <v>78.8880936933048</v>
      </c>
      <c r="E77" s="9">
        <v>100.788031352925</v>
      </c>
      <c r="F77" s="1">
        <v>69.42513654571978</v>
      </c>
      <c r="G77" s="1">
        <v>99.57831300819615</v>
      </c>
      <c r="H77" s="8">
        <v>6.07282322</v>
      </c>
      <c r="I77" s="10">
        <v>0.18064516129032257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5">
        <v>39904.0</v>
      </c>
      <c r="B78" s="2">
        <v>109.28834976749387</v>
      </c>
      <c r="C78" s="2">
        <v>106.52962335073634</v>
      </c>
      <c r="D78" s="8">
        <v>79.4355866523178</v>
      </c>
      <c r="E78" s="9">
        <v>99.4913096099625</v>
      </c>
      <c r="F78" s="1">
        <v>69.48851589524821</v>
      </c>
      <c r="G78" s="1">
        <v>99.67434281823651</v>
      </c>
      <c r="H78" s="8">
        <v>5.3285</v>
      </c>
      <c r="I78" s="10">
        <v>0.15033333333333335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5">
        <v>39934.0</v>
      </c>
      <c r="B79" s="2">
        <v>110.33308103340063</v>
      </c>
      <c r="C79" s="2">
        <v>112.61862381155105</v>
      </c>
      <c r="D79" s="8">
        <v>83.3544572887829</v>
      </c>
      <c r="E79" s="9">
        <v>98.3592411967621</v>
      </c>
      <c r="F79" s="1">
        <v>69.51221551972479</v>
      </c>
      <c r="G79" s="1">
        <v>99.74874756980782</v>
      </c>
      <c r="H79" s="8">
        <v>4.26514</v>
      </c>
      <c r="I79" s="10">
        <v>0.1774193548387097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5">
        <v>39965.0</v>
      </c>
      <c r="B80" s="2">
        <v>106.20512864844082</v>
      </c>
      <c r="C80" s="2">
        <v>102.13482967950556</v>
      </c>
      <c r="D80" s="8">
        <v>82.9175636734406</v>
      </c>
      <c r="E80" s="9">
        <v>99.6184712126738</v>
      </c>
      <c r="F80" s="1">
        <v>69.32687238941995</v>
      </c>
      <c r="G80" s="1">
        <v>99.91153055849782</v>
      </c>
      <c r="H80" s="8">
        <v>3.1308</v>
      </c>
      <c r="I80" s="10">
        <v>0.20633333333333334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5">
        <v>39995.0</v>
      </c>
      <c r="B81" s="2">
        <v>108.17007965185276</v>
      </c>
      <c r="C81" s="2">
        <v>101.25516327549873</v>
      </c>
      <c r="D81" s="8">
        <v>84.6458308250787</v>
      </c>
      <c r="E81" s="9">
        <v>100.471428144917</v>
      </c>
      <c r="F81" s="1">
        <v>69.40775466783062</v>
      </c>
      <c r="G81" s="1">
        <v>99.9673167433312</v>
      </c>
      <c r="H81" s="8">
        <v>2.24</v>
      </c>
      <c r="I81" s="10">
        <v>0.1558064516129032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5">
        <v>40026.0</v>
      </c>
      <c r="B82" s="2">
        <v>110.58676317900861</v>
      </c>
      <c r="C82" s="2">
        <v>108.818896455688</v>
      </c>
      <c r="D82" s="8">
        <v>86.8402280710874</v>
      </c>
      <c r="E82" s="9">
        <v>99.6091266115958</v>
      </c>
      <c r="F82" s="1">
        <v>69.29205824572291</v>
      </c>
      <c r="G82" s="1">
        <v>100.23673116797715</v>
      </c>
      <c r="H82" s="8">
        <v>1.33</v>
      </c>
      <c r="I82" s="10">
        <v>0.16032258064516128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5">
        <v>40057.0</v>
      </c>
      <c r="B83" s="2">
        <v>110.84649319796279</v>
      </c>
      <c r="C83" s="2">
        <v>106.69505368321995</v>
      </c>
      <c r="D83" s="8">
        <v>89.7695657043091</v>
      </c>
      <c r="E83" s="9">
        <v>98.995153594615</v>
      </c>
      <c r="F83" s="1">
        <v>69.25685296814113</v>
      </c>
      <c r="G83" s="1">
        <v>100.43395025017732</v>
      </c>
      <c r="H83" s="8">
        <v>1.2031</v>
      </c>
      <c r="I83" s="10">
        <v>0.14666666666666667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5">
        <v>40087.0</v>
      </c>
      <c r="B84" s="2">
        <v>111.94062535867465</v>
      </c>
      <c r="C84" s="2">
        <v>105.20474459504942</v>
      </c>
      <c r="D84" s="8">
        <v>93.0473663437567</v>
      </c>
      <c r="E84" s="9">
        <v>98.5941067060143</v>
      </c>
      <c r="F84" s="1">
        <v>69.41190537566467</v>
      </c>
      <c r="G84" s="1">
        <v>100.58036905446382</v>
      </c>
      <c r="H84" s="8">
        <v>1.15272</v>
      </c>
      <c r="I84" s="10">
        <v>0.11806451612903225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5">
        <v>40118.0</v>
      </c>
      <c r="B85" s="2">
        <v>113.03238832622803</v>
      </c>
      <c r="C85" s="2">
        <v>109.16281681843323</v>
      </c>
      <c r="D85" s="8">
        <v>96.6682598388434</v>
      </c>
      <c r="E85" s="9">
        <v>99.8052519151816</v>
      </c>
      <c r="F85" s="1">
        <v>69.44825202103324</v>
      </c>
      <c r="G85" s="1">
        <v>100.78453285855372</v>
      </c>
      <c r="H85" s="8">
        <v>1.2190023518</v>
      </c>
      <c r="I85" s="10">
        <v>0.119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5">
        <v>40148.0</v>
      </c>
      <c r="B86" s="2">
        <v>113.97875826227084</v>
      </c>
      <c r="C86" s="2">
        <v>105.68706386464802</v>
      </c>
      <c r="D86" s="8">
        <v>98.6004365169709</v>
      </c>
      <c r="E86" s="9">
        <v>99.3504154970975</v>
      </c>
      <c r="F86" s="1">
        <v>69.63573016126855</v>
      </c>
      <c r="G86" s="1">
        <v>101.13272873516243</v>
      </c>
      <c r="H86" s="8">
        <v>1.24234</v>
      </c>
      <c r="I86" s="10">
        <v>0.11806451612903225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5">
        <v>40179.0</v>
      </c>
      <c r="B87" s="2">
        <v>113.97424479281094</v>
      </c>
      <c r="C87" s="2">
        <v>106.9572262643527</v>
      </c>
      <c r="D87" s="8">
        <v>100.030671659542</v>
      </c>
      <c r="E87" s="9">
        <v>98.6453546129219</v>
      </c>
      <c r="F87" s="1">
        <v>69.867835980441</v>
      </c>
      <c r="G87" s="1">
        <v>101.35787794794791</v>
      </c>
      <c r="H87" s="8">
        <v>1.0</v>
      </c>
      <c r="I87" s="10">
        <v>0.11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5">
        <v>40210.0</v>
      </c>
      <c r="B88" s="2">
        <v>115.32772983919233</v>
      </c>
      <c r="C88" s="2">
        <v>107.87022670119616</v>
      </c>
      <c r="D88" s="8">
        <v>99.9468232338998</v>
      </c>
      <c r="E88" s="9">
        <v>97.7508697202345</v>
      </c>
      <c r="F88" s="1">
        <v>70.03773022124676</v>
      </c>
      <c r="G88" s="1">
        <v>101.71132970039118</v>
      </c>
      <c r="H88" s="8">
        <v>1.21524</v>
      </c>
      <c r="I88" s="10">
        <v>0.12642857142857142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5">
        <v>40238.0</v>
      </c>
      <c r="B89" s="2">
        <v>117.37674449556464</v>
      </c>
      <c r="C89" s="2">
        <v>106.1449380236546</v>
      </c>
      <c r="D89" s="8">
        <v>98.8751948655853</v>
      </c>
      <c r="E89" s="9">
        <v>97.3853659116724</v>
      </c>
      <c r="F89" s="1">
        <v>69.96161958222442</v>
      </c>
      <c r="G89" s="1">
        <v>101.81499582533277</v>
      </c>
      <c r="H89" s="8">
        <v>1.23264</v>
      </c>
      <c r="I89" s="10">
        <v>0.16451612903225807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5">
        <v>40269.0</v>
      </c>
      <c r="B90" s="2">
        <v>117.1615790978627</v>
      </c>
      <c r="C90" s="2">
        <v>103.82395246120106</v>
      </c>
      <c r="D90" s="8">
        <v>101.379565857775</v>
      </c>
      <c r="E90" s="9">
        <v>97.8084951837366</v>
      </c>
      <c r="F90" s="1">
        <v>70.01715615858552</v>
      </c>
      <c r="G90" s="1">
        <v>102.12275805608442</v>
      </c>
      <c r="H90" s="8">
        <v>1.2197</v>
      </c>
      <c r="I90" s="10">
        <v>0.19833333333333333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5">
        <v>40299.0</v>
      </c>
      <c r="B91" s="2">
        <v>118.90863201378039</v>
      </c>
      <c r="C91" s="2">
        <v>106.6641592694003</v>
      </c>
      <c r="D91" s="8">
        <v>105.196181703437</v>
      </c>
      <c r="E91" s="9">
        <v>96.3973680536928</v>
      </c>
      <c r="F91" s="1">
        <v>70.24164719459509</v>
      </c>
      <c r="G91" s="1">
        <v>102.37317342381027</v>
      </c>
      <c r="H91" s="8">
        <v>1.4461</v>
      </c>
      <c r="I91" s="10">
        <v>0.2006451612903226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5">
        <v>40330.0</v>
      </c>
      <c r="B92" s="2">
        <v>120.34693541904883</v>
      </c>
      <c r="C92" s="2">
        <v>111.05067181672663</v>
      </c>
      <c r="D92" s="8">
        <v>101.725991957807</v>
      </c>
      <c r="E92" s="9">
        <v>95.3410304797927</v>
      </c>
      <c r="F92" s="1">
        <v>70.47231234616244</v>
      </c>
      <c r="G92" s="1">
        <v>102.47144762321804</v>
      </c>
      <c r="H92" s="8">
        <v>1.62</v>
      </c>
      <c r="I92" s="10">
        <v>0.17666666666666667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5">
        <v>40360.0</v>
      </c>
      <c r="B93" s="2">
        <v>119.44332606440695</v>
      </c>
      <c r="C93" s="2">
        <v>106.36521534423686</v>
      </c>
      <c r="D93" s="8">
        <v>100.568654510269</v>
      </c>
      <c r="E93" s="9">
        <v>95.7769150801237</v>
      </c>
      <c r="F93" s="1">
        <v>70.66615885754878</v>
      </c>
      <c r="G93" s="1">
        <v>102.81853105946816</v>
      </c>
      <c r="H93" s="8">
        <v>1.9</v>
      </c>
      <c r="I93" s="10">
        <v>0.18258064516129033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5">
        <v>40391.0</v>
      </c>
      <c r="B94" s="2">
        <v>119.98112035148162</v>
      </c>
      <c r="C94" s="2">
        <v>103.5073060428425</v>
      </c>
      <c r="D94" s="8">
        <v>102.681174810053</v>
      </c>
      <c r="E94" s="9">
        <v>95.627483637749</v>
      </c>
      <c r="F94" s="1">
        <v>70.87212522315772</v>
      </c>
      <c r="G94" s="1">
        <v>103.12411883623369</v>
      </c>
      <c r="H94" s="8">
        <v>2.377</v>
      </c>
      <c r="I94" s="10">
        <v>0.18935483870967743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5">
        <v>40422.0</v>
      </c>
      <c r="B95" s="2">
        <v>121.82610998557686</v>
      </c>
      <c r="C95" s="2">
        <v>106.05739395656275</v>
      </c>
      <c r="D95" s="8">
        <v>106.022235610394</v>
      </c>
      <c r="E95" s="9">
        <v>96.3612518600322</v>
      </c>
      <c r="F95" s="1">
        <v>70.88022637004251</v>
      </c>
      <c r="G95" s="1">
        <v>103.4448789181425</v>
      </c>
      <c r="H95" s="8">
        <v>2.741</v>
      </c>
      <c r="I95" s="10">
        <v>0.19466666666666665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5">
        <v>40452.0</v>
      </c>
      <c r="B96" s="2">
        <v>122.72783744165915</v>
      </c>
      <c r="C96" s="2">
        <v>108.51283924121381</v>
      </c>
      <c r="D96" s="8">
        <v>109.402220692292</v>
      </c>
      <c r="E96" s="9">
        <v>98.7158509233685</v>
      </c>
      <c r="F96" s="1">
        <v>70.86075115985241</v>
      </c>
      <c r="G96" s="1">
        <v>103.8862759133545</v>
      </c>
      <c r="H96" s="8">
        <v>2.945</v>
      </c>
      <c r="I96" s="10">
        <v>0.19129032258064516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5">
        <v>40483.0</v>
      </c>
      <c r="B97" s="2">
        <v>122.86086054691562</v>
      </c>
      <c r="C97" s="2">
        <v>104.84986816715252</v>
      </c>
      <c r="D97" s="8">
        <v>109.811883366804</v>
      </c>
      <c r="E97" s="9">
        <v>99.4468998161512</v>
      </c>
      <c r="F97" s="1">
        <v>70.98468148281819</v>
      </c>
      <c r="G97" s="1">
        <v>104.34712691640634</v>
      </c>
      <c r="H97" s="8">
        <v>2.974</v>
      </c>
      <c r="I97" s="10">
        <v>0.19433333333333333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5">
        <v>40513.0</v>
      </c>
      <c r="B98" s="2">
        <v>122.1703643828345</v>
      </c>
      <c r="C98" s="2">
        <v>103.29713076607456</v>
      </c>
      <c r="D98" s="8">
        <v>108.944142601434</v>
      </c>
      <c r="E98" s="9">
        <v>99.6381674261358</v>
      </c>
      <c r="F98" s="1">
        <v>71.08157775990956</v>
      </c>
      <c r="G98" s="1">
        <v>104.71509695666086</v>
      </c>
      <c r="H98" s="8">
        <v>2.9789</v>
      </c>
      <c r="I98" s="10">
        <v>0.1832258064516129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5">
        <v>40544.0</v>
      </c>
      <c r="B99" s="2">
        <v>124.6307418201222</v>
      </c>
      <c r="C99" s="2">
        <v>112.06687597305759</v>
      </c>
      <c r="D99" s="8">
        <v>112.288660906546</v>
      </c>
      <c r="E99" s="9">
        <v>99.5257381229972</v>
      </c>
      <c r="F99" s="1">
        <v>71.3929696348719</v>
      </c>
      <c r="G99" s="1">
        <v>105.11311962329921</v>
      </c>
      <c r="H99" s="8">
        <v>3.2107</v>
      </c>
      <c r="I99" s="10">
        <v>0.16838709677419356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5">
        <v>40575.0</v>
      </c>
      <c r="B100" s="2">
        <v>124.53181183339277</v>
      </c>
      <c r="C100" s="2">
        <v>110.37742177281783</v>
      </c>
      <c r="D100" s="8">
        <v>113.062351799544</v>
      </c>
      <c r="E100" s="9">
        <v>99.7719897213076</v>
      </c>
      <c r="F100" s="1">
        <v>71.62104819714646</v>
      </c>
      <c r="G100" s="1">
        <v>105.61277084582532</v>
      </c>
      <c r="H100" s="8">
        <v>3.3868</v>
      </c>
      <c r="I100" s="10">
        <v>0.15678571428571428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5">
        <v>40603.0</v>
      </c>
      <c r="B101" s="2">
        <v>125.10213704239749</v>
      </c>
      <c r="C101" s="2">
        <v>110.52586876171165</v>
      </c>
      <c r="D101" s="8">
        <v>114.683493267333</v>
      </c>
      <c r="E101" s="9">
        <v>100.259545263103</v>
      </c>
      <c r="F101" s="1">
        <v>71.83684456957512</v>
      </c>
      <c r="G101" s="1">
        <v>105.98540542893718</v>
      </c>
      <c r="H101" s="8">
        <v>3.6787</v>
      </c>
      <c r="I101" s="10">
        <v>0.13870967741935483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5">
        <v>40634.0</v>
      </c>
      <c r="B102" s="2">
        <v>127.06693565286116</v>
      </c>
      <c r="C102" s="2">
        <v>115.7782356824465</v>
      </c>
      <c r="D102" s="8">
        <v>112.938271791967</v>
      </c>
      <c r="E102" s="9">
        <v>102.41301550134</v>
      </c>
      <c r="F102" s="1">
        <v>72.35166022889186</v>
      </c>
      <c r="G102" s="1">
        <v>106.3572807951345</v>
      </c>
      <c r="H102" s="8">
        <v>3.9686</v>
      </c>
      <c r="I102" s="10">
        <v>0.098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5">
        <v>40664.0</v>
      </c>
      <c r="B103" s="2">
        <v>125.62343235885531</v>
      </c>
      <c r="C103" s="2">
        <v>107.61458641308958</v>
      </c>
      <c r="D103" s="8">
        <v>114.525396103494</v>
      </c>
      <c r="E103" s="9">
        <v>101.343646126977</v>
      </c>
      <c r="F103" s="1">
        <v>72.40053580602567</v>
      </c>
      <c r="G103" s="1">
        <v>106.73126145723609</v>
      </c>
      <c r="H103" s="8">
        <v>4.2338</v>
      </c>
      <c r="I103" s="10">
        <v>0.09387096774193548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5">
        <v>40695.0</v>
      </c>
      <c r="B104" s="2">
        <v>124.75110595960675</v>
      </c>
      <c r="C104" s="2">
        <v>105.74811577107111</v>
      </c>
      <c r="D104" s="8">
        <v>111.523943172743</v>
      </c>
      <c r="E104" s="9">
        <v>101.259714263759</v>
      </c>
      <c r="F104" s="1">
        <v>72.53256982873305</v>
      </c>
      <c r="G104" s="1">
        <v>107.10773531403709</v>
      </c>
      <c r="H104" s="8">
        <v>4.277</v>
      </c>
      <c r="I104" s="10">
        <v>0.092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5">
        <v>40725.0</v>
      </c>
      <c r="B105" s="2">
        <v>127.1413678419975</v>
      </c>
      <c r="C105" s="2">
        <v>111.47356749820736</v>
      </c>
      <c r="D105" s="8">
        <v>112.685501918389</v>
      </c>
      <c r="E105" s="9">
        <v>100.359109421324</v>
      </c>
      <c r="F105" s="1">
        <v>73.03351168582161</v>
      </c>
      <c r="G105" s="1">
        <v>107.46110842330592</v>
      </c>
      <c r="H105" s="8">
        <v>4.2598</v>
      </c>
      <c r="I105" s="10">
        <v>0.07096774193548387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5">
        <v>40756.0</v>
      </c>
      <c r="B106" s="2">
        <v>127.37028828937184</v>
      </c>
      <c r="C106" s="2">
        <v>111.1975667686291</v>
      </c>
      <c r="D106" s="8">
        <v>116.218145878024</v>
      </c>
      <c r="E106" s="9">
        <v>100.362706365527</v>
      </c>
      <c r="F106" s="1">
        <v>73.23111507635537</v>
      </c>
      <c r="G106" s="1">
        <v>107.71510230448204</v>
      </c>
      <c r="H106" s="8">
        <v>4.2298</v>
      </c>
      <c r="I106" s="10">
        <v>0.09580645161290323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5">
        <v>40787.0</v>
      </c>
      <c r="B107" s="2">
        <v>127.77397720938491</v>
      </c>
      <c r="C107" s="2">
        <v>111.34492325686362</v>
      </c>
      <c r="D107" s="8">
        <v>113.95342031531</v>
      </c>
      <c r="E107" s="9">
        <v>98.8819802156292</v>
      </c>
      <c r="F107" s="1">
        <v>73.50823935470044</v>
      </c>
      <c r="G107" s="1">
        <v>108.05666873272483</v>
      </c>
      <c r="H107" s="8">
        <v>4.272</v>
      </c>
      <c r="I107" s="10">
        <v>0.084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5">
        <v>40817.0</v>
      </c>
      <c r="B108" s="2">
        <v>128.27695020170924</v>
      </c>
      <c r="C108" s="2">
        <v>109.69862137791688</v>
      </c>
      <c r="D108" s="8">
        <v>108.013240614341</v>
      </c>
      <c r="E108" s="9">
        <v>97.5441091543728</v>
      </c>
      <c r="F108" s="1">
        <v>73.82865238806168</v>
      </c>
      <c r="G108" s="1">
        <v>108.28345800450805</v>
      </c>
      <c r="H108" s="8">
        <v>4.2683</v>
      </c>
      <c r="I108" s="10">
        <v>0.07064516129032258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5">
        <v>40848.0</v>
      </c>
      <c r="B109" s="2">
        <v>128.94316166271577</v>
      </c>
      <c r="C109" s="2">
        <v>108.93064551081468</v>
      </c>
      <c r="D109" s="8">
        <v>106.585641217205</v>
      </c>
      <c r="E109" s="9">
        <v>96.0539175372511</v>
      </c>
      <c r="F109" s="1">
        <v>74.27093568303088</v>
      </c>
      <c r="G109" s="1">
        <v>108.46059203997109</v>
      </c>
      <c r="H109" s="8">
        <v>4.2555</v>
      </c>
      <c r="I109" s="10">
        <v>0.081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5">
        <v>40878.0</v>
      </c>
      <c r="B110" s="2">
        <v>132.37412580876864</v>
      </c>
      <c r="C110" s="2">
        <v>118.27090521093605</v>
      </c>
      <c r="D110" s="8">
        <v>107.609958305135</v>
      </c>
      <c r="E110" s="9">
        <v>94.9271235703866</v>
      </c>
      <c r="F110" s="1">
        <v>74.44267007862493</v>
      </c>
      <c r="G110" s="1">
        <v>108.63432220801246</v>
      </c>
      <c r="H110" s="8">
        <v>4.2422</v>
      </c>
      <c r="I110" s="10">
        <v>0.07161290322580645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5">
        <v>40909.0</v>
      </c>
      <c r="B111" s="2">
        <v>130.9016136252603</v>
      </c>
      <c r="C111" s="2">
        <v>115.73071847027401</v>
      </c>
      <c r="D111" s="8">
        <v>110.781004380987</v>
      </c>
      <c r="E111" s="9">
        <v>95.9505327131649</v>
      </c>
      <c r="F111" s="1">
        <v>74.41231110563334</v>
      </c>
      <c r="G111" s="1">
        <v>109.08952768390402</v>
      </c>
      <c r="H111" s="8">
        <v>4.2288</v>
      </c>
      <c r="I111" s="10">
        <v>0.08193548387096775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5">
        <v>40940.0</v>
      </c>
      <c r="B112" s="2">
        <v>131.11244319057582</v>
      </c>
      <c r="C112" s="2">
        <v>112.47244968896803</v>
      </c>
      <c r="D112" s="8">
        <v>112.621879175018</v>
      </c>
      <c r="E112" s="9">
        <v>96.6926972890198</v>
      </c>
      <c r="F112" s="1">
        <v>74.62080084158286</v>
      </c>
      <c r="G112" s="1">
        <v>109.13406711898483</v>
      </c>
      <c r="H112" s="8">
        <v>4.2284</v>
      </c>
      <c r="I112" s="10">
        <v>0.10379310344827586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5">
        <v>40969.0</v>
      </c>
      <c r="B113" s="2">
        <v>132.8264780400606</v>
      </c>
      <c r="C113" s="2">
        <v>116.56825718291536</v>
      </c>
      <c r="D113" s="8">
        <v>109.679920297399</v>
      </c>
      <c r="E113" s="9">
        <v>95.4042250528523</v>
      </c>
      <c r="F113" s="1">
        <v>74.88471517961085</v>
      </c>
      <c r="G113" s="1">
        <v>109.52935549061192</v>
      </c>
      <c r="H113" s="8">
        <v>4.25</v>
      </c>
      <c r="I113" s="10">
        <v>0.1267741935483871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5">
        <v>41000.0</v>
      </c>
      <c r="B114" s="2">
        <v>131.437650698054</v>
      </c>
      <c r="C114" s="2">
        <v>110.56983364155504</v>
      </c>
      <c r="D114" s="8">
        <v>108.563959210332</v>
      </c>
      <c r="E114" s="9">
        <v>94.3264446163877</v>
      </c>
      <c r="F114" s="1">
        <v>75.30427454044106</v>
      </c>
      <c r="G114" s="1">
        <v>109.74687744232959</v>
      </c>
      <c r="H114" s="8">
        <v>4.241</v>
      </c>
      <c r="I114" s="10">
        <v>0.13933333333333334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5">
        <v>41030.0</v>
      </c>
      <c r="B115" s="2">
        <v>134.46499433503337</v>
      </c>
      <c r="C115" s="2">
        <v>120.51465936346571</v>
      </c>
      <c r="D115" s="8">
        <v>109.805735775813</v>
      </c>
      <c r="E115" s="9">
        <v>93.5497696114692</v>
      </c>
      <c r="F115" s="1">
        <v>75.40338742004047</v>
      </c>
      <c r="G115" s="1">
        <v>109.90624673861383</v>
      </c>
      <c r="H115" s="8">
        <v>4.2429</v>
      </c>
      <c r="I115" s="10">
        <v>0.1558064516129032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5">
        <v>41061.0</v>
      </c>
      <c r="B116" s="2">
        <v>134.80489353395862</v>
      </c>
      <c r="C116" s="2">
        <v>119.22164217241372</v>
      </c>
      <c r="D116" s="8">
        <v>104.515305336772</v>
      </c>
      <c r="E116" s="9">
        <v>92.591044389777</v>
      </c>
      <c r="F116" s="1">
        <v>75.43935587149669</v>
      </c>
      <c r="G116" s="1">
        <v>109.9488326669621</v>
      </c>
      <c r="H116" s="8">
        <v>4.231</v>
      </c>
      <c r="I116" s="10">
        <v>0.16166666666666665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5">
        <v>41091.0</v>
      </c>
      <c r="B117" s="2">
        <v>135.7825216109706</v>
      </c>
      <c r="C117" s="2">
        <v>120.5126829392589</v>
      </c>
      <c r="D117" s="8">
        <v>106.072789408982</v>
      </c>
      <c r="E117" s="9">
        <v>91.5067157628213</v>
      </c>
      <c r="F117" s="1">
        <v>75.42689431925923</v>
      </c>
      <c r="G117" s="1">
        <v>110.12391150164963</v>
      </c>
      <c r="H117" s="8">
        <v>4.2458</v>
      </c>
      <c r="I117" s="10">
        <v>0.15645161290322582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5">
        <v>41122.0</v>
      </c>
      <c r="B118" s="2">
        <v>135.9831661818117</v>
      </c>
      <c r="C118" s="2">
        <v>115.60436326119765</v>
      </c>
      <c r="D118" s="8">
        <v>105.27305935318</v>
      </c>
      <c r="E118" s="9">
        <v>91.0747111448424</v>
      </c>
      <c r="F118" s="1">
        <v>75.80052357906513</v>
      </c>
      <c r="G118" s="1">
        <v>110.49057243635234</v>
      </c>
      <c r="H118" s="8">
        <v>4.2191</v>
      </c>
      <c r="I118" s="10">
        <v>0.13225806451612904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5">
        <v>41153.0</v>
      </c>
      <c r="B119" s="2">
        <v>137.14636318905715</v>
      </c>
      <c r="C119" s="2">
        <v>116.55640279396574</v>
      </c>
      <c r="D119" s="8">
        <v>109.418441972929</v>
      </c>
      <c r="E119" s="9">
        <v>91.1380486892651</v>
      </c>
      <c r="F119" s="1">
        <v>76.24665151760217</v>
      </c>
      <c r="G119" s="1">
        <v>110.7383708721209</v>
      </c>
      <c r="H119" s="8">
        <v>4.234</v>
      </c>
      <c r="I119" s="10">
        <v>0.14433333333333334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5">
        <v>41183.0</v>
      </c>
      <c r="B120" s="2">
        <v>136.65274500165262</v>
      </c>
      <c r="C120" s="2">
        <v>111.16716950936922</v>
      </c>
      <c r="D120" s="8">
        <v>108.532706800045</v>
      </c>
      <c r="E120" s="9">
        <v>91.1576694478461</v>
      </c>
      <c r="F120" s="1">
        <v>76.21928388249175</v>
      </c>
      <c r="G120" s="1">
        <v>110.94442497151607</v>
      </c>
      <c r="H120" s="8">
        <v>4.2392</v>
      </c>
      <c r="I120" s="10">
        <v>0.15838709677419355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5">
        <v>41214.0</v>
      </c>
      <c r="B121" s="2">
        <v>136.63015816975695</v>
      </c>
      <c r="C121" s="2">
        <v>109.89824585508697</v>
      </c>
      <c r="D121" s="8">
        <v>109.457476037607</v>
      </c>
      <c r="E121" s="9">
        <v>91.3002713619504</v>
      </c>
      <c r="F121" s="1">
        <v>76.24683450978537</v>
      </c>
      <c r="G121" s="1">
        <v>111.09605639266839</v>
      </c>
      <c r="H121" s="8">
        <v>4.2479</v>
      </c>
      <c r="I121" s="10">
        <v>0.16066666666666668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5">
        <v>41244.0</v>
      </c>
      <c r="B122" s="2">
        <v>137.10596582128608</v>
      </c>
      <c r="C122" s="2">
        <v>114.3542286875808</v>
      </c>
      <c r="D122" s="8">
        <v>110.524510586722</v>
      </c>
      <c r="E122" s="9">
        <v>90.4079610392437</v>
      </c>
      <c r="F122" s="1">
        <v>76.41259205000344</v>
      </c>
      <c r="G122" s="1">
        <v>111.37609306289414</v>
      </c>
      <c r="H122" s="8">
        <v>4.2439</v>
      </c>
      <c r="I122" s="10">
        <v>0.16451612903225807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5">
        <v>41275.0</v>
      </c>
      <c r="B123" s="2">
        <v>139.12413609267927</v>
      </c>
      <c r="C123" s="2">
        <v>116.20106388352056</v>
      </c>
      <c r="D123" s="8">
        <v>111.47998102207</v>
      </c>
      <c r="E123" s="9">
        <v>90.4665540614752</v>
      </c>
      <c r="F123" s="1">
        <v>76.55030450856799</v>
      </c>
      <c r="G123" s="1">
        <v>111.57646046880998</v>
      </c>
      <c r="H123" s="8">
        <v>4.1518</v>
      </c>
      <c r="I123" s="10">
        <v>0.14258064516129032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5">
        <v>41306.0</v>
      </c>
      <c r="B124" s="2">
        <v>139.59165351969514</v>
      </c>
      <c r="C124" s="2">
        <v>116.5045467335516</v>
      </c>
      <c r="D124" s="8">
        <v>110.005034667614</v>
      </c>
      <c r="E124" s="9">
        <v>92.0407434504034</v>
      </c>
      <c r="F124" s="1">
        <v>76.45839984135267</v>
      </c>
      <c r="G124" s="1">
        <v>112.09649916290942</v>
      </c>
      <c r="H124" s="8">
        <v>4.2008</v>
      </c>
      <c r="I124" s="10">
        <v>0.145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5">
        <v>41334.0</v>
      </c>
      <c r="B125" s="2">
        <v>139.8892446676155</v>
      </c>
      <c r="C125" s="2">
        <v>117.70908511148063</v>
      </c>
      <c r="D125" s="8">
        <v>106.634539952892</v>
      </c>
      <c r="E125" s="9">
        <v>91.1363439740643</v>
      </c>
      <c r="F125" s="1">
        <v>76.8325977523009</v>
      </c>
      <c r="G125" s="1">
        <v>112.07133632348177</v>
      </c>
      <c r="H125" s="8">
        <v>4.2404</v>
      </c>
      <c r="I125" s="10">
        <v>0.1435483870967742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5">
        <v>41365.0</v>
      </c>
      <c r="B126" s="2">
        <v>140.64498803557152</v>
      </c>
      <c r="C126" s="2">
        <v>114.2852024454188</v>
      </c>
      <c r="D126" s="8">
        <v>104.03472058112</v>
      </c>
      <c r="E126" s="9">
        <v>91.2422012747339</v>
      </c>
      <c r="F126" s="1">
        <v>77.05095066678481</v>
      </c>
      <c r="G126" s="1">
        <v>112.32019765220498</v>
      </c>
      <c r="H126" s="8">
        <v>4.2005</v>
      </c>
      <c r="I126" s="10">
        <v>0.145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5">
        <v>41395.0</v>
      </c>
      <c r="B127" s="2">
        <v>141.06347974202785</v>
      </c>
      <c r="C127" s="2">
        <v>120.43415836645741</v>
      </c>
      <c r="D127" s="8">
        <v>101.842696436687</v>
      </c>
      <c r="E127" s="9">
        <v>92.5581008237113</v>
      </c>
      <c r="F127" s="1">
        <v>77.26905870680517</v>
      </c>
      <c r="G127" s="1">
        <v>112.41882436568608</v>
      </c>
      <c r="H127" s="8">
        <v>4.2542</v>
      </c>
      <c r="I127" s="10">
        <v>0.10903225806451614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5">
        <v>41426.0</v>
      </c>
      <c r="B128" s="2">
        <v>143.64247503075686</v>
      </c>
      <c r="C128" s="2">
        <v>128.72911335309573</v>
      </c>
      <c r="D128" s="8">
        <v>98.7357386984446</v>
      </c>
      <c r="E128" s="9">
        <v>95.564681352178</v>
      </c>
      <c r="F128" s="1">
        <v>77.53211208312915</v>
      </c>
      <c r="G128" s="1">
        <v>112.73494004320541</v>
      </c>
      <c r="H128" s="8">
        <v>4.2605</v>
      </c>
      <c r="I128" s="10">
        <v>0.09366666666666666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5">
        <v>41456.0</v>
      </c>
      <c r="B129" s="2">
        <v>142.9390906483679</v>
      </c>
      <c r="C129" s="2">
        <v>121.79137013314735</v>
      </c>
      <c r="D129" s="8">
        <v>98.6287983092758</v>
      </c>
      <c r="E129" s="9">
        <v>95.7209117151666</v>
      </c>
      <c r="F129" s="1">
        <v>77.86670075000723</v>
      </c>
      <c r="G129" s="1">
        <v>112.93901694688306</v>
      </c>
      <c r="H129" s="8">
        <v>4.3269</v>
      </c>
      <c r="I129" s="10">
        <v>0.09258064516129032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5">
        <v>41487.0</v>
      </c>
      <c r="B130" s="2">
        <v>143.8585176110129</v>
      </c>
      <c r="C130" s="2">
        <v>123.659534528508</v>
      </c>
      <c r="D130" s="8">
        <v>98.1591774452085</v>
      </c>
      <c r="E130" s="9">
        <v>96.233656404765</v>
      </c>
      <c r="F130" s="1">
        <v>78.27214558099062</v>
      </c>
      <c r="G130" s="1">
        <v>113.17491021581567</v>
      </c>
      <c r="H130" s="8">
        <v>4.5161</v>
      </c>
      <c r="I130" s="10">
        <v>0.08290322580645161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5">
        <v>41518.0</v>
      </c>
      <c r="B131" s="2">
        <v>143.38182833251977</v>
      </c>
      <c r="C131" s="2">
        <v>121.60917269084652</v>
      </c>
      <c r="D131" s="8">
        <v>102.162761136882</v>
      </c>
      <c r="E131" s="9">
        <v>96.0848341013138</v>
      </c>
      <c r="F131" s="1">
        <v>78.40228716862244</v>
      </c>
      <c r="G131" s="1">
        <v>113.49318601396203</v>
      </c>
      <c r="H131" s="8">
        <v>4.2737</v>
      </c>
      <c r="I131" s="10">
        <v>0.08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5">
        <v>41548.0</v>
      </c>
      <c r="B132" s="2">
        <v>144.56625289241825</v>
      </c>
      <c r="C132" s="2">
        <v>121.54957448310763</v>
      </c>
      <c r="D132" s="8">
        <v>98.7652952463907</v>
      </c>
      <c r="E132" s="9">
        <v>96.5992842714366</v>
      </c>
      <c r="F132" s="1">
        <v>78.5326765532276</v>
      </c>
      <c r="G132" s="1">
        <v>113.66104159990496</v>
      </c>
      <c r="H132" s="8">
        <v>4.2484</v>
      </c>
      <c r="I132" s="10">
        <v>0.08709677419354839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5">
        <v>41579.0</v>
      </c>
      <c r="B133" s="2">
        <v>146.42560737569642</v>
      </c>
      <c r="C133" s="2">
        <v>130.7092642619546</v>
      </c>
      <c r="D133" s="8">
        <v>99.199600939875</v>
      </c>
      <c r="E133" s="9">
        <v>97.2105403158932</v>
      </c>
      <c r="F133" s="1">
        <v>78.49809052733738</v>
      </c>
      <c r="G133" s="1">
        <v>113.89566385792776</v>
      </c>
      <c r="H133" s="8">
        <v>4.183</v>
      </c>
      <c r="I133" s="10">
        <v>0.08433333333333333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5">
        <v>41609.0</v>
      </c>
      <c r="B134" s="2">
        <v>145.80536268464977</v>
      </c>
      <c r="C134" s="2">
        <v>128.78227657879182</v>
      </c>
      <c r="D134" s="8">
        <v>97.5841744318015</v>
      </c>
      <c r="E134" s="9">
        <v>96.7915181892737</v>
      </c>
      <c r="F134" s="1">
        <v>78.59413670309839</v>
      </c>
      <c r="G134" s="1">
        <v>114.09100278610848</v>
      </c>
      <c r="H134" s="8">
        <v>4.0884</v>
      </c>
      <c r="I134" s="10">
        <v>0.08516129032258064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5">
        <v>41640.0</v>
      </c>
      <c r="B135" s="2">
        <v>145.02650227068833</v>
      </c>
      <c r="C135" s="2">
        <v>121.00113188808844</v>
      </c>
      <c r="D135" s="8">
        <v>98.2176312569998</v>
      </c>
      <c r="E135" s="9">
        <v>97.4026668389035</v>
      </c>
      <c r="F135" s="1">
        <v>78.89440399094957</v>
      </c>
      <c r="G135" s="1">
        <v>114.44593178698858</v>
      </c>
      <c r="H135" s="8">
        <v>4.121</v>
      </c>
      <c r="I135" s="10">
        <v>0.07161290322580645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5">
        <v>41671.0</v>
      </c>
      <c r="B136" s="2">
        <v>146.3836917248165</v>
      </c>
      <c r="C136" s="2">
        <v>124.74676469665778</v>
      </c>
      <c r="D136" s="8">
        <v>98.5411114755328</v>
      </c>
      <c r="E136" s="9">
        <v>97.0918625762079</v>
      </c>
      <c r="F136" s="1">
        <v>79.35072629606253</v>
      </c>
      <c r="G136" s="1">
        <v>114.57016155463684</v>
      </c>
      <c r="H136" s="8">
        <v>4.1738</v>
      </c>
      <c r="I136" s="10">
        <v>0.06642857142857143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5">
        <v>41699.0</v>
      </c>
      <c r="B137" s="2">
        <v>145.41871925942965</v>
      </c>
      <c r="C137" s="2">
        <v>121.17738938475003</v>
      </c>
      <c r="D137" s="8">
        <v>95.9211962717991</v>
      </c>
      <c r="E137" s="9">
        <v>96.7010355471035</v>
      </c>
      <c r="F137" s="1">
        <v>79.42911589778473</v>
      </c>
      <c r="G137" s="1">
        <v>114.82178147603166</v>
      </c>
      <c r="H137" s="8">
        <v>4.0133</v>
      </c>
      <c r="I137" s="10">
        <v>0.07806451612903226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5">
        <v>41730.0</v>
      </c>
      <c r="B138" s="2">
        <v>146.01570727544862</v>
      </c>
      <c r="C138" s="2">
        <v>119.07480392091594</v>
      </c>
      <c r="D138" s="8">
        <v>96.1207590875524</v>
      </c>
      <c r="E138" s="9">
        <v>96.4476570543704</v>
      </c>
      <c r="F138" s="1">
        <v>79.77337482714658</v>
      </c>
      <c r="G138" s="1">
        <v>114.99346492391687</v>
      </c>
      <c r="H138" s="8">
        <v>4.0539</v>
      </c>
      <c r="I138" s="10">
        <v>0.09033333333333333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5">
        <v>41760.0</v>
      </c>
      <c r="B139" s="2">
        <v>145.99887263493554</v>
      </c>
      <c r="C139" s="2">
        <v>117.86926658703234</v>
      </c>
      <c r="D139" s="8">
        <v>95.4213852881666</v>
      </c>
      <c r="E139" s="9">
        <v>96.3159332117417</v>
      </c>
      <c r="F139" s="1">
        <v>80.02170416975073</v>
      </c>
      <c r="G139" s="1">
        <v>115.25562642603835</v>
      </c>
      <c r="H139" s="8">
        <v>3.954</v>
      </c>
      <c r="I139" s="10">
        <v>0.08709677419354839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5">
        <v>41791.0</v>
      </c>
      <c r="B140" s="2">
        <v>144.59524133211715</v>
      </c>
      <c r="C140" s="2">
        <v>116.46362587445383</v>
      </c>
      <c r="D140" s="8">
        <v>93.5838068568908</v>
      </c>
      <c r="E140" s="9">
        <v>96.4174231612964</v>
      </c>
      <c r="F140" s="1">
        <v>80.20864483311183</v>
      </c>
      <c r="G140" s="1">
        <v>115.37667377768534</v>
      </c>
      <c r="H140" s="8">
        <v>3.9999</v>
      </c>
      <c r="I140" s="10">
        <v>0.09566666666666666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5">
        <v>41821.0</v>
      </c>
      <c r="B141" s="2">
        <v>145.5545310141323</v>
      </c>
      <c r="C141" s="2">
        <v>121.19723986684137</v>
      </c>
      <c r="D141" s="8">
        <v>97.4656963409891</v>
      </c>
      <c r="E141" s="9">
        <v>95.6968225272455</v>
      </c>
      <c r="F141" s="1">
        <v>80.45881189444079</v>
      </c>
      <c r="G141" s="1">
        <v>115.52728086074073</v>
      </c>
      <c r="H141" s="8">
        <v>3.8491</v>
      </c>
      <c r="I141" s="10">
        <v>0.09096774193548388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5">
        <v>41852.0</v>
      </c>
      <c r="B142" s="2">
        <v>146.49357927173796</v>
      </c>
      <c r="C142" s="2">
        <v>120.41434857680596</v>
      </c>
      <c r="D142" s="8">
        <v>98.169713828084</v>
      </c>
      <c r="E142" s="9">
        <v>96.3187123224739</v>
      </c>
      <c r="F142" s="1">
        <v>80.36988167739383</v>
      </c>
      <c r="G142" s="1">
        <v>115.65170137696785</v>
      </c>
      <c r="H142" s="8">
        <v>3.7588</v>
      </c>
      <c r="I142" s="10">
        <v>0.08806451612903225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5">
        <v>41883.0</v>
      </c>
      <c r="B143" s="2">
        <v>146.78035709901334</v>
      </c>
      <c r="C143" s="2">
        <v>117.46418751255672</v>
      </c>
      <c r="D143" s="8">
        <v>97.5994252044952</v>
      </c>
      <c r="E143" s="9">
        <v>97.3212059828523</v>
      </c>
      <c r="F143" s="1">
        <v>80.55419598915306</v>
      </c>
      <c r="G143" s="1">
        <v>115.87610963752049</v>
      </c>
      <c r="H143" s="8">
        <v>3.6975</v>
      </c>
      <c r="I143" s="10">
        <v>0.08833333333333333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5">
        <v>41913.0</v>
      </c>
      <c r="B144" s="2">
        <v>147.559472809128</v>
      </c>
      <c r="C144" s="2">
        <v>120.86764452393966</v>
      </c>
      <c r="D144" s="8">
        <v>95.7957256443523</v>
      </c>
      <c r="E144" s="9">
        <v>97.6423375321086</v>
      </c>
      <c r="F144" s="1">
        <v>80.95979715180408</v>
      </c>
      <c r="G144" s="1">
        <v>116.03684848305495</v>
      </c>
      <c r="H144" s="8">
        <v>3.5292</v>
      </c>
      <c r="I144" s="10">
        <v>0.08903225806451613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5">
        <v>41944.0</v>
      </c>
      <c r="B145" s="2">
        <v>147.26871334620483</v>
      </c>
      <c r="C145" s="2">
        <v>116.3518977132613</v>
      </c>
      <c r="D145" s="8">
        <v>96.9931737032267</v>
      </c>
      <c r="E145" s="9">
        <v>97.3205023752314</v>
      </c>
      <c r="F145" s="1">
        <v>80.97148859061437</v>
      </c>
      <c r="G145" s="1">
        <v>116.05937342132003</v>
      </c>
      <c r="H145" s="8">
        <v>3.6415</v>
      </c>
      <c r="I145" s="10">
        <v>0.092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5">
        <v>41974.0</v>
      </c>
      <c r="B146" s="2">
        <v>146.00421629146226</v>
      </c>
      <c r="C146" s="2">
        <v>112.49093043060326</v>
      </c>
      <c r="D146" s="8">
        <v>97.1314801458409</v>
      </c>
      <c r="E146" s="9">
        <v>97.3952627360119</v>
      </c>
      <c r="F146" s="1">
        <v>81.11576241463254</v>
      </c>
      <c r="G146" s="1">
        <v>116.1997391989431</v>
      </c>
      <c r="H146" s="8">
        <v>3.7956</v>
      </c>
      <c r="I146" s="10">
        <v>0.12258064516129032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5">
        <v>42005.0</v>
      </c>
      <c r="B147" s="2">
        <v>147.8661096823577</v>
      </c>
      <c r="C147" s="2">
        <v>120.1945043290847</v>
      </c>
      <c r="D147" s="8">
        <v>93.2199951100359</v>
      </c>
      <c r="E147" s="9">
        <v>97.8655719588881</v>
      </c>
      <c r="F147" s="1">
        <v>81.31043824421346</v>
      </c>
      <c r="G147" s="1">
        <v>116.20436404059693</v>
      </c>
      <c r="H147" s="8">
        <v>3.3439</v>
      </c>
      <c r="I147" s="10">
        <v>0.11483870967741935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5">
        <v>42036.0</v>
      </c>
      <c r="B148" s="2">
        <v>148.0876458246649</v>
      </c>
      <c r="C148" s="2">
        <v>122.00958411897926</v>
      </c>
      <c r="D148" s="8">
        <v>94.1636662864253</v>
      </c>
      <c r="E148" s="9">
        <v>99.8588948710735</v>
      </c>
      <c r="F148" s="1">
        <v>81.55041353563277</v>
      </c>
      <c r="G148" s="1">
        <v>116.5915148701005</v>
      </c>
      <c r="H148" s="8">
        <v>3.4305</v>
      </c>
      <c r="I148" s="10">
        <v>0.11071428571428571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5">
        <v>42064.0</v>
      </c>
      <c r="B149" s="2">
        <v>149.67488373079647</v>
      </c>
      <c r="C149" s="2">
        <v>126.94172209516658</v>
      </c>
      <c r="D149" s="8">
        <v>91.0981054096436</v>
      </c>
      <c r="E149" s="9">
        <v>98.0981469251571</v>
      </c>
      <c r="F149" s="1">
        <v>81.82820593461696</v>
      </c>
      <c r="G149" s="1">
        <v>116.73958676732262</v>
      </c>
      <c r="H149" s="8">
        <v>3.3527</v>
      </c>
      <c r="I149" s="10">
        <v>0.11290322580645161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5">
        <v>42095.0</v>
      </c>
      <c r="B150" s="2">
        <v>151.13758788642656</v>
      </c>
      <c r="C150" s="2">
        <v>135.2041421035308</v>
      </c>
      <c r="D150" s="8">
        <v>91.926678090455</v>
      </c>
      <c r="E150" s="9">
        <v>99.2505649278797</v>
      </c>
      <c r="F150" s="1">
        <v>82.19104873790681</v>
      </c>
      <c r="G150" s="1">
        <v>116.90342890520635</v>
      </c>
      <c r="H150" s="8">
        <v>3.5151</v>
      </c>
      <c r="I150" s="10">
        <v>0.12466666666666666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5">
        <v>42125.0</v>
      </c>
      <c r="B151" s="2">
        <v>148.68744229986763</v>
      </c>
      <c r="C151" s="2">
        <v>121.88678230886015</v>
      </c>
      <c r="D151" s="8">
        <v>93.1277179050086</v>
      </c>
      <c r="E151" s="9">
        <v>100.420532532799</v>
      </c>
      <c r="F151" s="1">
        <v>82.72672451923475</v>
      </c>
      <c r="G151" s="1">
        <v>117.0946872228329</v>
      </c>
      <c r="H151" s="8">
        <v>3.4798</v>
      </c>
      <c r="I151" s="10">
        <v>0.12322580645161291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5">
        <v>42156.0</v>
      </c>
      <c r="B152" s="2">
        <v>150.3562382359303</v>
      </c>
      <c r="C152" s="2">
        <v>124.44498118034961</v>
      </c>
      <c r="D152" s="8">
        <v>91.7896087244172</v>
      </c>
      <c r="E152" s="9">
        <v>100.103230946529</v>
      </c>
      <c r="F152" s="1">
        <v>83.06027923136074</v>
      </c>
      <c r="G152" s="1">
        <v>117.31114923097617</v>
      </c>
      <c r="H152" s="8">
        <v>3.4243</v>
      </c>
      <c r="I152" s="10">
        <v>0.129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5">
        <v>42186.0</v>
      </c>
      <c r="B153" s="2">
        <v>150.87491258038054</v>
      </c>
      <c r="C153" s="2">
        <v>127.33308886140344</v>
      </c>
      <c r="D153" s="8">
        <v>89.7120699801094</v>
      </c>
      <c r="E153" s="9">
        <v>99.5477054931533</v>
      </c>
      <c r="F153" s="1">
        <v>83.33101426609099</v>
      </c>
      <c r="G153" s="1">
        <v>117.52896337295766</v>
      </c>
      <c r="H153" s="8">
        <v>3.4638</v>
      </c>
      <c r="I153" s="10">
        <v>0.13032258064516128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5">
        <v>42217.0</v>
      </c>
      <c r="B154" s="2">
        <v>150.43560216117743</v>
      </c>
      <c r="C154" s="2">
        <v>124.45867088119911</v>
      </c>
      <c r="D154" s="8">
        <v>88.0585052955637</v>
      </c>
      <c r="E154" s="9">
        <v>98.9545788321102</v>
      </c>
      <c r="F154" s="1">
        <v>83.61498078250872</v>
      </c>
      <c r="G154" s="1">
        <v>117.79343033378096</v>
      </c>
      <c r="H154" s="8">
        <v>3.6141</v>
      </c>
      <c r="I154" s="10">
        <v>0.13806451612903226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5">
        <v>42248.0</v>
      </c>
      <c r="B155" s="2">
        <v>151.2803593887283</v>
      </c>
      <c r="C155" s="2">
        <v>125.96255748847675</v>
      </c>
      <c r="D155" s="8">
        <v>85.9693757230207</v>
      </c>
      <c r="E155" s="9">
        <v>97.3746417814998</v>
      </c>
      <c r="F155" s="1">
        <v>83.70253803211207</v>
      </c>
      <c r="G155" s="1">
        <v>117.88922354317414</v>
      </c>
      <c r="H155" s="8">
        <v>3.6609</v>
      </c>
      <c r="I155" s="10">
        <v>0.136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5">
        <v>42278.0</v>
      </c>
      <c r="B156" s="2">
        <v>152.97105186584696</v>
      </c>
      <c r="C156" s="2">
        <v>130.31630361765625</v>
      </c>
      <c r="D156" s="8">
        <v>89.3470980606238</v>
      </c>
      <c r="E156" s="9">
        <v>98.6073267127411</v>
      </c>
      <c r="F156" s="1">
        <v>83.92808489915838</v>
      </c>
      <c r="G156" s="1">
        <v>118.029064091792</v>
      </c>
      <c r="H156" s="8">
        <v>3.521</v>
      </c>
      <c r="I156" s="10">
        <v>0.1235483870967742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5">
        <v>42309.0</v>
      </c>
      <c r="B157" s="2">
        <v>152.92272065019148</v>
      </c>
      <c r="C157" s="2">
        <v>128.41210981376918</v>
      </c>
      <c r="D157" s="8">
        <v>86.9174830450937</v>
      </c>
      <c r="E157" s="9">
        <v>100.14839843506</v>
      </c>
      <c r="F157" s="1">
        <v>84.34008026486315</v>
      </c>
      <c r="G157" s="1">
        <v>118.24007600470918</v>
      </c>
      <c r="H157" s="8">
        <v>3.5</v>
      </c>
      <c r="I157" s="10">
        <v>0.11766666666666667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5">
        <v>42339.0</v>
      </c>
      <c r="B158" s="2">
        <v>154.49069994572727</v>
      </c>
      <c r="C158" s="2">
        <v>133.46519069726406</v>
      </c>
      <c r="D158" s="8">
        <v>85.8571934855331</v>
      </c>
      <c r="E158" s="9">
        <v>100.304316612242</v>
      </c>
      <c r="F158" s="1">
        <v>84.6632734343286</v>
      </c>
      <c r="G158" s="1">
        <v>118.46571573233739</v>
      </c>
      <c r="H158" s="8">
        <v>3.765</v>
      </c>
      <c r="I158" s="10">
        <v>0.24064516129032257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5">
        <v>42370.0</v>
      </c>
      <c r="B159" s="2">
        <v>153.3285799487084</v>
      </c>
      <c r="C159" s="2">
        <v>130.0430565694625</v>
      </c>
      <c r="D159" s="8">
        <v>83.961951775854</v>
      </c>
      <c r="E159" s="9">
        <v>100.311671281233</v>
      </c>
      <c r="F159" s="1">
        <v>85.04131523594545</v>
      </c>
      <c r="G159" s="1">
        <v>118.60810225029715</v>
      </c>
      <c r="H159" s="8">
        <v>3.973</v>
      </c>
      <c r="I159" s="10">
        <v>0.3429032258064516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5">
        <v>42401.0</v>
      </c>
      <c r="B160" s="2">
        <v>155.29087947481176</v>
      </c>
      <c r="C160" s="2">
        <v>134.89802194697282</v>
      </c>
      <c r="D160" s="8">
        <v>85.5230888242459</v>
      </c>
      <c r="E160" s="9">
        <v>103.489444137083</v>
      </c>
      <c r="F160" s="1">
        <v>85.19479155644267</v>
      </c>
      <c r="G160" s="1">
        <v>119.06178975608445</v>
      </c>
      <c r="H160" s="8">
        <v>4.5857</v>
      </c>
      <c r="I160" s="10">
        <v>0.37517241379310345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5">
        <v>42430.0</v>
      </c>
      <c r="B161" s="2">
        <v>156.355990836405</v>
      </c>
      <c r="C161" s="2">
        <v>137.869874237313</v>
      </c>
      <c r="D161" s="8">
        <v>89.9928309184331</v>
      </c>
      <c r="E161" s="9">
        <v>101.342525160552</v>
      </c>
      <c r="F161" s="1">
        <v>85.34016404413173</v>
      </c>
      <c r="G161" s="1">
        <v>119.19379524944942</v>
      </c>
      <c r="H161" s="8">
        <v>4.8352</v>
      </c>
      <c r="I161" s="10">
        <v>0.362258064516129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5">
        <v>42461.0</v>
      </c>
      <c r="B162" s="2">
        <v>155.03441119672723</v>
      </c>
      <c r="C162" s="2">
        <v>134.35938668238367</v>
      </c>
      <c r="D162" s="8">
        <v>88.671601459762</v>
      </c>
      <c r="E162" s="9">
        <v>99.5282268905467</v>
      </c>
      <c r="F162" s="1">
        <v>85.40931758040873</v>
      </c>
      <c r="G162" s="1">
        <v>119.41065084057018</v>
      </c>
      <c r="H162" s="8">
        <v>4.4641</v>
      </c>
      <c r="I162" s="10">
        <v>0.36533333333333334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5">
        <v>42491.0</v>
      </c>
      <c r="B163" s="2">
        <v>155.23160073406007</v>
      </c>
      <c r="C163" s="2">
        <v>132.13142880524123</v>
      </c>
      <c r="D163" s="8">
        <v>88.101226234708</v>
      </c>
      <c r="E163" s="9">
        <v>99.880624356047</v>
      </c>
      <c r="F163" s="1">
        <v>85.67158439769102</v>
      </c>
      <c r="G163" s="1">
        <v>119.57867225649046</v>
      </c>
      <c r="H163" s="8">
        <v>4.4392</v>
      </c>
      <c r="I163" s="10">
        <v>0.36516129032258066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5">
        <v>42522.0</v>
      </c>
      <c r="B164" s="2">
        <v>155.69548805999509</v>
      </c>
      <c r="C164" s="2">
        <v>134.53765194802762</v>
      </c>
      <c r="D164" s="8">
        <v>87.7186138504017</v>
      </c>
      <c r="E164" s="9">
        <v>99.0292766973983</v>
      </c>
      <c r="F164" s="1">
        <v>85.85036165732359</v>
      </c>
      <c r="G164" s="1">
        <v>119.79915113838183</v>
      </c>
      <c r="H164" s="8">
        <v>4.3666</v>
      </c>
      <c r="I164" s="10">
        <v>0.37766666666666665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5">
        <v>42552.0</v>
      </c>
      <c r="B165" s="2">
        <v>157.36623565819073</v>
      </c>
      <c r="C165" s="2">
        <v>143.6855598692673</v>
      </c>
      <c r="D165" s="8">
        <v>91.7666952112893</v>
      </c>
      <c r="E165" s="9">
        <v>98.2435452390052</v>
      </c>
      <c r="F165" s="1">
        <v>85.80987559111928</v>
      </c>
      <c r="G165" s="1">
        <v>119.98981929804009</v>
      </c>
      <c r="H165" s="8">
        <v>4.2855</v>
      </c>
      <c r="I165" s="10">
        <v>0.39161290322580644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5">
        <v>42583.0</v>
      </c>
      <c r="B166" s="2">
        <v>157.71897340237436</v>
      </c>
      <c r="C166" s="2">
        <v>144.33403489110947</v>
      </c>
      <c r="D166" s="8">
        <v>90.2145516957234</v>
      </c>
      <c r="E166" s="9">
        <v>99.6347293003787</v>
      </c>
      <c r="F166" s="1">
        <v>86.07494756100958</v>
      </c>
      <c r="G166" s="1">
        <v>120.09065309051428</v>
      </c>
      <c r="H166" s="8">
        <v>4.1886</v>
      </c>
      <c r="I166" s="10">
        <v>0.3967741935483871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5">
        <v>42614.0</v>
      </c>
      <c r="B167" s="2">
        <v>157.59220255091296</v>
      </c>
      <c r="C167" s="2">
        <v>140.34434361489724</v>
      </c>
      <c r="D167" s="8">
        <v>91.5527928107737</v>
      </c>
      <c r="E167" s="9">
        <v>100.894807455955</v>
      </c>
      <c r="F167" s="1">
        <v>86.32046432085521</v>
      </c>
      <c r="G167" s="1">
        <v>120.39655265123764</v>
      </c>
      <c r="H167" s="8">
        <v>4.2501</v>
      </c>
      <c r="I167" s="10">
        <v>0.3963333333333333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5">
        <v>42644.0</v>
      </c>
      <c r="B168" s="2">
        <v>157.08704838331357</v>
      </c>
      <c r="C168" s="2">
        <v>143.43223590379029</v>
      </c>
      <c r="D168" s="8">
        <v>90.1832799330354</v>
      </c>
      <c r="E168" s="9">
        <v>99.995558314455</v>
      </c>
      <c r="F168" s="1">
        <v>86.78998197752432</v>
      </c>
      <c r="G168" s="1">
        <v>120.60242597865395</v>
      </c>
      <c r="H168" s="8">
        <v>4.2555</v>
      </c>
      <c r="I168" s="10">
        <v>0.3964516129032258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5">
        <v>42675.0</v>
      </c>
      <c r="B169" s="2">
        <v>158.14444116447174</v>
      </c>
      <c r="C169" s="2">
        <v>142.2243158088395</v>
      </c>
      <c r="D169" s="8">
        <v>94.4751735011543</v>
      </c>
      <c r="E169" s="9">
        <v>98.7058025057876</v>
      </c>
      <c r="F169" s="1">
        <v>87.15690499669157</v>
      </c>
      <c r="G169" s="1">
        <v>120.73964099604757</v>
      </c>
      <c r="H169" s="8">
        <v>4.2852</v>
      </c>
      <c r="I169" s="10">
        <v>0.4066666666666667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5">
        <v>42705.0</v>
      </c>
      <c r="B170" s="2">
        <v>159.69949611200647</v>
      </c>
      <c r="C170" s="2">
        <v>144.02662812275565</v>
      </c>
      <c r="D170" s="8">
        <v>96.0019712108937</v>
      </c>
      <c r="E170" s="9">
        <v>97.2520100007129</v>
      </c>
      <c r="F170" s="1">
        <v>87.38620214463552</v>
      </c>
      <c r="G170" s="1">
        <v>120.88749262065468</v>
      </c>
      <c r="H170" s="8">
        <v>4.374</v>
      </c>
      <c r="I170" s="10">
        <v>0.54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5">
        <v>42736.0</v>
      </c>
      <c r="B171" s="2">
        <v>160.16017368289783</v>
      </c>
      <c r="C171" s="2">
        <v>147.31051413830446</v>
      </c>
      <c r="D171" s="8">
        <v>91.594161155496</v>
      </c>
      <c r="E171" s="9">
        <v>96.4998877557646</v>
      </c>
      <c r="F171" s="1">
        <v>87.66555825932738</v>
      </c>
      <c r="G171" s="1">
        <v>121.35147657483708</v>
      </c>
      <c r="H171" s="8">
        <v>4.2517</v>
      </c>
      <c r="I171" s="10">
        <v>0.6496774193548387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5">
        <v>42767.0</v>
      </c>
      <c r="B172" s="2">
        <v>159.46640929272746</v>
      </c>
      <c r="C172" s="2">
        <v>143.23477969467353</v>
      </c>
      <c r="D172" s="8">
        <v>93.5468089271248</v>
      </c>
      <c r="E172" s="9">
        <v>94.8013112622017</v>
      </c>
      <c r="F172" s="1">
        <v>87.96552707985344</v>
      </c>
      <c r="G172" s="1">
        <v>121.3051291637046</v>
      </c>
      <c r="H172" s="8">
        <v>4.249</v>
      </c>
      <c r="I172" s="10">
        <v>0.6567857142857143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5">
        <v>42795.0</v>
      </c>
      <c r="B173" s="2">
        <v>156.97973176871238</v>
      </c>
      <c r="C173" s="2">
        <v>137.66144860790163</v>
      </c>
      <c r="D173" s="8">
        <v>95.5509088177222</v>
      </c>
      <c r="E173" s="9">
        <v>93.5507843394875</v>
      </c>
      <c r="F173" s="1">
        <v>88.72675690259318</v>
      </c>
      <c r="G173" s="1">
        <v>121.53039547351783</v>
      </c>
      <c r="H173" s="8">
        <v>4.2453</v>
      </c>
      <c r="I173" s="10">
        <v>0.7861290322580645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5">
        <v>42826.0</v>
      </c>
      <c r="B174" s="2">
        <v>158.61769928828204</v>
      </c>
      <c r="C174" s="2">
        <v>139.85122793762244</v>
      </c>
      <c r="D174" s="8">
        <v>92.0867394161591</v>
      </c>
      <c r="E174" s="9">
        <v>93.8878726756033</v>
      </c>
      <c r="F174" s="1">
        <v>88.56954830996224</v>
      </c>
      <c r="G174" s="1">
        <v>121.76375098253132</v>
      </c>
      <c r="H174" s="8">
        <v>4.2922</v>
      </c>
      <c r="I174" s="10">
        <v>0.896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5">
        <v>42856.0</v>
      </c>
      <c r="B175" s="2">
        <v>159.39187616985805</v>
      </c>
      <c r="C175" s="2">
        <v>141.78742089887982</v>
      </c>
      <c r="D175" s="8">
        <v>93.1896442891313</v>
      </c>
      <c r="E175" s="9">
        <v>95.1645507383678</v>
      </c>
      <c r="F175" s="1">
        <v>88.29022505913477</v>
      </c>
      <c r="G175" s="1">
        <v>121.9593753078381</v>
      </c>
      <c r="H175" s="8">
        <v>4.0746</v>
      </c>
      <c r="I175" s="10">
        <v>0.9074193548387097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5">
        <v>42887.0</v>
      </c>
      <c r="B176" s="2">
        <v>161.73027847800205</v>
      </c>
      <c r="C176" s="2">
        <v>146.17249544998265</v>
      </c>
      <c r="D176" s="8">
        <v>92.7584138671825</v>
      </c>
      <c r="E176" s="9">
        <v>95.7441138458495</v>
      </c>
      <c r="F176" s="1">
        <v>88.20724477980394</v>
      </c>
      <c r="G176" s="1">
        <v>122.0544674975656</v>
      </c>
      <c r="H176" s="8">
        <v>4.002</v>
      </c>
      <c r="I176" s="10">
        <v>1.04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5">
        <v>42917.0</v>
      </c>
      <c r="B177" s="2">
        <v>161.24312191895976</v>
      </c>
      <c r="C177" s="2">
        <v>144.88860416071378</v>
      </c>
      <c r="D177" s="8">
        <v>94.1305253787451</v>
      </c>
      <c r="E177" s="9">
        <v>95.781774632683</v>
      </c>
      <c r="F177" s="1">
        <v>88.25608982957634</v>
      </c>
      <c r="G177" s="1">
        <v>122.19332235113563</v>
      </c>
      <c r="H177" s="8">
        <v>3.8392</v>
      </c>
      <c r="I177" s="10">
        <v>1.1506451612903226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5">
        <v>42948.0</v>
      </c>
      <c r="B178" s="2">
        <v>162.08882703605536</v>
      </c>
      <c r="C178" s="2">
        <v>145.89977304853332</v>
      </c>
      <c r="D178" s="8">
        <v>97.8469541396483</v>
      </c>
      <c r="E178" s="9">
        <v>96.3557866232909</v>
      </c>
      <c r="F178" s="1">
        <v>88.79735823946298</v>
      </c>
      <c r="G178" s="1">
        <v>122.50157658700957</v>
      </c>
      <c r="H178" s="8">
        <v>3.7296</v>
      </c>
      <c r="I178" s="10">
        <v>1.1570967741935485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5">
        <v>42979.0</v>
      </c>
      <c r="B179" s="2">
        <v>163.03760830643392</v>
      </c>
      <c r="C179" s="2">
        <v>146.77337052029728</v>
      </c>
      <c r="D179" s="8">
        <v>100.504606211002</v>
      </c>
      <c r="E179" s="9">
        <v>97.7547987558503</v>
      </c>
      <c r="F179" s="1">
        <v>88.85491757481262</v>
      </c>
      <c r="G179" s="1">
        <v>122.75313425570299</v>
      </c>
      <c r="H179" s="8">
        <v>3.612</v>
      </c>
      <c r="I179" s="10">
        <v>1.1533333333333333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5">
        <v>43009.0</v>
      </c>
      <c r="B180" s="2">
        <v>162.2456751891041</v>
      </c>
      <c r="C180" s="2">
        <v>142.63071821013406</v>
      </c>
      <c r="D180" s="8">
        <v>102.041406691125</v>
      </c>
      <c r="E180" s="9">
        <v>97.5742077690466</v>
      </c>
      <c r="F180" s="1">
        <v>88.56186080681141</v>
      </c>
      <c r="G180" s="1">
        <v>122.92717415706969</v>
      </c>
      <c r="H180" s="8">
        <v>3.5012</v>
      </c>
      <c r="I180" s="10">
        <v>1.1538709677419354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5">
        <v>43040.0</v>
      </c>
      <c r="B181" s="2">
        <v>161.49207980418743</v>
      </c>
      <c r="C181" s="2">
        <v>140.18106381993863</v>
      </c>
      <c r="D181" s="8">
        <v>103.576560618458</v>
      </c>
      <c r="E181" s="9">
        <v>97.2897168774633</v>
      </c>
      <c r="F181" s="1">
        <v>88.49747318284427</v>
      </c>
      <c r="G181" s="1">
        <v>123.19632239944201</v>
      </c>
      <c r="H181" s="8">
        <v>3.3541</v>
      </c>
      <c r="I181" s="10">
        <v>1.157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5">
        <v>43070.0</v>
      </c>
      <c r="B182" s="2">
        <v>162.48272688050662</v>
      </c>
      <c r="C182" s="2">
        <v>140.22175026797726</v>
      </c>
      <c r="D182" s="8">
        <v>102.405614462691</v>
      </c>
      <c r="E182" s="9">
        <v>97.7827929484269</v>
      </c>
      <c r="F182" s="1">
        <v>88.56671412976345</v>
      </c>
      <c r="G182" s="1">
        <v>123.44092480916684</v>
      </c>
      <c r="H182" s="8">
        <v>3.2568</v>
      </c>
      <c r="I182" s="10">
        <v>1.3016129032258066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5">
        <v>43101.0</v>
      </c>
      <c r="B183" s="2">
        <v>164.51301736623134</v>
      </c>
      <c r="C183" s="2">
        <v>148.78246905981905</v>
      </c>
      <c r="D183" s="8">
        <v>102.204313466639</v>
      </c>
      <c r="E183" s="9">
        <v>99.0668362158918</v>
      </c>
      <c r="F183" s="1">
        <v>88.76311570248772</v>
      </c>
      <c r="G183" s="1">
        <v>123.6709982986963</v>
      </c>
      <c r="H183" s="8">
        <v>3.0962</v>
      </c>
      <c r="I183" s="10">
        <v>1.414516129032258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5">
        <v>43132.0</v>
      </c>
      <c r="B184" s="2">
        <v>164.49622144460457</v>
      </c>
      <c r="C184" s="2">
        <v>142.72826817583012</v>
      </c>
      <c r="D184" s="8">
        <v>102.422630066459</v>
      </c>
      <c r="E184" s="9">
        <v>101.381382501073</v>
      </c>
      <c r="F184" s="1">
        <v>89.01695880937152</v>
      </c>
      <c r="G184" s="1">
        <v>124.16184299071995</v>
      </c>
      <c r="H184" s="8">
        <v>3.0108</v>
      </c>
      <c r="I184" s="10">
        <v>1.4175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5">
        <v>43160.0</v>
      </c>
      <c r="B185" s="2">
        <v>165.61559330699424</v>
      </c>
      <c r="C185" s="2">
        <v>146.33761739114215</v>
      </c>
      <c r="D185" s="8">
        <v>100.282796678441</v>
      </c>
      <c r="E185" s="9">
        <v>100.454424518923</v>
      </c>
      <c r="F185" s="1">
        <v>89.05365025785056</v>
      </c>
      <c r="G185" s="1">
        <v>124.10768299448547</v>
      </c>
      <c r="H185" s="8">
        <v>2.8079</v>
      </c>
      <c r="I185" s="10">
        <v>1.5061290322580645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5">
        <v>43191.0</v>
      </c>
      <c r="B186" s="2">
        <v>168.8435927990556</v>
      </c>
      <c r="C186" s="2">
        <v>157.0842522587379</v>
      </c>
      <c r="D186" s="8">
        <v>98.6202854909773</v>
      </c>
      <c r="E186" s="9">
        <v>100.006106355379</v>
      </c>
      <c r="F186" s="1">
        <v>89.00828007898261</v>
      </c>
      <c r="G186" s="1">
        <v>124.31205786918466</v>
      </c>
      <c r="H186" s="8">
        <v>2.7517</v>
      </c>
      <c r="I186" s="10">
        <v>1.6923333333333332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5">
        <v>43221.0</v>
      </c>
      <c r="B187" s="2">
        <v>168.86552700635602</v>
      </c>
      <c r="C187" s="2">
        <v>156.0468839128574</v>
      </c>
      <c r="D187" s="8">
        <v>98.295386200502</v>
      </c>
      <c r="E187" s="9">
        <v>99.5645334832785</v>
      </c>
      <c r="F187" s="1">
        <v>89.12315702684648</v>
      </c>
      <c r="G187" s="1">
        <v>124.54178723102996</v>
      </c>
      <c r="H187" s="8">
        <v>2.7579</v>
      </c>
      <c r="I187" s="10">
        <v>1.7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5">
        <v>43252.0</v>
      </c>
      <c r="B188" s="2">
        <v>165.598833856994</v>
      </c>
      <c r="C188" s="2">
        <v>144.30290539722006</v>
      </c>
      <c r="D188" s="8">
        <v>97.2745311638958</v>
      </c>
      <c r="E188" s="9">
        <v>98.1175513387024</v>
      </c>
      <c r="F188" s="1">
        <v>89.47261492784345</v>
      </c>
      <c r="G188" s="1">
        <v>124.80595860151394</v>
      </c>
      <c r="H188" s="8">
        <v>2.7849</v>
      </c>
      <c r="I188" s="10">
        <v>1.8196666666666668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5">
        <v>43282.0</v>
      </c>
      <c r="B189" s="2">
        <v>165.20939005530553</v>
      </c>
      <c r="C189" s="2">
        <v>141.26377678056335</v>
      </c>
      <c r="D189" s="8">
        <v>95.4368390311868</v>
      </c>
      <c r="E189" s="9">
        <v>96.5413912828715</v>
      </c>
      <c r="F189" s="1">
        <v>89.67458539591826</v>
      </c>
      <c r="G189" s="1">
        <v>125.04028932873761</v>
      </c>
      <c r="H189" s="8">
        <v>2.7428</v>
      </c>
      <c r="I189" s="10">
        <v>1.91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5">
        <v>43313.0</v>
      </c>
      <c r="B190" s="2">
        <v>165.8610848899838</v>
      </c>
      <c r="C190" s="2">
        <v>144.8846052904236</v>
      </c>
      <c r="D190" s="8">
        <v>91.6363525360635</v>
      </c>
      <c r="E190" s="9">
        <v>96.1087958179753</v>
      </c>
      <c r="F190" s="1">
        <v>89.74585118958214</v>
      </c>
      <c r="G190" s="1">
        <v>125.30563087019597</v>
      </c>
      <c r="H190" s="8">
        <v>2.7502</v>
      </c>
      <c r="I190" s="10">
        <v>1.9148387096774193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5">
        <v>43344.0</v>
      </c>
      <c r="B191" s="2">
        <v>167.5682615686928</v>
      </c>
      <c r="C191" s="2">
        <v>149.96055607254905</v>
      </c>
      <c r="D191" s="8">
        <v>90.7299724763411</v>
      </c>
      <c r="E191" s="9">
        <v>96.4587499431564</v>
      </c>
      <c r="F191" s="1">
        <v>89.99275796166467</v>
      </c>
      <c r="G191" s="1">
        <v>125.56274577939782</v>
      </c>
      <c r="H191" s="8">
        <v>2.7462</v>
      </c>
      <c r="I191" s="10">
        <v>1.9546666666666668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5">
        <v>43374.0</v>
      </c>
      <c r="B192" s="2">
        <v>167.89298795680799</v>
      </c>
      <c r="C192" s="2">
        <v>144.3799981647837</v>
      </c>
      <c r="D192" s="8">
        <v>91.367178346926</v>
      </c>
      <c r="E192" s="9">
        <v>96.9868814250668</v>
      </c>
      <c r="F192" s="1">
        <v>90.19168150201546</v>
      </c>
      <c r="G192" s="1">
        <v>125.80634749142673</v>
      </c>
      <c r="H192" s="8">
        <v>2.7694</v>
      </c>
      <c r="I192" s="10">
        <v>2.187741935483871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5">
        <v>43405.0</v>
      </c>
      <c r="B193" s="2">
        <v>168.95516772559935</v>
      </c>
      <c r="C193" s="2">
        <v>149.4245226311733</v>
      </c>
      <c r="D193" s="8">
        <v>92.4789187795803</v>
      </c>
      <c r="E193" s="9">
        <v>97.3863842348001</v>
      </c>
      <c r="F193" s="1">
        <v>90.40408007928059</v>
      </c>
      <c r="G193" s="1">
        <v>125.81973399894939</v>
      </c>
      <c r="H193" s="8">
        <v>2.7525</v>
      </c>
      <c r="I193" s="10">
        <v>2.1976666666666667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5">
        <v>43435.0</v>
      </c>
      <c r="B194" s="2">
        <v>169.86715663251175</v>
      </c>
      <c r="C194" s="2">
        <v>150.95679952186472</v>
      </c>
      <c r="D194" s="8">
        <v>94.8238762783016</v>
      </c>
      <c r="E194" s="9">
        <v>97.0187017422587</v>
      </c>
      <c r="F194" s="1">
        <v>90.48972424453851</v>
      </c>
      <c r="G194" s="1">
        <v>125.9889368098334</v>
      </c>
      <c r="H194" s="8">
        <v>2.7544</v>
      </c>
      <c r="I194" s="10">
        <v>2.274193548387097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5">
        <v>43466.0</v>
      </c>
      <c r="B195" s="2">
        <v>167.6296698290377</v>
      </c>
      <c r="C195" s="2">
        <v>141.239537996215</v>
      </c>
      <c r="D195" s="8">
        <v>94.4210540654945</v>
      </c>
      <c r="E195" s="9">
        <v>97.6192507927752</v>
      </c>
      <c r="F195" s="1">
        <v>90.64951618403319</v>
      </c>
      <c r="G195" s="1">
        <v>126.11756153412796</v>
      </c>
      <c r="H195" s="8">
        <v>2.752</v>
      </c>
      <c r="I195" s="10">
        <v>2.4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5">
        <v>43497.0</v>
      </c>
      <c r="B196" s="2">
        <v>168.51141629670167</v>
      </c>
      <c r="C196" s="2">
        <v>142.35216178279666</v>
      </c>
      <c r="D196" s="8">
        <v>91.8054820134635</v>
      </c>
      <c r="E196" s="9">
        <v>97.7617332940575</v>
      </c>
      <c r="F196" s="1">
        <v>90.81709147524228</v>
      </c>
      <c r="G196" s="1">
        <v>126.48111392675929</v>
      </c>
      <c r="H196" s="8">
        <v>2.7514</v>
      </c>
      <c r="I196" s="10">
        <v>2.4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5">
        <v>43525.0</v>
      </c>
      <c r="B197" s="2">
        <v>172.00793337104088</v>
      </c>
      <c r="C197" s="2">
        <v>150.19575851251744</v>
      </c>
      <c r="D197" s="8">
        <v>93.0034679651744</v>
      </c>
      <c r="E197" s="9">
        <v>96.5468314920965</v>
      </c>
      <c r="F197" s="1">
        <v>91.06042525969475</v>
      </c>
      <c r="G197" s="1">
        <v>126.8334996584102</v>
      </c>
      <c r="H197" s="8">
        <v>2.7542</v>
      </c>
      <c r="I197" s="10">
        <v>2.4051612903225807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5">
        <v>43556.0</v>
      </c>
      <c r="B198" s="2">
        <v>169.95574846186284</v>
      </c>
      <c r="C198" s="2">
        <v>145.5299925888508</v>
      </c>
      <c r="D198" s="8">
        <v>94.5589418028988</v>
      </c>
      <c r="E198" s="9">
        <v>96.4560814947126</v>
      </c>
      <c r="F198" s="1">
        <v>91.32072858476963</v>
      </c>
      <c r="G198" s="1">
        <v>127.25625380012089</v>
      </c>
      <c r="H198" s="8">
        <v>2.7524</v>
      </c>
      <c r="I198" s="10">
        <v>2.4236666666666666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5">
        <v>43586.0</v>
      </c>
      <c r="B199" s="2">
        <v>170.04862065297678</v>
      </c>
      <c r="C199" s="2">
        <v>149.10148776141227</v>
      </c>
      <c r="D199" s="8">
        <v>94.4638017186576</v>
      </c>
      <c r="E199" s="9">
        <v>95.9224668826564</v>
      </c>
      <c r="F199" s="1">
        <v>91.55739102724709</v>
      </c>
      <c r="G199" s="1">
        <v>127.558782810192</v>
      </c>
      <c r="H199" s="8">
        <v>2.7504</v>
      </c>
      <c r="I199" s="10">
        <v>2.390967741935484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5">
        <v>43617.0</v>
      </c>
      <c r="B200" s="2">
        <v>170.60975261792822</v>
      </c>
      <c r="C200" s="2">
        <v>143.72331102424198</v>
      </c>
      <c r="D200" s="8">
        <v>95.1150720252489</v>
      </c>
      <c r="E200" s="9">
        <v>96.0705123752369</v>
      </c>
      <c r="F200" s="1">
        <v>91.52963503430877</v>
      </c>
      <c r="G200" s="1">
        <v>127.68003400099722</v>
      </c>
      <c r="H200" s="8">
        <v>2.7923</v>
      </c>
      <c r="I200" s="10">
        <v>2.377666666666667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5">
        <v>43647.0</v>
      </c>
      <c r="B201" s="2">
        <v>170.34844230849853</v>
      </c>
      <c r="C201" s="2">
        <v>144.4372272972599</v>
      </c>
      <c r="D201" s="8">
        <v>96.780021310286</v>
      </c>
      <c r="E201" s="9">
        <v>95.4041847208357</v>
      </c>
      <c r="F201" s="1">
        <v>91.56032091063784</v>
      </c>
      <c r="G201" s="1">
        <v>128.02848778795172</v>
      </c>
      <c r="H201" s="8">
        <v>2.7527</v>
      </c>
      <c r="I201" s="10">
        <v>2.4029032258064515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5">
        <v>43678.0</v>
      </c>
      <c r="B202" s="2">
        <v>171.93145844853007</v>
      </c>
      <c r="C202" s="2">
        <v>151.5573043550181</v>
      </c>
      <c r="D202" s="8">
        <v>95.3259285551679</v>
      </c>
      <c r="E202" s="9">
        <v>96.3082352849149</v>
      </c>
      <c r="F202" s="1">
        <v>91.57374463761847</v>
      </c>
      <c r="G202" s="1">
        <v>128.24293566504264</v>
      </c>
      <c r="H202" s="8">
        <v>2.5642</v>
      </c>
      <c r="I202" s="10">
        <v>2.1258064516129034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5">
        <v>43709.0</v>
      </c>
      <c r="B203" s="2">
        <v>171.2203631041837</v>
      </c>
      <c r="C203" s="2">
        <v>148.35327163766613</v>
      </c>
      <c r="D203" s="8">
        <v>95.8662098073029</v>
      </c>
      <c r="E203" s="9">
        <v>95.5264359102153</v>
      </c>
      <c r="F203" s="1">
        <v>91.65978193369696</v>
      </c>
      <c r="G203" s="1">
        <v>128.504818283249</v>
      </c>
      <c r="H203" s="8">
        <v>2.5038</v>
      </c>
      <c r="I203" s="10">
        <v>2.043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5">
        <v>43739.0</v>
      </c>
      <c r="B204" s="2">
        <v>171.82709335540892</v>
      </c>
      <c r="C204" s="2">
        <v>148.66261357026013</v>
      </c>
      <c r="D204" s="8">
        <v>94.23658654322</v>
      </c>
      <c r="E204" s="9">
        <v>96.328316931021</v>
      </c>
      <c r="F204" s="1">
        <v>91.88841863147672</v>
      </c>
      <c r="G204" s="1">
        <v>128.9397705021581</v>
      </c>
      <c r="H204" s="8">
        <v>2.5045</v>
      </c>
      <c r="I204" s="10">
        <v>1.8296774193548386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5">
        <v>43770.0</v>
      </c>
      <c r="B205" s="2">
        <v>172.82115955467157</v>
      </c>
      <c r="C205" s="2">
        <v>152.797451816534</v>
      </c>
      <c r="D205" s="8">
        <v>93.6603443338596</v>
      </c>
      <c r="E205" s="9">
        <v>96.7942247152976</v>
      </c>
      <c r="F205" s="1">
        <v>92.08220401517028</v>
      </c>
      <c r="G205" s="1">
        <v>129.2511227494079</v>
      </c>
      <c r="H205" s="8">
        <v>2.2984</v>
      </c>
      <c r="I205" s="10">
        <v>1.5533333333333332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5">
        <v>43800.0</v>
      </c>
      <c r="B206" s="2">
        <v>171.1708362175473</v>
      </c>
      <c r="C206" s="2">
        <v>144.02628245926286</v>
      </c>
      <c r="D206" s="8">
        <v>95.8613059986825</v>
      </c>
      <c r="E206" s="9">
        <v>96.4136893846109</v>
      </c>
      <c r="F206" s="1">
        <v>92.18921041350112</v>
      </c>
      <c r="G206" s="1">
        <v>129.37820025704053</v>
      </c>
      <c r="H206" s="8">
        <v>2.2501</v>
      </c>
      <c r="I206" s="10">
        <v>1.550967741935484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5">
        <v>43831.0</v>
      </c>
      <c r="B207" s="2">
        <v>173.00522563080517</v>
      </c>
      <c r="C207" s="2">
        <v>144.86246861402043</v>
      </c>
      <c r="D207" s="11">
        <v>99.4141453793697</v>
      </c>
      <c r="E207" s="1">
        <v>96.7548652898778</v>
      </c>
      <c r="F207" s="1">
        <v>92.35689818893245</v>
      </c>
      <c r="G207" s="1">
        <v>129.78551457408807</v>
      </c>
      <c r="H207" s="1">
        <v>2.249</v>
      </c>
      <c r="I207" s="1">
        <v>1.547826086956522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5">
        <v>43862.0</v>
      </c>
      <c r="B208" s="2">
        <v>174.56231780827193</v>
      </c>
      <c r="C208" s="2">
        <v>146.75219265095126</v>
      </c>
      <c r="D208" s="11">
        <v>96.719363348229</v>
      </c>
      <c r="E208" s="1">
        <v>97.6919174466773</v>
      </c>
      <c r="F208" s="1">
        <v>92.56385216028274</v>
      </c>
      <c r="G208" s="1">
        <v>130.02742633345892</v>
      </c>
      <c r="H208" s="1">
        <v>2.2433</v>
      </c>
      <c r="I208" s="1">
        <v>1.5855000000000004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5">
        <v>43891.0</v>
      </c>
      <c r="B209" s="2">
        <v>140.60673780109357</v>
      </c>
      <c r="C209" s="2">
        <v>127.04214731189658</v>
      </c>
      <c r="D209" s="11">
        <v>94.187162583818</v>
      </c>
      <c r="E209" s="1">
        <v>97.6911814944237</v>
      </c>
      <c r="F209" s="1">
        <v>92.72716762282823</v>
      </c>
      <c r="G209" s="1">
        <v>129.86786364022768</v>
      </c>
      <c r="H209" s="1">
        <v>1.8384</v>
      </c>
      <c r="I209" s="1">
        <v>0.6095454545454544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5">
        <v>43922.0</v>
      </c>
      <c r="B210" s="2">
        <v>105.98139925632917</v>
      </c>
      <c r="C210" s="2">
        <v>108.6237417403065</v>
      </c>
      <c r="D210" s="11">
        <v>94.2577827094808</v>
      </c>
      <c r="E210" s="1">
        <v>93.1715692538929</v>
      </c>
      <c r="F210" s="1">
        <v>92.90563494423102</v>
      </c>
      <c r="G210" s="1">
        <v>129.76319338525857</v>
      </c>
      <c r="H210" s="1">
        <v>0.6135</v>
      </c>
      <c r="I210" s="1">
        <v>0.019090909090909096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5">
        <v>43952.0</v>
      </c>
      <c r="B211" s="2">
        <v>115.5637932501464</v>
      </c>
      <c r="C211" s="2">
        <v>107.52588400216364</v>
      </c>
      <c r="D211" s="11">
        <v>96.4041442477914</v>
      </c>
      <c r="E211" s="1">
        <v>93.164136980804</v>
      </c>
      <c r="F211" s="1">
        <v>93.20310158995548</v>
      </c>
      <c r="G211" s="1">
        <v>129.67481583083762</v>
      </c>
      <c r="H211" s="1">
        <v>0.2414</v>
      </c>
      <c r="I211" s="1">
        <v>0.04523809523809526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5">
        <v>43983.0</v>
      </c>
      <c r="B212" s="2">
        <v>138.67311875585088</v>
      </c>
      <c r="C212" s="2">
        <v>136.16227868048628</v>
      </c>
      <c r="D212" s="11">
        <v>100.413067021897</v>
      </c>
      <c r="E212" s="1">
        <v>96.3489781220565</v>
      </c>
      <c r="F212" s="1">
        <v>92.9990241418671</v>
      </c>
      <c r="G212" s="1">
        <v>129.99045179143877</v>
      </c>
      <c r="H212" s="1">
        <v>0.169</v>
      </c>
      <c r="I212" s="1">
        <v>0.07909090909090911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5">
        <v>44013.0</v>
      </c>
      <c r="B213" s="2">
        <v>150.95018775884444</v>
      </c>
      <c r="C213" s="2">
        <v>139.41565573236258</v>
      </c>
      <c r="D213" s="11">
        <v>103.065389647405</v>
      </c>
      <c r="E213" s="1">
        <v>97.8930185423499</v>
      </c>
      <c r="F213" s="1">
        <v>93.25670878396103</v>
      </c>
      <c r="G213" s="1">
        <v>129.9721764187056</v>
      </c>
      <c r="H213" s="1">
        <v>0.1752</v>
      </c>
      <c r="I213" s="1">
        <v>0.1056521739130435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5">
        <v>44044.0</v>
      </c>
      <c r="B214" s="2">
        <v>156.1427417343999</v>
      </c>
      <c r="C214" s="2">
        <v>138.13577800041367</v>
      </c>
      <c r="D214" s="11">
        <v>108.070446201268</v>
      </c>
      <c r="E214" s="1">
        <v>100.678241885969</v>
      </c>
      <c r="F214" s="1">
        <v>93.10974954370701</v>
      </c>
      <c r="G214" s="1">
        <v>130.4266369863876</v>
      </c>
      <c r="H214" s="1">
        <v>0.1674</v>
      </c>
      <c r="I214" s="1">
        <v>0.08571428571428574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5">
        <v>44075.0</v>
      </c>
      <c r="B215" s="2">
        <v>160.139434283311</v>
      </c>
      <c r="C215" s="2">
        <v>137.85763193604691</v>
      </c>
      <c r="D215" s="11">
        <v>110.662582176953</v>
      </c>
      <c r="E215" s="1">
        <v>101.360977471443</v>
      </c>
      <c r="F215" s="1">
        <v>93.32258993159947</v>
      </c>
      <c r="G215" s="1">
        <v>130.61493929477726</v>
      </c>
      <c r="H215" s="1">
        <v>0.1106</v>
      </c>
      <c r="I215" s="1">
        <v>0.08590909090909093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5">
        <v>44105.0</v>
      </c>
      <c r="B216" s="2">
        <v>166.1046813255102</v>
      </c>
      <c r="C216" s="2">
        <v>145.97484319817664</v>
      </c>
      <c r="D216" s="11">
        <v>108.394726678297</v>
      </c>
      <c r="E216" s="1">
        <v>102.992917169651</v>
      </c>
      <c r="F216" s="1">
        <v>93.46890367862035</v>
      </c>
      <c r="G216" s="1">
        <v>130.66662078668736</v>
      </c>
      <c r="H216" s="1">
        <v>0.2489</v>
      </c>
      <c r="I216" s="1">
        <v>0.0872727272727273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5">
        <v>44136.0</v>
      </c>
      <c r="B217" s="2">
        <v>168.7508049811621</v>
      </c>
      <c r="C217" s="2">
        <v>147.24334113277436</v>
      </c>
      <c r="D217" s="11">
        <v>112.132971841297</v>
      </c>
      <c r="E217" s="1">
        <v>103.826848019959</v>
      </c>
      <c r="F217" s="1">
        <v>94.0451889250491</v>
      </c>
      <c r="G217" s="1">
        <v>130.64052926784106</v>
      </c>
      <c r="H217" s="1">
        <v>0.1883</v>
      </c>
      <c r="I217" s="1">
        <v>0.0866666666666667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5">
        <v>44166.0</v>
      </c>
      <c r="B218" s="2">
        <v>171.7330609435253</v>
      </c>
      <c r="C218" s="2">
        <v>150.72696179277443</v>
      </c>
      <c r="D218" s="11">
        <v>114.342525500309</v>
      </c>
      <c r="E218" s="1">
        <v>105.517968904181</v>
      </c>
      <c r="F218" s="1">
        <v>93.98755689026136</v>
      </c>
      <c r="G218" s="1">
        <v>131.08845180875036</v>
      </c>
      <c r="H218" s="1">
        <v>0.2276</v>
      </c>
      <c r="I218" s="1">
        <v>0.08217391304347829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5">
        <v>44197.0</v>
      </c>
      <c r="B219" s="2">
        <v>171.5360931245381</v>
      </c>
      <c r="C219" s="2">
        <v>144.8486059391136</v>
      </c>
      <c r="D219" s="11">
        <v>117.560132835774</v>
      </c>
      <c r="E219" s="1">
        <v>106.397130469403</v>
      </c>
      <c r="F219" s="1">
        <v>94.8250296257088</v>
      </c>
      <c r="G219" s="1">
        <v>131.44718027317253</v>
      </c>
      <c r="H219" s="1">
        <v>0.2207</v>
      </c>
      <c r="I219" s="1">
        <v>0.07142857142857144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5">
        <v>44228.0</v>
      </c>
      <c r="B220" s="2">
        <v>169.8814940255612</v>
      </c>
      <c r="C220" s="2">
        <v>147.52316289098837</v>
      </c>
      <c r="D220" s="11">
        <v>115.427840931796</v>
      </c>
      <c r="E220" s="1">
        <v>107.432199703265</v>
      </c>
      <c r="F220" s="1">
        <v>94.80660691227713</v>
      </c>
      <c r="G220" s="1">
        <v>131.80500558643428</v>
      </c>
      <c r="H220" s="1">
        <v>0.1737</v>
      </c>
      <c r="I220" s="1">
        <v>0.042000000000000016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5">
        <v>44256.0</v>
      </c>
      <c r="B221" s="2">
        <v>170.4897367675407</v>
      </c>
      <c r="C221" s="2">
        <v>143.3888255364728</v>
      </c>
      <c r="D221" s="11">
        <v>114.052880493322</v>
      </c>
      <c r="E221" s="1">
        <v>107.496742773655</v>
      </c>
      <c r="F221" s="1">
        <v>95.14896346607955</v>
      </c>
      <c r="G221" s="1">
        <v>132.11470202518205</v>
      </c>
      <c r="H221" s="1">
        <v>0.25</v>
      </c>
      <c r="I221" s="1">
        <v>0.01521739130434783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5">
        <v>44287.0</v>
      </c>
      <c r="B222" s="2">
        <v>169.62267307391295</v>
      </c>
      <c r="C222" s="2">
        <v>140.51703120944708</v>
      </c>
      <c r="D222" s="11">
        <v>112.236713200017</v>
      </c>
      <c r="E222" s="1">
        <v>107.818700722366</v>
      </c>
      <c r="F222" s="1">
        <v>95.13511078549845</v>
      </c>
      <c r="G222" s="1">
        <v>132.51723335163217</v>
      </c>
      <c r="H222" s="1">
        <v>0.249</v>
      </c>
      <c r="I222" s="1">
        <v>0.010000000000000002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5">
        <v>44317.0</v>
      </c>
      <c r="B223" s="2">
        <v>172.49399081335113</v>
      </c>
      <c r="C223" s="2">
        <v>145.0117683265547</v>
      </c>
      <c r="D223" s="11">
        <v>117.365788721599</v>
      </c>
      <c r="E223" s="1">
        <v>111.246686634821</v>
      </c>
      <c r="F223" s="1">
        <v>95.50772172717795</v>
      </c>
      <c r="G223" s="1">
        <v>133.05734490550395</v>
      </c>
      <c r="H223" s="1">
        <v>0.25</v>
      </c>
      <c r="I223" s="1">
        <v>0.010000000000000002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5">
        <v>44348.0</v>
      </c>
      <c r="B224" s="2">
        <v>171.57694073102576</v>
      </c>
      <c r="C224" s="2">
        <v>142.383240651849</v>
      </c>
      <c r="D224" s="11">
        <v>118.517721212909</v>
      </c>
      <c r="E224" s="1">
        <v>114.950247076668</v>
      </c>
      <c r="F224" s="1">
        <v>96.03137874622938</v>
      </c>
      <c r="G224" s="1">
        <v>133.33285887552788</v>
      </c>
      <c r="H224" s="1">
        <v>0.25</v>
      </c>
      <c r="I224" s="1">
        <v>0.028181818181818183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5">
        <v>44378.0</v>
      </c>
      <c r="B225" s="2">
        <v>172.26105710067293</v>
      </c>
      <c r="C225" s="2">
        <v>142.8943148457636</v>
      </c>
      <c r="D225" s="11">
        <v>113.937159023541</v>
      </c>
      <c r="E225" s="1">
        <v>113.922020296825</v>
      </c>
      <c r="F225" s="1">
        <v>96.80639924496202</v>
      </c>
      <c r="G225" s="1">
        <v>133.93321765345905</v>
      </c>
      <c r="H225" s="1">
        <v>0.25</v>
      </c>
      <c r="I225" s="1">
        <v>0.05000000000000002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5">
        <v>44409.0</v>
      </c>
      <c r="B226" s="2">
        <v>174.21465703489474</v>
      </c>
      <c r="C226" s="2">
        <v>145.37116057500666</v>
      </c>
      <c r="D226" s="11">
        <v>114.498403989295</v>
      </c>
      <c r="E226" s="1">
        <v>116.886492088158</v>
      </c>
      <c r="F226" s="1">
        <v>97.70582709470342</v>
      </c>
      <c r="G226" s="1">
        <v>134.34174645301863</v>
      </c>
      <c r="H226" s="1">
        <v>0.4879</v>
      </c>
      <c r="I226" s="1">
        <v>0.05000000000000002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5">
        <v>44440.0</v>
      </c>
      <c r="B227" s="2">
        <v>175.18635621768414</v>
      </c>
      <c r="C227" s="2">
        <v>148.87624643503298</v>
      </c>
      <c r="D227" s="11">
        <v>115.014211176365</v>
      </c>
      <c r="E227" s="1">
        <v>117.369743821535</v>
      </c>
      <c r="F227" s="1">
        <v>98.18958002447619</v>
      </c>
      <c r="G227" s="1">
        <v>134.77815089603882</v>
      </c>
      <c r="H227" s="1">
        <v>0.7745</v>
      </c>
      <c r="I227" s="1">
        <v>0.05000000000000002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5">
        <v>44470.0</v>
      </c>
      <c r="B228" s="2">
        <v>174.1497045004391</v>
      </c>
      <c r="C228" s="2">
        <v>145.4258594938366</v>
      </c>
      <c r="D228" s="11">
        <v>116.719750052542</v>
      </c>
      <c r="E228" s="1">
        <v>114.482178629206</v>
      </c>
      <c r="F228" s="1">
        <v>98.90373467013754</v>
      </c>
      <c r="G228" s="1">
        <v>135.5769803954841</v>
      </c>
      <c r="H228" s="1">
        <v>1.2916</v>
      </c>
      <c r="I228" s="1">
        <v>0.04666666666666668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5">
        <v>44501.0</v>
      </c>
      <c r="B229" s="2">
        <v>174.43414886164953</v>
      </c>
      <c r="C229" s="2">
        <v>143.31411075296705</v>
      </c>
      <c r="D229" s="11">
        <v>118.395852529313</v>
      </c>
      <c r="E229" s="1">
        <v>114.500874156161</v>
      </c>
      <c r="F229" s="1">
        <v>99.35552709380342</v>
      </c>
      <c r="G229" s="1">
        <v>136.35017598820423</v>
      </c>
      <c r="H229" s="1">
        <v>1.7181</v>
      </c>
      <c r="I229" s="1">
        <v>0.05000000000000002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5">
        <v>44531.0</v>
      </c>
      <c r="B230" s="2">
        <v>175.0516371801678</v>
      </c>
      <c r="C230" s="2">
        <v>144.933135270627</v>
      </c>
      <c r="D230" s="11">
        <v>115.709939423539</v>
      </c>
      <c r="E230" s="1">
        <v>113.776222463809</v>
      </c>
      <c r="F230" s="1">
        <v>100.01966333417099</v>
      </c>
      <c r="G230" s="1">
        <v>136.74128365473774</v>
      </c>
      <c r="H230" s="1">
        <v>2.2519</v>
      </c>
      <c r="I230" s="1">
        <v>0.049565217391304366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5">
        <v>44562.0</v>
      </c>
      <c r="B231" s="2">
        <v>176.18373511167954</v>
      </c>
      <c r="C231" s="2">
        <v>147.48351399385382</v>
      </c>
      <c r="D231" s="11">
        <v>112.357274918353</v>
      </c>
      <c r="E231" s="1">
        <v>110.667276635589</v>
      </c>
      <c r="F231" s="1">
        <v>100.22107541331496</v>
      </c>
      <c r="G231" s="1">
        <v>137.42628991191015</v>
      </c>
      <c r="H231" s="1">
        <v>2.9861</v>
      </c>
      <c r="I231" s="1">
        <v>0.04809523809523811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5">
        <v>44593.0</v>
      </c>
      <c r="B232" s="2">
        <v>177.38560104847846</v>
      </c>
      <c r="C232" s="2">
        <v>146.28981670020855</v>
      </c>
      <c r="D232" s="1">
        <v>113.338579904065</v>
      </c>
      <c r="E232" s="1">
        <v>108.753122992362</v>
      </c>
      <c r="F232" s="1">
        <v>100.65435299669251</v>
      </c>
      <c r="G232" s="1">
        <v>138.12213085972695</v>
      </c>
      <c r="H232" s="1">
        <v>3.3511</v>
      </c>
      <c r="I232" s="1">
        <v>0.049500000000000016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5">
        <v>44621.0</v>
      </c>
      <c r="B233" s="2">
        <v>176.1920864186482</v>
      </c>
      <c r="C233" s="2">
        <v>141.08008389072856</v>
      </c>
      <c r="D233" s="1">
        <v>110.541715912773</v>
      </c>
      <c r="E233" s="1">
        <v>106.328439308752</v>
      </c>
      <c r="F233" s="1">
        <v>101.65326910900862</v>
      </c>
      <c r="G233" s="1">
        <v>138.9724622229969</v>
      </c>
      <c r="H233" s="1">
        <v>3.8782</v>
      </c>
      <c r="I233" s="1">
        <v>0.16130434782608696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5">
        <v>44652.0</v>
      </c>
      <c r="B234" s="2">
        <v>177.8858584599846</v>
      </c>
      <c r="C234" s="2">
        <v>141.21036092176064</v>
      </c>
      <c r="D234" s="1">
        <v>106.796527299701</v>
      </c>
      <c r="E234" s="1">
        <v>105.170664007554</v>
      </c>
      <c r="F234" s="1">
        <v>102.71662673658284</v>
      </c>
      <c r="G234" s="1">
        <v>139.6470405139303</v>
      </c>
      <c r="H234" s="1">
        <v>4.4543</v>
      </c>
      <c r="I234" s="1">
        <v>0.28619047619047616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5">
        <v>44682.0</v>
      </c>
      <c r="B235" s="2">
        <v>176.51287148941566</v>
      </c>
      <c r="C235" s="2">
        <v>141.22713770915948</v>
      </c>
      <c r="D235" s="1">
        <v>101.046089810864</v>
      </c>
      <c r="E235" s="1">
        <v>102.880059651266</v>
      </c>
      <c r="F235" s="1">
        <v>103.2459803656485</v>
      </c>
      <c r="G235" s="1">
        <v>140.21103773548072</v>
      </c>
      <c r="H235" s="1">
        <v>4.8926</v>
      </c>
      <c r="I235" s="1">
        <v>0.7190909090909089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5">
        <v>44713.0</v>
      </c>
      <c r="B236" s="2">
        <v>177.84903989813608</v>
      </c>
      <c r="C236" s="2">
        <v>146.13442247413838</v>
      </c>
      <c r="D236" s="1">
        <v>99.6179616345381</v>
      </c>
      <c r="E236" s="1">
        <v>101.858771799126</v>
      </c>
      <c r="F236" s="1">
        <v>104.48865490407917</v>
      </c>
      <c r="G236" s="1">
        <v>140.9201615686722</v>
      </c>
      <c r="H236" s="1">
        <v>5.2778</v>
      </c>
      <c r="I236" s="1">
        <v>1.1127272727272726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5">
        <v>44743.0</v>
      </c>
      <c r="B237" s="2">
        <v>176.90459925356797</v>
      </c>
      <c r="C237" s="2">
        <v>144.0443300831151</v>
      </c>
      <c r="D237" s="1">
        <v>96.9717813561409</v>
      </c>
      <c r="E237" s="1">
        <v>103.510199464297</v>
      </c>
      <c r="F237" s="1">
        <v>105.25907582908492</v>
      </c>
      <c r="G237" s="1">
        <v>141.44022646127402</v>
      </c>
      <c r="H237" s="1">
        <v>5.8918</v>
      </c>
      <c r="I237" s="1">
        <v>1.602857142857143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5">
        <v>44774.0</v>
      </c>
      <c r="B238" s="2">
        <v>177.3276054397345</v>
      </c>
      <c r="C238" s="2">
        <v>143.83774594082044</v>
      </c>
      <c r="D238" s="1">
        <v>102.696143778367</v>
      </c>
      <c r="E238" s="1">
        <v>102.290577432058</v>
      </c>
      <c r="F238" s="1">
        <v>105.90231366415412</v>
      </c>
      <c r="G238" s="1">
        <v>141.83531059663764</v>
      </c>
      <c r="H238" s="1">
        <v>6.2823</v>
      </c>
      <c r="I238" s="1">
        <v>2.2834782608695656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5">
        <v>44805.0</v>
      </c>
      <c r="B239" s="2">
        <v>178.46137656151504</v>
      </c>
      <c r="C239" s="2">
        <v>148.31474929536446</v>
      </c>
      <c r="D239" s="1">
        <v>100.499583509344</v>
      </c>
      <c r="E239" s="1">
        <v>100.382613824036</v>
      </c>
      <c r="F239" s="1">
        <v>106.5584115440755</v>
      </c>
      <c r="G239" s="1">
        <v>142.36793527615757</v>
      </c>
      <c r="H239" s="1">
        <v>6.6726</v>
      </c>
      <c r="I239" s="1">
        <v>2.501363636363636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5">
        <v>44835.0</v>
      </c>
      <c r="B240" s="2">
        <v>178.5473799692997</v>
      </c>
      <c r="C240" s="2">
        <v>150.14070683903512</v>
      </c>
      <c r="D240" s="1">
        <v>97.902580014531</v>
      </c>
      <c r="E240" s="1">
        <v>100.761752729745</v>
      </c>
      <c r="F240" s="1">
        <v>107.08483812802334</v>
      </c>
      <c r="G240" s="1">
        <v>142.8684247416278</v>
      </c>
      <c r="H240" s="1">
        <v>6.9748</v>
      </c>
      <c r="I240" s="1">
        <v>3.037142857142857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5">
        <v>44866.0</v>
      </c>
      <c r="B241" s="2">
        <v>178.39278919170172</v>
      </c>
      <c r="C241" s="2">
        <v>146.78295513432664</v>
      </c>
      <c r="D241" s="1">
        <v>101.274137825434</v>
      </c>
      <c r="E241" s="1">
        <v>98.7535897792816</v>
      </c>
      <c r="F241" s="1">
        <v>107.74588090572428</v>
      </c>
      <c r="G241" s="1">
        <v>143.09681082845782</v>
      </c>
      <c r="H241" s="1">
        <v>7.1999</v>
      </c>
      <c r="I241" s="1">
        <v>3.7277272727272717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5">
        <v>44896.0</v>
      </c>
      <c r="B242" s="2">
        <v>178.23613994465327</v>
      </c>
      <c r="C242" s="2">
        <v>153.14011704724732</v>
      </c>
      <c r="D242" s="1">
        <v>108.246041740855</v>
      </c>
      <c r="E242" s="1">
        <v>98.7069659809766</v>
      </c>
      <c r="F242" s="1">
        <v>108.47345622901841</v>
      </c>
      <c r="G242" s="1">
        <v>143.42272666178468</v>
      </c>
      <c r="H242" s="1">
        <v>7.4533</v>
      </c>
      <c r="I242" s="1">
        <v>4.076363636363635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" width="9.14"/>
    <col customWidth="1" min="3" max="3" width="9.29"/>
    <col customWidth="1" min="4" max="4" width="11.14"/>
    <col customWidth="1" min="5" max="5" width="10.57"/>
    <col customWidth="1" min="6" max="26" width="9.14"/>
  </cols>
  <sheetData>
    <row r="1" ht="13.5" customHeight="1">
      <c r="A1" s="1"/>
      <c r="B1" s="2" t="s">
        <v>24</v>
      </c>
      <c r="C1" s="3" t="s">
        <v>1</v>
      </c>
      <c r="D1" s="2" t="s">
        <v>25</v>
      </c>
      <c r="E1" s="2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5">
        <v>37681.0</v>
      </c>
      <c r="B2" s="6">
        <f>LN(Trimestral!B3)*100</f>
        <v>441.5762544</v>
      </c>
      <c r="C2" s="7">
        <f>Trimestral!C3</f>
        <v>-3.57147734</v>
      </c>
      <c r="D2" s="8">
        <f>LN(Trimestral!D3)*100</f>
        <v>1054.8972</v>
      </c>
      <c r="E2" s="8">
        <f>LN(Trimestral!E3)*100</f>
        <v>912.64536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5">
        <v>37773.0</v>
      </c>
      <c r="B3" s="6">
        <f>LN(Trimestral!B4)*100</f>
        <v>442.1776747</v>
      </c>
      <c r="C3" s="7">
        <f>Trimestral!C4</f>
        <v>-1.021831053</v>
      </c>
      <c r="D3" s="8">
        <f>LN(Trimestral!D4)*100</f>
        <v>1056.3361</v>
      </c>
      <c r="E3" s="8">
        <f>LN(Trimestral!E4)*100</f>
        <v>914.34181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5">
        <v>37865.0</v>
      </c>
      <c r="B4" s="6">
        <f>LN(Trimestral!B5)*100</f>
        <v>443.3632408</v>
      </c>
      <c r="C4" s="7">
        <f>Trimestral!C5</f>
        <v>-1.180733265</v>
      </c>
      <c r="D4" s="8">
        <f>LN(Trimestral!D5)*100</f>
        <v>1057.3535</v>
      </c>
      <c r="E4" s="8">
        <f>LN(Trimestral!E5)*100</f>
        <v>915.50378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5">
        <v>37956.0</v>
      </c>
      <c r="B5" s="6">
        <f>LN(Trimestral!B6)*100</f>
        <v>444.6758421</v>
      </c>
      <c r="C5" s="7">
        <f>Trimestral!C6</f>
        <v>-0.7360827179</v>
      </c>
      <c r="D5" s="8">
        <f>LN(Trimestral!D6)*100</f>
        <v>1058.435</v>
      </c>
      <c r="E5" s="8">
        <f>LN(Trimestral!E6)*100</f>
        <v>913.5228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5">
        <v>38047.0</v>
      </c>
      <c r="B6" s="6">
        <f>LN(Trimestral!B7)*100</f>
        <v>445.6846565</v>
      </c>
      <c r="C6" s="7">
        <f>Trimestral!C7</f>
        <v>-0.4273876125</v>
      </c>
      <c r="D6" s="8">
        <f>LN(Trimestral!D7)*100</f>
        <v>1059.1538</v>
      </c>
      <c r="E6" s="8">
        <f>LN(Trimestral!E7)*100</f>
        <v>918.41542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">
        <v>38139.0</v>
      </c>
      <c r="B7" s="6">
        <f>LN(Trimestral!B8)*100</f>
        <v>446.9410993</v>
      </c>
      <c r="C7" s="7">
        <f>Trimestral!C8</f>
        <v>-0.9578030447</v>
      </c>
      <c r="D7" s="8">
        <f>LN(Trimestral!D8)*100</f>
        <v>1059.7814</v>
      </c>
      <c r="E7" s="8">
        <f>LN(Trimestral!E8)*100</f>
        <v>918.44692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">
        <v>38231.0</v>
      </c>
      <c r="B8" s="6">
        <f>LN(Trimestral!B9)*100</f>
        <v>447.9820266</v>
      </c>
      <c r="C8" s="7">
        <f>Trimestral!C9</f>
        <v>1.393097122</v>
      </c>
      <c r="D8" s="8">
        <f>LN(Trimestral!D9)*100</f>
        <v>1060.5297</v>
      </c>
      <c r="E8" s="8">
        <f>LN(Trimestral!E9)*100</f>
        <v>920.30458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">
        <v>38322.0</v>
      </c>
      <c r="B9" s="6">
        <f>LN(Trimestral!B10)*100</f>
        <v>448.8354471</v>
      </c>
      <c r="C9" s="7">
        <f>Trimestral!C10</f>
        <v>0.3828734331</v>
      </c>
      <c r="D9" s="8">
        <f>LN(Trimestral!D10)*100</f>
        <v>1061.2717</v>
      </c>
      <c r="E9" s="8">
        <f>LN(Trimestral!E10)*100</f>
        <v>922.38743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5">
        <v>38412.0</v>
      </c>
      <c r="B10" s="6">
        <f>LN(Trimestral!B11)*100</f>
        <v>449.81754</v>
      </c>
      <c r="C10" s="7">
        <f>Trimestral!C11</f>
        <v>0.9048300463</v>
      </c>
      <c r="D10" s="8">
        <f>LN(Trimestral!D11)*100</f>
        <v>1062.1044</v>
      </c>
      <c r="E10" s="8">
        <f>LN(Trimestral!E11)*100</f>
        <v>922.59095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5">
        <v>38504.0</v>
      </c>
      <c r="B11" s="6">
        <f>LN(Trimestral!B12)*100</f>
        <v>451.0182963</v>
      </c>
      <c r="C11" s="7">
        <f>Trimestral!C12</f>
        <v>0.6003846123</v>
      </c>
      <c r="D11" s="8">
        <f>LN(Trimestral!D12)*100</f>
        <v>1063.0603</v>
      </c>
      <c r="E11" s="8">
        <f>LN(Trimestral!E12)*100</f>
        <v>928.02128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5">
        <v>38596.0</v>
      </c>
      <c r="B12" s="6">
        <f>LN(Trimestral!B13)*100</f>
        <v>451.932951</v>
      </c>
      <c r="C12" s="7">
        <f>Trimestral!C13</f>
        <v>2.114376113</v>
      </c>
      <c r="D12" s="8">
        <f>LN(Trimestral!D13)*100</f>
        <v>1064.373</v>
      </c>
      <c r="E12" s="8">
        <f>LN(Trimestral!E13)*100</f>
        <v>932.39168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5">
        <v>38687.0</v>
      </c>
      <c r="B13" s="6">
        <f>LN(Trimestral!B14)*100</f>
        <v>453.0608546</v>
      </c>
      <c r="C13" s="7">
        <f>Trimestral!C14</f>
        <v>2.617354821</v>
      </c>
      <c r="D13" s="8">
        <f>LN(Trimestral!D14)*100</f>
        <v>1065.7252</v>
      </c>
      <c r="E13" s="8">
        <f>LN(Trimestral!E14)*100</f>
        <v>938.88254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5">
        <v>38777.0</v>
      </c>
      <c r="B14" s="6">
        <f>LN(Trimestral!B15)*100</f>
        <v>454.5618678</v>
      </c>
      <c r="C14" s="7">
        <f>Trimestral!C15</f>
        <v>-0.8913937115</v>
      </c>
      <c r="D14" s="8">
        <f>LN(Trimestral!D15)*100</f>
        <v>1067.3483</v>
      </c>
      <c r="E14" s="8">
        <f>LN(Trimestral!E15)*100</f>
        <v>945.36164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5">
        <v>38869.0</v>
      </c>
      <c r="B15" s="6">
        <f>LN(Trimestral!B16)*100</f>
        <v>455.4617865</v>
      </c>
      <c r="C15" s="7">
        <f>Trimestral!C16</f>
        <v>2.132435578</v>
      </c>
      <c r="D15" s="8">
        <f>LN(Trimestral!D16)*100</f>
        <v>1068.7719</v>
      </c>
      <c r="E15" s="8">
        <f>LN(Trimestral!E16)*100</f>
        <v>945.54597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5">
        <v>38961.0</v>
      </c>
      <c r="B16" s="6">
        <f>LN(Trimestral!B17)*100</f>
        <v>456.4823439</v>
      </c>
      <c r="C16" s="7">
        <f>Trimestral!C17</f>
        <v>6.09163204</v>
      </c>
      <c r="D16" s="8">
        <f>LN(Trimestral!D17)*100</f>
        <v>1070.6511</v>
      </c>
      <c r="E16" s="8">
        <f>LN(Trimestral!E17)*100</f>
        <v>948.28389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">
        <v>39052.0</v>
      </c>
      <c r="B17" s="6">
        <f>LN(Trimestral!B18)*100</f>
        <v>457.6348136</v>
      </c>
      <c r="C17" s="7">
        <f>Trimestral!C18</f>
        <v>5.410082</v>
      </c>
      <c r="D17" s="8">
        <f>LN(Trimestral!D18)*100</f>
        <v>1072.647</v>
      </c>
      <c r="E17" s="8">
        <f>LN(Trimestral!E18)*100</f>
        <v>954.78237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5">
        <v>39142.0</v>
      </c>
      <c r="B18" s="6">
        <f>LN(Trimestral!B19)*100</f>
        <v>458.8358608</v>
      </c>
      <c r="C18" s="7">
        <f>Trimestral!C19</f>
        <v>0.05598832821</v>
      </c>
      <c r="D18" s="8">
        <f>LN(Trimestral!D19)*100</f>
        <v>1074.6537</v>
      </c>
      <c r="E18" s="8">
        <f>LN(Trimestral!E19)*100</f>
        <v>958.6555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5">
        <v>39234.0</v>
      </c>
      <c r="B19" s="6">
        <f>LN(Trimestral!B20)*100</f>
        <v>460.0014972</v>
      </c>
      <c r="C19" s="7">
        <f>Trimestral!C20</f>
        <v>1.132877009</v>
      </c>
      <c r="D19" s="8">
        <f>LN(Trimestral!D20)*100</f>
        <v>1076.679</v>
      </c>
      <c r="E19" s="8">
        <f>LN(Trimestral!E20)*100</f>
        <v>963.97585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5">
        <v>39326.0</v>
      </c>
      <c r="B20" s="6">
        <f>LN(Trimestral!B21)*100</f>
        <v>461.0655474</v>
      </c>
      <c r="C20" s="7">
        <f>Trimestral!C21</f>
        <v>1.759266781</v>
      </c>
      <c r="D20" s="8">
        <f>LN(Trimestral!D21)*100</f>
        <v>1078.4468</v>
      </c>
      <c r="E20" s="8">
        <f>LN(Trimestral!E21)*100</f>
        <v>971.75254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">
        <v>39417.0</v>
      </c>
      <c r="B21" s="6">
        <f>LN(Trimestral!B22)*100</f>
        <v>462.1351205</v>
      </c>
      <c r="C21" s="7">
        <f>Trimestral!C22</f>
        <v>2.71274109</v>
      </c>
      <c r="D21" s="8">
        <f>LN(Trimestral!D22)*100</f>
        <v>1082.3663</v>
      </c>
      <c r="E21" s="8">
        <f>LN(Trimestral!E22)*100</f>
        <v>977.44694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5">
        <v>39508.0</v>
      </c>
      <c r="B22" s="6">
        <f>LN(Trimestral!B23)*100</f>
        <v>463.028364</v>
      </c>
      <c r="C22" s="7">
        <f>Trimestral!C23</f>
        <v>-3.504956652</v>
      </c>
      <c r="D22" s="8">
        <f>LN(Trimestral!D23)*100</f>
        <v>1083.4744</v>
      </c>
      <c r="E22" s="8">
        <f>LN(Trimestral!E23)*100</f>
        <v>984.39564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5">
        <v>39600.0</v>
      </c>
      <c r="B23" s="6">
        <f>LN(Trimestral!B24)*100</f>
        <v>463.7207201</v>
      </c>
      <c r="C23" s="7">
        <f>Trimestral!C24</f>
        <v>-5.527079129</v>
      </c>
      <c r="D23" s="8">
        <f>LN(Trimestral!D24)*100</f>
        <v>1087.556</v>
      </c>
      <c r="E23" s="8">
        <f>LN(Trimestral!E24)*100</f>
        <v>992.39659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5">
        <v>39692.0</v>
      </c>
      <c r="B24" s="6">
        <f>LN(Trimestral!B25)*100</f>
        <v>464.0038253</v>
      </c>
      <c r="C24" s="7">
        <f>Trimestral!C25</f>
        <v>-4.672374052</v>
      </c>
      <c r="D24" s="8">
        <f>LN(Trimestral!D25)*100</f>
        <v>1087.3139</v>
      </c>
      <c r="E24" s="8">
        <f>LN(Trimestral!E25)*100</f>
        <v>995.50304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5">
        <v>39783.0</v>
      </c>
      <c r="B25" s="6">
        <f>LN(Trimestral!B26)*100</f>
        <v>462.2459684</v>
      </c>
      <c r="C25" s="7">
        <f>Trimestral!C26</f>
        <v>-3.456607332</v>
      </c>
      <c r="D25" s="8">
        <f>LN(Trimestral!D26)*100</f>
        <v>1087.3809</v>
      </c>
      <c r="E25" s="8">
        <f>LN(Trimestral!E26)*100</f>
        <v>989.11163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5">
        <v>39873.0</v>
      </c>
      <c r="B26" s="6">
        <f>LN(Trimestral!B27)*100</f>
        <v>461.0508157</v>
      </c>
      <c r="C26" s="7">
        <f>Trimestral!C27</f>
        <v>-2.416577722</v>
      </c>
      <c r="D26" s="8">
        <f>LN(Trimestral!D27)*100</f>
        <v>1087.6596</v>
      </c>
      <c r="E26" s="8">
        <f>LN(Trimestral!E27)*100</f>
        <v>988.73986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5">
        <v>39965.0</v>
      </c>
      <c r="B27" s="6">
        <f>LN(Trimestral!B28)*100</f>
        <v>461.5449918</v>
      </c>
      <c r="C27" s="7">
        <f>Trimestral!C28</f>
        <v>-0.7853888244</v>
      </c>
      <c r="D27" s="8">
        <f>LN(Trimestral!D28)*100</f>
        <v>1088.5627</v>
      </c>
      <c r="E27" s="8">
        <f>LN(Trimestral!E28)*100</f>
        <v>980.98759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5">
        <v>40057.0</v>
      </c>
      <c r="B28" s="6">
        <f>LN(Trimestral!B29)*100</f>
        <v>462.9984468</v>
      </c>
      <c r="C28" s="7">
        <f>Trimestral!C29</f>
        <v>-0.1548261455</v>
      </c>
      <c r="D28" s="8">
        <f>LN(Trimestral!D29)*100</f>
        <v>1090.3195</v>
      </c>
      <c r="E28" s="8">
        <f>LN(Trimestral!E29)*100</f>
        <v>989.84021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5">
        <v>40148.0</v>
      </c>
      <c r="B29" s="6">
        <f>LN(Trimestral!B30)*100</f>
        <v>464.1429436</v>
      </c>
      <c r="C29" s="7">
        <f>Trimestral!C30</f>
        <v>0.8087045568</v>
      </c>
      <c r="D29" s="8">
        <f>LN(Trimestral!D30)*100</f>
        <v>1092.2493</v>
      </c>
      <c r="E29" s="8">
        <f>LN(Trimestral!E30)*100</f>
        <v>996.05293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5">
        <v>40238.0</v>
      </c>
      <c r="B30" s="6">
        <f>LN(Trimestral!B31)*100</f>
        <v>465.4330732</v>
      </c>
      <c r="C30" s="7">
        <f>Trimestral!C31</f>
        <v>-2.856942442</v>
      </c>
      <c r="D30" s="8">
        <f>LN(Trimestral!D31)*100</f>
        <v>1094.2762</v>
      </c>
      <c r="E30" s="8">
        <f>LN(Trimestral!E31)*100</f>
        <v>1003.5418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5">
        <v>40330.0</v>
      </c>
      <c r="B31" s="6">
        <f>LN(Trimestral!B32)*100</f>
        <v>466.844518</v>
      </c>
      <c r="C31" s="7">
        <f>Trimestral!C32</f>
        <v>-1.733838194</v>
      </c>
      <c r="D31" s="8">
        <f>LN(Trimestral!D32)*100</f>
        <v>1096.6791</v>
      </c>
      <c r="E31" s="8">
        <f>LN(Trimestral!E32)*100</f>
        <v>1009.28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5">
        <v>40422.0</v>
      </c>
      <c r="B32" s="6">
        <f>LN(Trimestral!B33)*100</f>
        <v>468.0948899</v>
      </c>
      <c r="C32" s="7">
        <f>Trimestral!C33</f>
        <v>-3.247575024</v>
      </c>
      <c r="D32" s="8">
        <f>LN(Trimestral!D33)*100</f>
        <v>1100.4396</v>
      </c>
      <c r="E32" s="8">
        <f>LN(Trimestral!E33)*100</f>
        <v>1012.9341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">
        <v>40513.0</v>
      </c>
      <c r="B33" s="6">
        <f>LN(Trimestral!B34)*100</f>
        <v>469.193895</v>
      </c>
      <c r="C33" s="7">
        <f>Trimestral!C34</f>
        <v>-1.822791567</v>
      </c>
      <c r="D33" s="8">
        <f>LN(Trimestral!D34)*100</f>
        <v>1101.7175</v>
      </c>
      <c r="E33" s="8">
        <f>LN(Trimestral!E34)*100</f>
        <v>1013.2241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5">
        <v>40603.0</v>
      </c>
      <c r="B34" s="6">
        <f>LN(Trimestral!B35)*100</f>
        <v>470.18787</v>
      </c>
      <c r="C34" s="7">
        <f>Trimestral!C35</f>
        <v>-3.420087501</v>
      </c>
      <c r="D34" s="8">
        <f>LN(Trimestral!D35)*100</f>
        <v>1103.2981</v>
      </c>
      <c r="E34" s="8">
        <f>LN(Trimestral!E35)*100</f>
        <v>1012.1473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">
        <v>40695.0</v>
      </c>
      <c r="B35" s="6">
        <f>LN(Trimestral!B36)*100</f>
        <v>471.0409054</v>
      </c>
      <c r="C35" s="7">
        <f>Trimestral!C36</f>
        <v>-3.478354562</v>
      </c>
      <c r="D35" s="8">
        <f>LN(Trimestral!D36)*100</f>
        <v>1104.7568</v>
      </c>
      <c r="E35" s="8">
        <f>LN(Trimestral!E36)*100</f>
        <v>1013.3316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5">
        <v>40787.0</v>
      </c>
      <c r="B36" s="6">
        <f>LN(Trimestral!B37)*100</f>
        <v>471.8934395</v>
      </c>
      <c r="C36" s="7">
        <f>Trimestral!C37</f>
        <v>-0.2985368259</v>
      </c>
      <c r="D36" s="8">
        <f>LN(Trimestral!D37)*100</f>
        <v>1105.8954</v>
      </c>
      <c r="E36" s="8">
        <f>LN(Trimestral!E37)*100</f>
        <v>1016.59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5">
        <v>40878.0</v>
      </c>
      <c r="B37" s="6">
        <f>LN(Trimestral!B38)*100</f>
        <v>472.6778289</v>
      </c>
      <c r="C37" s="7">
        <f>Trimestral!C38</f>
        <v>-0.9600141006</v>
      </c>
      <c r="D37" s="8">
        <f>LN(Trimestral!D38)*100</f>
        <v>1106.8959</v>
      </c>
      <c r="E37" s="8">
        <f>LN(Trimestral!E38)*100</f>
        <v>1021.7131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5">
        <v>40969.0</v>
      </c>
      <c r="B38" s="6">
        <f>LN(Trimestral!B39)*100</f>
        <v>473.5626217</v>
      </c>
      <c r="C38" s="7">
        <f>Trimestral!C39</f>
        <v>-1.578414777</v>
      </c>
      <c r="D38" s="8">
        <f>LN(Trimestral!D39)*100</f>
        <v>1110.6162</v>
      </c>
      <c r="E38" s="8">
        <f>LN(Trimestral!E39)*100</f>
        <v>1026.8657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5">
        <v>41061.0</v>
      </c>
      <c r="B39" s="6">
        <f>LN(Trimestral!B40)*100</f>
        <v>474.0209924</v>
      </c>
      <c r="C39" s="7">
        <f>Trimestral!C40</f>
        <v>-3.575112509</v>
      </c>
      <c r="D39" s="8">
        <f>LN(Trimestral!D40)*100</f>
        <v>1111.6838</v>
      </c>
      <c r="E39" s="8">
        <f>LN(Trimestral!E40)*100</f>
        <v>1029.0935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">
        <v>41153.0</v>
      </c>
      <c r="B40" s="6">
        <f>LN(Trimestral!B41)*100</f>
        <v>474.7933998</v>
      </c>
      <c r="C40" s="7">
        <f>Trimestral!C41</f>
        <v>-4.025379474</v>
      </c>
      <c r="D40" s="8">
        <f>LN(Trimestral!D41)*100</f>
        <v>1113.028</v>
      </c>
      <c r="E40" s="8">
        <f>LN(Trimestral!E41)*100</f>
        <v>1032.6507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5">
        <v>41244.0</v>
      </c>
      <c r="B41" s="6">
        <f>LN(Trimestral!B42)*100</f>
        <v>475.4631355</v>
      </c>
      <c r="C41" s="7">
        <f>Trimestral!C42</f>
        <v>-1.888960435</v>
      </c>
      <c r="D41" s="8">
        <f>LN(Trimestral!D42)*100</f>
        <v>1114.4805</v>
      </c>
      <c r="E41" s="8">
        <f>LN(Trimestral!E42)*100</f>
        <v>1035.9628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5">
        <v>41334.0</v>
      </c>
      <c r="B42" s="6">
        <f>LN(Trimestral!B43)*100</f>
        <v>476.330957</v>
      </c>
      <c r="C42" s="7">
        <f>Trimestral!C43</f>
        <v>-5.72972714</v>
      </c>
      <c r="D42" s="8">
        <f>LN(Trimestral!D43)*100</f>
        <v>1115.9418</v>
      </c>
      <c r="E42" s="8">
        <f>LN(Trimestral!E43)*100</f>
        <v>1038.217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5">
        <v>41426.0</v>
      </c>
      <c r="B43" s="6">
        <f>LN(Trimestral!B44)*100</f>
        <v>477.3446324</v>
      </c>
      <c r="C43" s="7">
        <f>Trimestral!C44</f>
        <v>-5.321284144</v>
      </c>
      <c r="D43" s="8">
        <f>LN(Trimestral!D44)*100</f>
        <v>1117.387</v>
      </c>
      <c r="E43" s="8">
        <f>LN(Trimestral!E44)*100</f>
        <v>1040.4938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5">
        <v>41518.0</v>
      </c>
      <c r="B44" s="6">
        <f>LN(Trimestral!B45)*100</f>
        <v>478.361396</v>
      </c>
      <c r="C44" s="7">
        <f>Trimestral!C45</f>
        <v>-5.543607655</v>
      </c>
      <c r="D44" s="8">
        <f>LN(Trimestral!D45)*100</f>
        <v>1118.6209</v>
      </c>
      <c r="E44" s="8">
        <f>LN(Trimestral!E45)*100</f>
        <v>1039.6534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5">
        <v>41609.0</v>
      </c>
      <c r="B45" s="6">
        <f>LN(Trimestral!B46)*100</f>
        <v>479.1828482</v>
      </c>
      <c r="C45" s="7">
        <f>Trimestral!C46</f>
        <v>-2.405207115</v>
      </c>
      <c r="D45" s="8">
        <f>LN(Trimestral!D46)*100</f>
        <v>1119.999</v>
      </c>
      <c r="E45" s="8">
        <f>LN(Trimestral!E46)*100</f>
        <v>1037.5036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5">
        <v>41699.0</v>
      </c>
      <c r="B46" s="6">
        <f>LN(Trimestral!B47)*100</f>
        <v>479.8135401</v>
      </c>
      <c r="C46" s="7">
        <f>Trimestral!C47</f>
        <v>-5.351565716</v>
      </c>
      <c r="D46" s="8">
        <f>LN(Trimestral!D47)*100</f>
        <v>1120.6744</v>
      </c>
      <c r="E46" s="8">
        <f>LN(Trimestral!E47)*100</f>
        <v>1038.5955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5">
        <v>41791.0</v>
      </c>
      <c r="B47" s="6">
        <f>LN(Trimestral!B48)*100</f>
        <v>480.6454482</v>
      </c>
      <c r="C47" s="7">
        <f>Trimestral!C48</f>
        <v>-5.916064668</v>
      </c>
      <c r="D47" s="8">
        <f>LN(Trimestral!D48)*100</f>
        <v>1121.5449</v>
      </c>
      <c r="E47" s="8">
        <f>LN(Trimestral!E48)*100</f>
        <v>1038.3633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5">
        <v>41883.0</v>
      </c>
      <c r="B48" s="6">
        <f>LN(Trimestral!B49)*100</f>
        <v>481.5066842</v>
      </c>
      <c r="C48" s="7">
        <f>Trimestral!C49</f>
        <v>-3.353863826</v>
      </c>
      <c r="D48" s="8">
        <f>LN(Trimestral!D49)*100</f>
        <v>1122.2849</v>
      </c>
      <c r="E48" s="8">
        <f>LN(Trimestral!E49)*100</f>
        <v>1035.6059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5">
        <v>41974.0</v>
      </c>
      <c r="B49" s="6">
        <f>LN(Trimestral!B50)*100</f>
        <v>482.3843963</v>
      </c>
      <c r="C49" s="7">
        <f>Trimestral!C50</f>
        <v>-2.38405807</v>
      </c>
      <c r="D49" s="8">
        <f>LN(Trimestral!D50)*100</f>
        <v>1123.1103</v>
      </c>
      <c r="E49" s="8">
        <f>LN(Trimestral!E50)*100</f>
        <v>1033.9909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5">
        <v>42064.0</v>
      </c>
      <c r="B50" s="6">
        <f>LN(Trimestral!B51)*100</f>
        <v>483.1823954</v>
      </c>
      <c r="C50" s="7">
        <f>Trimestral!C51</f>
        <v>-6.391686901</v>
      </c>
      <c r="D50" s="8">
        <f>LN(Trimestral!D51)*100</f>
        <v>1124.2291</v>
      </c>
      <c r="E50" s="8">
        <f>LN(Trimestral!E51)*100</f>
        <v>1031.6428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5">
        <v>42156.0</v>
      </c>
      <c r="B51" s="6">
        <f>LN(Trimestral!B52)*100</f>
        <v>483.7950479</v>
      </c>
      <c r="C51" s="7">
        <f>Trimestral!C52</f>
        <v>-4.72013702</v>
      </c>
      <c r="D51" s="8">
        <f>LN(Trimestral!D52)*100</f>
        <v>1125.2791</v>
      </c>
      <c r="E51" s="8">
        <f>LN(Trimestral!E52)*100</f>
        <v>1030.6967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5">
        <v>42248.0</v>
      </c>
      <c r="B52" s="6">
        <f>LN(Trimestral!B53)*100</f>
        <v>484.5293138</v>
      </c>
      <c r="C52" s="7">
        <f>Trimestral!C53</f>
        <v>-4.814460086</v>
      </c>
      <c r="D52" s="8">
        <f>LN(Trimestral!D53)*100</f>
        <v>1126.1462</v>
      </c>
      <c r="E52" s="8">
        <f>LN(Trimestral!E53)*100</f>
        <v>1031.5496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5">
        <v>42339.0</v>
      </c>
      <c r="B53" s="6">
        <f>LN(Trimestral!B54)*100</f>
        <v>485.0602031</v>
      </c>
      <c r="C53" s="7">
        <f>Trimestral!C54</f>
        <v>-2.353262257</v>
      </c>
      <c r="D53" s="8">
        <f>LN(Trimestral!D54)*100</f>
        <v>1127.1688</v>
      </c>
      <c r="E53" s="8">
        <f>LN(Trimestral!E54)*100</f>
        <v>1032.3947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5">
        <v>42430.0</v>
      </c>
      <c r="B54" s="6">
        <f>LN(Trimestral!B55)*100</f>
        <v>485.8663818</v>
      </c>
      <c r="C54" s="7">
        <f>Trimestral!C55</f>
        <v>-4.764393344</v>
      </c>
      <c r="D54" s="8">
        <f>LN(Trimestral!D55)*100</f>
        <v>1128.2279</v>
      </c>
      <c r="E54" s="8">
        <f>LN(Trimestral!E55)*100</f>
        <v>1031.6875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5">
        <v>42522.0</v>
      </c>
      <c r="B55" s="6">
        <f>LN(Trimestral!B56)*100</f>
        <v>486.4571703</v>
      </c>
      <c r="C55" s="7">
        <f>Trimestral!C56</f>
        <v>-3.239289756</v>
      </c>
      <c r="D55" s="8">
        <f>LN(Trimestral!D56)*100</f>
        <v>1128.7909</v>
      </c>
      <c r="E55" s="8">
        <f>LN(Trimestral!E56)*100</f>
        <v>1028.6046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5">
        <v>42614.0</v>
      </c>
      <c r="B56" s="6">
        <f>LN(Trimestral!B57)*100</f>
        <v>487.1927172</v>
      </c>
      <c r="C56" s="7">
        <f>Trimestral!C57</f>
        <v>-2.000571794</v>
      </c>
      <c r="D56" s="8">
        <f>LN(Trimestral!D57)*100</f>
        <v>1129.8224</v>
      </c>
      <c r="E56" s="8">
        <f>LN(Trimestral!E57)*100</f>
        <v>1025.2514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5">
        <v>42705.0</v>
      </c>
      <c r="B57" s="6">
        <f>LN(Trimestral!B58)*100</f>
        <v>487.9999837</v>
      </c>
      <c r="C57" s="7">
        <f>Trimestral!C58</f>
        <v>0.9657851821</v>
      </c>
      <c r="D57" s="8">
        <f>LN(Trimestral!D58)*100</f>
        <v>1130.4028</v>
      </c>
      <c r="E57" s="8">
        <f>LN(Trimestral!E58)*100</f>
        <v>1025.282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5">
        <v>42795.0</v>
      </c>
      <c r="B58" s="6">
        <f>LN(Trimestral!B59)*100</f>
        <v>489.36308</v>
      </c>
      <c r="C58" s="7">
        <f>Trimestral!C59</f>
        <v>-2.177377992</v>
      </c>
      <c r="D58" s="8">
        <f>LN(Trimestral!D59)*100</f>
        <v>1130.8373</v>
      </c>
      <c r="E58" s="8">
        <f>LN(Trimestral!E59)*100</f>
        <v>1024.597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5">
        <v>42887.0</v>
      </c>
      <c r="B59" s="6">
        <f>LN(Trimestral!B60)*100</f>
        <v>490.067478</v>
      </c>
      <c r="C59" s="7">
        <f>Trimestral!C60</f>
        <v>-0.1982793537</v>
      </c>
      <c r="D59" s="8">
        <f>LN(Trimestral!D60)*100</f>
        <v>1131.6166</v>
      </c>
      <c r="E59" s="8">
        <f>LN(Trimestral!E60)*100</f>
        <v>1024.3348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5">
        <v>42979.0</v>
      </c>
      <c r="B60" s="6">
        <f>LN(Trimestral!B61)*100</f>
        <v>490.8341999</v>
      </c>
      <c r="C60" s="7">
        <f>Trimestral!C61</f>
        <v>-0.5163389976</v>
      </c>
      <c r="D60" s="8">
        <f>LN(Trimestral!D61)*100</f>
        <v>1132.518</v>
      </c>
      <c r="E60" s="8">
        <f>LN(Trimestral!E61)*100</f>
        <v>1029.809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5">
        <v>43070.0</v>
      </c>
      <c r="B61" s="6">
        <f>LN(Trimestral!B62)*100</f>
        <v>491.7597547</v>
      </c>
      <c r="C61" s="7">
        <f>Trimestral!C62</f>
        <v>-0.5767942327</v>
      </c>
      <c r="D61" s="8">
        <f>LN(Trimestral!D62)*100</f>
        <v>1133.0754</v>
      </c>
      <c r="E61" s="8">
        <f>LN(Trimestral!E62)*100</f>
        <v>1029.1711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5">
        <v>43160.0</v>
      </c>
      <c r="B62" s="6">
        <f>LN(Trimestral!B63)*100</f>
        <v>492.6160425</v>
      </c>
      <c r="C62" s="7">
        <f>Trimestral!C63</f>
        <v>-2.018796448</v>
      </c>
      <c r="D62" s="8">
        <f>LN(Trimestral!D63)*100</f>
        <v>1134.1424</v>
      </c>
      <c r="E62" s="8">
        <f>LN(Trimestral!E63)*100</f>
        <v>1030.6365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5">
        <v>43252.0</v>
      </c>
      <c r="B63" s="6">
        <f>LN(Trimestral!B64)*100</f>
        <v>493.4685832</v>
      </c>
      <c r="C63" s="7">
        <f>Trimestral!C64</f>
        <v>-0.8617503013</v>
      </c>
      <c r="D63" s="8">
        <f>LN(Trimestral!D64)*100</f>
        <v>1136.2301</v>
      </c>
      <c r="E63" s="8">
        <f>LN(Trimestral!E64)*100</f>
        <v>1031.4732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5">
        <v>43344.0</v>
      </c>
      <c r="B64" s="6">
        <f>LN(Trimestral!B65)*100</f>
        <v>494.0893175</v>
      </c>
      <c r="C64" s="7">
        <f>Trimestral!C65</f>
        <v>-2.083642348</v>
      </c>
      <c r="D64" s="8">
        <f>LN(Trimestral!D65)*100</f>
        <v>1135.7708</v>
      </c>
      <c r="E64" s="8">
        <f>LN(Trimestral!E65)*100</f>
        <v>1029.8424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5">
        <v>43435.0</v>
      </c>
      <c r="B65" s="6">
        <f>LN(Trimestral!B66)*100</f>
        <v>494.8091113</v>
      </c>
      <c r="C65" s="7">
        <f>Trimestral!C66</f>
        <v>0.2705140865</v>
      </c>
      <c r="D65" s="8">
        <f>LN(Trimestral!D66)*100</f>
        <v>1136.9468</v>
      </c>
      <c r="E65" s="8">
        <f>LN(Trimestral!E66)*100</f>
        <v>1034.2388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5">
        <v>43525.0</v>
      </c>
      <c r="B66" s="6">
        <f>LN(Trimestral!B67)*100</f>
        <v>495.5498096</v>
      </c>
      <c r="C66" s="7">
        <f>Trimestral!C67</f>
        <v>-3.067440911</v>
      </c>
      <c r="D66" s="8">
        <f>LN(Trimestral!D67)*100</f>
        <v>1137.6736</v>
      </c>
      <c r="E66" s="8">
        <f>LN(Trimestral!E67)*100</f>
        <v>1032.3508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5">
        <v>43617.0</v>
      </c>
      <c r="B67" s="6">
        <f>LN(Trimestral!B68)*100</f>
        <v>496.4427429</v>
      </c>
      <c r="C67" s="7">
        <f>Trimestral!C68</f>
        <v>-0.9096658974</v>
      </c>
      <c r="D67" s="8">
        <f>LN(Trimestral!D68)*100</f>
        <v>1138.8283</v>
      </c>
      <c r="E67" s="8">
        <f>LN(Trimestral!E68)*100</f>
        <v>1036.5282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5">
        <v>43709.0</v>
      </c>
      <c r="B68" s="6">
        <f>LN(Trimestral!B69)*100</f>
        <v>497.0249318</v>
      </c>
      <c r="C68" s="7">
        <f>Trimestral!C69</f>
        <v>-1.11018496</v>
      </c>
      <c r="D68" s="8">
        <f>LN(Trimestral!D69)*100</f>
        <v>1139.3717</v>
      </c>
      <c r="E68" s="8">
        <f>LN(Trimestral!E69)*100</f>
        <v>1036.3321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5">
        <v>43800.0</v>
      </c>
      <c r="B69" s="6">
        <f>LN(Trimestral!B70)*100</f>
        <v>497.2993845</v>
      </c>
      <c r="C69" s="7">
        <f>Trimestral!C70</f>
        <v>2.308455142</v>
      </c>
      <c r="D69" s="8">
        <f>LN(Trimestral!D70)*100</f>
        <v>1139.8057</v>
      </c>
      <c r="E69" s="8">
        <f>LN(Trimestral!E70)*100</f>
        <v>1034.4539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5">
        <v>43891.0</v>
      </c>
      <c r="B70" s="6">
        <f>LN(Trimestral!B71)*100</f>
        <v>493.4843895</v>
      </c>
      <c r="C70" s="7">
        <f>Trimestral!C71</f>
        <v>-0.5637175498</v>
      </c>
      <c r="D70" s="8">
        <f>LN(Trimestral!D71)*100</f>
        <v>1134.6098</v>
      </c>
      <c r="E70" s="8">
        <f>LN(Trimestral!E71)*100</f>
        <v>1020.2476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5">
        <v>43983.0</v>
      </c>
      <c r="B71" s="6">
        <f>LN(Trimestral!B72)*100</f>
        <v>489.1307955</v>
      </c>
      <c r="C71" s="7">
        <f>Trimestral!C72</f>
        <v>0.1117785675</v>
      </c>
      <c r="D71" s="8">
        <f>LN(Trimestral!D72)*100</f>
        <v>1112.7379</v>
      </c>
      <c r="E71" s="8">
        <f>LN(Trimestral!E72)*100</f>
        <v>946.13014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5">
        <v>44075.0</v>
      </c>
      <c r="B72" s="6">
        <f>LN(Trimestral!B73)*100</f>
        <v>495.8867114</v>
      </c>
      <c r="C72" s="7">
        <f>Trimestral!C73</f>
        <v>1.721963487</v>
      </c>
      <c r="D72" s="8">
        <f>LN(Trimestral!D73)*100</f>
        <v>1129.0336</v>
      </c>
      <c r="E72" s="8">
        <f>LN(Trimestral!E73)*100</f>
        <v>1024.9632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5">
        <v>44166.0</v>
      </c>
      <c r="B73" s="6">
        <f>LN(Trimestral!B74)*100</f>
        <v>498.4717426</v>
      </c>
      <c r="C73" s="7">
        <f>Trimestral!C74</f>
        <v>2.032069796</v>
      </c>
      <c r="D73" s="8">
        <f>LN(Trimestral!D74)*100</f>
        <v>1137.0491</v>
      </c>
      <c r="E73" s="8">
        <f>LN(Trimestral!E74)*100</f>
        <v>1047.3866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5">
        <v>44256.0</v>
      </c>
      <c r="B74" s="6">
        <f>LN(Trimestral!B75)*100</f>
        <v>499.6345103</v>
      </c>
      <c r="C74" s="7">
        <f>Trimestral!C75</f>
        <v>-2.820248432</v>
      </c>
      <c r="D74" s="8">
        <f>LN(Trimestral!D75)*100</f>
        <v>1138.0354</v>
      </c>
      <c r="E74" s="8">
        <f>LN(Trimestral!E75)*100</f>
        <v>1048.7983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5">
        <v>44348.0</v>
      </c>
      <c r="B75" s="6">
        <f>LN(Trimestral!B76)*100</f>
        <v>501.5848345</v>
      </c>
      <c r="C75" s="7">
        <f>Trimestral!C76</f>
        <v>-3.13313463</v>
      </c>
      <c r="D75" s="8">
        <f>LN(Trimestral!D76)*100</f>
        <v>1139.8284</v>
      </c>
      <c r="E75" s="8">
        <f>LN(Trimestral!E76)*100</f>
        <v>1046.8904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5">
        <v>44440.0</v>
      </c>
      <c r="B76" s="6">
        <f>LN(Trimestral!B77)*100</f>
        <v>501.9629269</v>
      </c>
      <c r="C76" s="7">
        <f>Trimestral!C77</f>
        <v>-1.730316652</v>
      </c>
      <c r="D76" s="8">
        <f>LN(Trimestral!D77)*100</f>
        <v>1141.2934</v>
      </c>
      <c r="E76" s="8">
        <f>LN(Trimestral!E77)*100</f>
        <v>1047.2114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5">
        <v>44531.0</v>
      </c>
      <c r="B77" s="6">
        <f>LN(Trimestral!B78)*100</f>
        <v>503.457066</v>
      </c>
      <c r="C77" s="7">
        <f>Trimestral!C78</f>
        <v>-0.7021942796</v>
      </c>
      <c r="D77" s="8">
        <f>LN(Trimestral!D78)*100</f>
        <v>1142.1557</v>
      </c>
      <c r="E77" s="8">
        <f>LN(Trimestral!E78)*100</f>
        <v>1045.9003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5">
        <v>44621.0</v>
      </c>
      <c r="B78" s="6">
        <f>LN(Trimestral!B79)*100</f>
        <v>503.9725663</v>
      </c>
      <c r="C78" s="7">
        <f>Trimestral!C79</f>
        <v>-6.567473039</v>
      </c>
      <c r="D78" s="8">
        <f>LN(Trimestral!D79)*100</f>
        <v>1142.8604</v>
      </c>
      <c r="E78" s="8">
        <f>LN(Trimestral!E79)*100</f>
        <v>1047.3162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5">
        <v>44713.0</v>
      </c>
      <c r="B79" s="6">
        <f>LN(Trimestral!B80)*100</f>
        <v>504.6146732</v>
      </c>
      <c r="C79" s="7">
        <f>Trimestral!C80</f>
        <v>-4.224694831</v>
      </c>
      <c r="D79" s="8">
        <f>LN(Trimestral!D80)*100</f>
        <v>1143.7278</v>
      </c>
      <c r="E79" s="8">
        <f>LN(Trimestral!E80)*100</f>
        <v>1047.8004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5">
        <v>44805.0</v>
      </c>
      <c r="B80" s="6">
        <f>LN(Trimestral!B81)*100</f>
        <v>505.5732159</v>
      </c>
      <c r="C80" s="7">
        <f>Trimestral!C81</f>
        <v>-4.820064639</v>
      </c>
      <c r="D80" s="8">
        <f>LN(Trimestral!D81)*100</f>
        <v>1144.0227</v>
      </c>
      <c r="E80" s="8">
        <f>LN(Trimestral!E81)*100</f>
        <v>1047.9695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5">
        <v>44896.0</v>
      </c>
      <c r="B81" s="6">
        <f>LN(Trimestral!B82)*100</f>
        <v>505.8978357</v>
      </c>
      <c r="C81" s="7">
        <f>Trimestral!C82</f>
        <v>-0.7487894743</v>
      </c>
      <c r="D81" s="8">
        <f>LN(Trimestral!D82)*100</f>
        <v>1144.396</v>
      </c>
      <c r="E81" s="8">
        <f>LN(Trimestral!E82)*100</f>
        <v>1047.6415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2"/>
      <c r="C82" s="2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3.5" customHeight="1">
      <c r="A1" s="1"/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14</v>
      </c>
      <c r="I1" s="1" t="s">
        <v>15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5">
        <v>37681.0</v>
      </c>
      <c r="B2" s="9">
        <f>LN(SUM(Mensual!B3:B5))*100</f>
        <v>542.4241367</v>
      </c>
      <c r="C2" s="9">
        <f>LN(SUM(Mensual!C3:C5))*100</f>
        <v>551.3318411</v>
      </c>
      <c r="D2" s="9">
        <f>LN(AVERAGE(Mensual!D3:D5))*100</f>
        <v>406.8709759</v>
      </c>
      <c r="E2" s="9">
        <f>LN(AVERAGE(Mensual!E3:E5))*100</f>
        <v>459.834108</v>
      </c>
      <c r="F2" s="9">
        <f>LN(AVERAGE(Mensual!F3:F5))*100</f>
        <v>405.9900437</v>
      </c>
      <c r="G2" s="9">
        <f>LN(AVERAGE(Mensual!G3:G5))*100</f>
        <v>442.3488469</v>
      </c>
      <c r="H2" s="8">
        <f>AVERAGE(Mensual!H3:H5)</f>
        <v>3.79</v>
      </c>
      <c r="I2" s="8">
        <f>AVERAGE(Mensual!I3:I5)</f>
        <v>1.250069124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5">
        <v>37712.0</v>
      </c>
      <c r="B3" s="9">
        <f>LN(SUM(Mensual!B4:B6))*100</f>
        <v>542.9473516</v>
      </c>
      <c r="C3" s="9">
        <f>LN(SUM(Mensual!C4:C6))*100</f>
        <v>552.683219</v>
      </c>
      <c r="D3" s="9">
        <f>LN(AVERAGE(Mensual!D4:D6))*100</f>
        <v>405.187371</v>
      </c>
      <c r="E3" s="9">
        <f>LN(AVERAGE(Mensual!E4:E6))*100</f>
        <v>459.6137488</v>
      </c>
      <c r="F3" s="9">
        <f>LN(AVERAGE(Mensual!F4:F6))*100</f>
        <v>406.3295982</v>
      </c>
      <c r="G3" s="9">
        <f>LN(AVERAGE(Mensual!G4:G6))*100</f>
        <v>442.6017907</v>
      </c>
      <c r="H3" s="8">
        <f>AVERAGE(Mensual!H4:H6)</f>
        <v>3.82</v>
      </c>
      <c r="I3" s="8">
        <f>AVERAGE(Mensual!I4:I6)</f>
        <v>1.257682028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5">
        <v>37742.0</v>
      </c>
      <c r="B4" s="9">
        <f>LN(SUM(Mensual!B5:B7))*100</f>
        <v>543.3073865</v>
      </c>
      <c r="C4" s="9">
        <f>LN(SUM(Mensual!C5:C7))*100</f>
        <v>552.9259292</v>
      </c>
      <c r="D4" s="9">
        <f>LN(AVERAGE(Mensual!D5:D7))*100</f>
        <v>404.5430923</v>
      </c>
      <c r="E4" s="9">
        <f>LN(AVERAGE(Mensual!E5:E7))*100</f>
        <v>460.127774</v>
      </c>
      <c r="F4" s="9">
        <f>LN(AVERAGE(Mensual!F5:F7))*100</f>
        <v>406.5883337</v>
      </c>
      <c r="G4" s="9">
        <f>LN(AVERAGE(Mensual!G5:G7))*100</f>
        <v>442.7330527</v>
      </c>
      <c r="H4" s="8">
        <f>AVERAGE(Mensual!H5:H7)</f>
        <v>3.813333333</v>
      </c>
      <c r="I4" s="8">
        <f>AVERAGE(Mensual!I5:I7)</f>
        <v>1.256645161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5">
        <v>37773.0</v>
      </c>
      <c r="B5" s="9">
        <f>LN(SUM(Mensual!B6:B8))*100</f>
        <v>544.0427383</v>
      </c>
      <c r="C5" s="9">
        <f>LN(SUM(Mensual!C6:C8))*100</f>
        <v>553.8326893</v>
      </c>
      <c r="D5" s="9">
        <f>LN(AVERAGE(Mensual!D6:D8))*100</f>
        <v>405.1136989</v>
      </c>
      <c r="E5" s="9">
        <f>LN(AVERAGE(Mensual!E6:E8))*100</f>
        <v>460.9904179</v>
      </c>
      <c r="F5" s="9">
        <f>LN(AVERAGE(Mensual!F6:F8))*100</f>
        <v>406.498257</v>
      </c>
      <c r="G5" s="9">
        <f>LN(AVERAGE(Mensual!G6:G8))*100</f>
        <v>442.8273491</v>
      </c>
      <c r="H5" s="8">
        <f>AVERAGE(Mensual!H6:H8)</f>
        <v>3.786666667</v>
      </c>
      <c r="I5" s="8">
        <f>AVERAGE(Mensual!I6:I8)</f>
        <v>1.246566308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5">
        <v>37803.0</v>
      </c>
      <c r="B6" s="9">
        <f>LN(SUM(Mensual!B7:B9))*100</f>
        <v>544.2352492</v>
      </c>
      <c r="C6" s="9">
        <f>LN(SUM(Mensual!C7:C9))*100</f>
        <v>552.8635427</v>
      </c>
      <c r="D6" s="9">
        <f>LN(AVERAGE(Mensual!D7:D9))*100</f>
        <v>407.0305044</v>
      </c>
      <c r="E6" s="9">
        <f>LN(AVERAGE(Mensual!E7:E9))*100</f>
        <v>461.5188463</v>
      </c>
      <c r="F6" s="9">
        <f>LN(AVERAGE(Mensual!F7:F9))*100</f>
        <v>406.3459647</v>
      </c>
      <c r="G6" s="9">
        <f>LN(AVERAGE(Mensual!G7:G9))*100</f>
        <v>442.9113911</v>
      </c>
      <c r="H6" s="8">
        <f>AVERAGE(Mensual!H7:H9)</f>
        <v>3.663333333</v>
      </c>
      <c r="I6" s="8">
        <f>AVERAGE(Mensual!I7:I9)</f>
        <v>1.164329749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">
        <v>37834.0</v>
      </c>
      <c r="B7" s="9">
        <f>LN(SUM(Mensual!B8:B10))*100</f>
        <v>544.5342505</v>
      </c>
      <c r="C7" s="9">
        <f>LN(SUM(Mensual!C8:C10))*100</f>
        <v>553.0124132</v>
      </c>
      <c r="D7" s="9">
        <f>LN(AVERAGE(Mensual!D8:D10))*100</f>
        <v>407.8364494</v>
      </c>
      <c r="E7" s="9">
        <f>LN(AVERAGE(Mensual!E8:E10))*100</f>
        <v>461.443546</v>
      </c>
      <c r="F7" s="9">
        <f>LN(AVERAGE(Mensual!F8:F10))*100</f>
        <v>406.224893</v>
      </c>
      <c r="G7" s="9">
        <f>LN(AVERAGE(Mensual!G8:G10))*100</f>
        <v>443.066561</v>
      </c>
      <c r="H7" s="8">
        <f>AVERAGE(Mensual!H8:H10)</f>
        <v>3.406666667</v>
      </c>
      <c r="I7" s="8">
        <f>AVERAGE(Mensual!I8:I10)</f>
        <v>1.087663082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">
        <v>37865.0</v>
      </c>
      <c r="B8" s="9">
        <f>LN(SUM(Mensual!B9:B11))*100</f>
        <v>544.5810639</v>
      </c>
      <c r="C8" s="9">
        <f>LN(SUM(Mensual!C9:C11))*100</f>
        <v>553.2886088</v>
      </c>
      <c r="D8" s="9">
        <f>LN(AVERAGE(Mensual!D9:D11))*100</f>
        <v>410.0442403</v>
      </c>
      <c r="E8" s="9">
        <f>LN(AVERAGE(Mensual!E9:E11))*100</f>
        <v>461.5277742</v>
      </c>
      <c r="F8" s="9">
        <f>LN(AVERAGE(Mensual!F9:F11))*100</f>
        <v>406.4210715</v>
      </c>
      <c r="G8" s="9">
        <f>LN(AVERAGE(Mensual!G9:G11))*100</f>
        <v>443.3286454</v>
      </c>
      <c r="H8" s="8">
        <f>AVERAGE(Mensual!H9:H11)</f>
        <v>3.083333333</v>
      </c>
      <c r="I8" s="8">
        <f>AVERAGE(Mensual!I9:I11)</f>
        <v>1.016774194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">
        <v>37895.0</v>
      </c>
      <c r="B9" s="9">
        <f>LN(SUM(Mensual!B10:B12))*100</f>
        <v>545.08495</v>
      </c>
      <c r="C9" s="9">
        <f>LN(SUM(Mensual!C10:C12))*100</f>
        <v>555.0164416</v>
      </c>
      <c r="D9" s="9">
        <f>LN(AVERAGE(Mensual!D10:D12))*100</f>
        <v>411.5422062</v>
      </c>
      <c r="E9" s="9">
        <f>LN(AVERAGE(Mensual!E10:E12))*100</f>
        <v>462.2295588</v>
      </c>
      <c r="F9" s="9">
        <f>LN(AVERAGE(Mensual!F10:F12))*100</f>
        <v>406.7086074</v>
      </c>
      <c r="G9" s="9">
        <f>LN(AVERAGE(Mensual!G10:G12))*100</f>
        <v>443.6333215</v>
      </c>
      <c r="H9" s="8">
        <f>AVERAGE(Mensual!H10:H12)</f>
        <v>2.83</v>
      </c>
      <c r="I9" s="8">
        <f>AVERAGE(Mensual!I10:I12)</f>
        <v>1.016344086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5">
        <v>37926.0</v>
      </c>
      <c r="B10" s="9">
        <f>LN(SUM(Mensual!B11:B13))*100</f>
        <v>544.8279808</v>
      </c>
      <c r="C10" s="9">
        <f>LN(SUM(Mensual!C11:C13))*100</f>
        <v>554.0432261</v>
      </c>
      <c r="D10" s="9">
        <f>LN(AVERAGE(Mensual!D11:D13))*100</f>
        <v>414.4669016</v>
      </c>
      <c r="E10" s="9">
        <f>LN(AVERAGE(Mensual!E11:E13))*100</f>
        <v>462.9676504</v>
      </c>
      <c r="F10" s="9">
        <f>LN(AVERAGE(Mensual!F11:F13))*100</f>
        <v>407.0548762</v>
      </c>
      <c r="G10" s="9">
        <f>LN(AVERAGE(Mensual!G11:G13))*100</f>
        <v>443.9477196</v>
      </c>
      <c r="H10" s="8">
        <f>AVERAGE(Mensual!H11:H13)</f>
        <v>2.693333333</v>
      </c>
      <c r="I10" s="8">
        <f>AVERAGE(Mensual!I11:I13)</f>
        <v>1.005333333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5">
        <v>37956.0</v>
      </c>
      <c r="B11" s="9">
        <f>LN(SUM(Mensual!B12:B14))*100</f>
        <v>544.4998497</v>
      </c>
      <c r="C11" s="9">
        <f>LN(SUM(Mensual!C12:C14))*100</f>
        <v>551.7713451</v>
      </c>
      <c r="D11" s="9">
        <f>LN(AVERAGE(Mensual!D12:D14))*100</f>
        <v>415.5934268</v>
      </c>
      <c r="E11" s="9">
        <f>LN(AVERAGE(Mensual!E12:E14))*100</f>
        <v>463.5454037</v>
      </c>
      <c r="F11" s="9">
        <f>LN(AVERAGE(Mensual!F12:F14))*100</f>
        <v>407.3792355</v>
      </c>
      <c r="G11" s="9">
        <f>LN(AVERAGE(Mensual!G12:G14))*100</f>
        <v>444.2269562</v>
      </c>
      <c r="H11" s="8">
        <f>AVERAGE(Mensual!H12:H14)</f>
        <v>2.606666667</v>
      </c>
      <c r="I11" s="8">
        <f>AVERAGE(Mensual!I12:I14)</f>
        <v>0.9967311828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5">
        <v>37987.0</v>
      </c>
      <c r="B12" s="9">
        <f>LN(SUM(Mensual!B13:B15))*100</f>
        <v>544.6536594</v>
      </c>
      <c r="C12" s="9">
        <f>LN(SUM(Mensual!C13:C15))*100</f>
        <v>551.4561988</v>
      </c>
      <c r="D12" s="9">
        <f>LN(AVERAGE(Mensual!D13:D15))*100</f>
        <v>417.1557338</v>
      </c>
      <c r="E12" s="9">
        <f>LN(AVERAGE(Mensual!E13:E15))*100</f>
        <v>463.9748146</v>
      </c>
      <c r="F12" s="9">
        <f>LN(AVERAGE(Mensual!F13:F15))*100</f>
        <v>407.8231216</v>
      </c>
      <c r="G12" s="9">
        <f>LN(AVERAGE(Mensual!G13:G15))*100</f>
        <v>444.5496393</v>
      </c>
      <c r="H12" s="8">
        <f>AVERAGE(Mensual!H13:H15)</f>
        <v>2.506666667</v>
      </c>
      <c r="I12" s="8">
        <f>AVERAGE(Mensual!I13:I15)</f>
        <v>0.9924301075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5">
        <v>38018.0</v>
      </c>
      <c r="B13" s="9">
        <f>LN(SUM(Mensual!B14:B16))*100</f>
        <v>545.1694888</v>
      </c>
      <c r="C13" s="9">
        <f>LN(SUM(Mensual!C14:C16))*100</f>
        <v>552.8795073</v>
      </c>
      <c r="D13" s="9">
        <f>LN(AVERAGE(Mensual!D14:D16))*100</f>
        <v>418.9711125</v>
      </c>
      <c r="E13" s="9">
        <f>LN(AVERAGE(Mensual!E14:E16))*100</f>
        <v>464.1287326</v>
      </c>
      <c r="F13" s="9">
        <f>LN(AVERAGE(Mensual!F14:F16))*100</f>
        <v>408.4645155</v>
      </c>
      <c r="G13" s="9">
        <f>LN(AVERAGE(Mensual!G14:G16))*100</f>
        <v>444.8068786</v>
      </c>
      <c r="H13" s="8">
        <f>AVERAGE(Mensual!H14:H16)</f>
        <v>2.48</v>
      </c>
      <c r="I13" s="8">
        <f>AVERAGE(Mensual!I14:I16)</f>
        <v>0.996177234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5">
        <v>38047.0</v>
      </c>
      <c r="B14" s="9">
        <f>LN(SUM(Mensual!B15:B17))*100</f>
        <v>546.298048</v>
      </c>
      <c r="C14" s="9">
        <f>LN(SUM(Mensual!C15:C17))*100</f>
        <v>555.4885222</v>
      </c>
      <c r="D14" s="9">
        <f>LN(AVERAGE(Mensual!D15:D17))*100</f>
        <v>422.9275183</v>
      </c>
      <c r="E14" s="9">
        <f>LN(AVERAGE(Mensual!E15:E17))*100</f>
        <v>463.8693736</v>
      </c>
      <c r="F14" s="9">
        <f>LN(AVERAGE(Mensual!F15:F17))*100</f>
        <v>408.9474227</v>
      </c>
      <c r="G14" s="9">
        <f>LN(AVERAGE(Mensual!G15:G17))*100</f>
        <v>445.0963796</v>
      </c>
      <c r="H14" s="8">
        <f>AVERAGE(Mensual!H15:H17)</f>
        <v>2.47</v>
      </c>
      <c r="I14" s="8">
        <f>AVERAGE(Mensual!I15:I17)</f>
        <v>1.001983686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5">
        <v>38078.0</v>
      </c>
      <c r="B15" s="9">
        <f>LN(SUM(Mensual!B16:B18))*100</f>
        <v>547.0717957</v>
      </c>
      <c r="C15" s="9">
        <f>LN(SUM(Mensual!C16:C18))*100</f>
        <v>555.571227</v>
      </c>
      <c r="D15" s="9">
        <f>LN(AVERAGE(Mensual!D16:D18))*100</f>
        <v>425.6314388</v>
      </c>
      <c r="E15" s="9">
        <f>LN(AVERAGE(Mensual!E16:E18))*100</f>
        <v>463.4455205</v>
      </c>
      <c r="F15" s="9">
        <f>LN(AVERAGE(Mensual!F16:F18))*100</f>
        <v>409.2895091</v>
      </c>
      <c r="G15" s="9">
        <f>LN(AVERAGE(Mensual!G16:G18))*100</f>
        <v>445.358527</v>
      </c>
      <c r="H15" s="8">
        <f>AVERAGE(Mensual!H16:H18)</f>
        <v>2.496666667</v>
      </c>
      <c r="I15" s="8">
        <f>AVERAGE(Mensual!I16:I18)</f>
        <v>1.004284761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5">
        <v>38108.0</v>
      </c>
      <c r="B16" s="9">
        <f>LN(SUM(Mensual!B17:B19))*100</f>
        <v>547.9684037</v>
      </c>
      <c r="C16" s="9">
        <f>LN(SUM(Mensual!C17:C19))*100</f>
        <v>555.8457945</v>
      </c>
      <c r="D16" s="9">
        <f>LN(AVERAGE(Mensual!D17:D19))*100</f>
        <v>425.7749288</v>
      </c>
      <c r="E16" s="9">
        <f>LN(AVERAGE(Mensual!E17:E19))*100</f>
        <v>463.0092679</v>
      </c>
      <c r="F16" s="9">
        <f>LN(AVERAGE(Mensual!F17:F19))*100</f>
        <v>409.4716944</v>
      </c>
      <c r="G16" s="9">
        <f>LN(AVERAGE(Mensual!G17:G19))*100</f>
        <v>445.6857129</v>
      </c>
      <c r="H16" s="8">
        <f>AVERAGE(Mensual!H17:H19)</f>
        <v>2.483333333</v>
      </c>
      <c r="I16" s="8">
        <f>AVERAGE(Mensual!I17:I19)</f>
        <v>1.003376344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">
        <v>38139.0</v>
      </c>
      <c r="B17" s="9">
        <f>LN(SUM(Mensual!B18:B20))*100</f>
        <v>548.1644933</v>
      </c>
      <c r="C17" s="9">
        <f>LN(SUM(Mensual!C18:C20))*100</f>
        <v>555.5483028</v>
      </c>
      <c r="D17" s="9">
        <f>LN(AVERAGE(Mensual!D18:D20))*100</f>
        <v>424.6211254</v>
      </c>
      <c r="E17" s="9">
        <f>LN(AVERAGE(Mensual!E18:E20))*100</f>
        <v>462.6967268</v>
      </c>
      <c r="F17" s="9">
        <f>LN(AVERAGE(Mensual!F18:F20))*100</f>
        <v>409.8567584</v>
      </c>
      <c r="G17" s="9">
        <f>LN(AVERAGE(Mensual!G18:G20))*100</f>
        <v>445.9716383</v>
      </c>
      <c r="H17" s="8">
        <f>AVERAGE(Mensual!H18:H20)</f>
        <v>2.476666667</v>
      </c>
      <c r="I17" s="8">
        <f>AVERAGE(Mensual!I18:I20)</f>
        <v>1.011394265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5">
        <v>38169.0</v>
      </c>
      <c r="B18" s="9">
        <f>LN(SUM(Mensual!B19:B21))*100</f>
        <v>548.1182732</v>
      </c>
      <c r="C18" s="9">
        <f>LN(SUM(Mensual!C19:C21))*100</f>
        <v>555.9005657</v>
      </c>
      <c r="D18" s="9">
        <f>LN(AVERAGE(Mensual!D19:D21))*100</f>
        <v>422.2668574</v>
      </c>
      <c r="E18" s="9">
        <f>LN(AVERAGE(Mensual!E19:E21))*100</f>
        <v>461.9827479</v>
      </c>
      <c r="F18" s="9">
        <f>LN(AVERAGE(Mensual!F19:F21))*100</f>
        <v>410.2800941</v>
      </c>
      <c r="G18" s="9">
        <f>LN(AVERAGE(Mensual!G19:G21))*100</f>
        <v>446.202873</v>
      </c>
      <c r="H18" s="8">
        <f>AVERAGE(Mensual!H19:H21)</f>
        <v>2.46</v>
      </c>
      <c r="I18" s="8">
        <f>AVERAGE(Mensual!I19:I21)</f>
        <v>1.097910394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5">
        <v>38200.0</v>
      </c>
      <c r="B19" s="9">
        <f>LN(SUM(Mensual!B20:B22))*100</f>
        <v>548.2918332</v>
      </c>
      <c r="C19" s="9">
        <f>LN(SUM(Mensual!C20:C22))*100</f>
        <v>555.9345004</v>
      </c>
      <c r="D19" s="9">
        <f>LN(AVERAGE(Mensual!D20:D22))*100</f>
        <v>421.6367563</v>
      </c>
      <c r="E19" s="9">
        <f>LN(AVERAGE(Mensual!E20:E22))*100</f>
        <v>461.1712227</v>
      </c>
      <c r="F19" s="9">
        <f>LN(AVERAGE(Mensual!F20:F22))*100</f>
        <v>410.5992157</v>
      </c>
      <c r="G19" s="9">
        <f>LN(AVERAGE(Mensual!G20:G22))*100</f>
        <v>446.4279368</v>
      </c>
      <c r="H19" s="8">
        <f>AVERAGE(Mensual!H20:H22)</f>
        <v>2.523333333</v>
      </c>
      <c r="I19" s="8">
        <f>AVERAGE(Mensual!I20:I22)</f>
        <v>1.239523297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5">
        <v>38231.0</v>
      </c>
      <c r="B20" s="9">
        <f>LN(SUM(Mensual!B21:B23))*100</f>
        <v>548.8595927</v>
      </c>
      <c r="C20" s="9">
        <f>LN(SUM(Mensual!C21:C23))*100</f>
        <v>556.6140334</v>
      </c>
      <c r="D20" s="9">
        <f>LN(AVERAGE(Mensual!D21:D23))*100</f>
        <v>419.9642231</v>
      </c>
      <c r="E20" s="9">
        <f>LN(AVERAGE(Mensual!E21:E23))*100</f>
        <v>460.5277736</v>
      </c>
      <c r="F20" s="9">
        <f>LN(AVERAGE(Mensual!F21:F23))*100</f>
        <v>410.7188677</v>
      </c>
      <c r="G20" s="9">
        <f>LN(AVERAGE(Mensual!G21:G23))*100</f>
        <v>446.6561384</v>
      </c>
      <c r="H20" s="8">
        <f>AVERAGE(Mensual!H21:H23)</f>
        <v>2.613333333</v>
      </c>
      <c r="I20" s="8">
        <f>AVERAGE(Mensual!I21:I23)</f>
        <v>1.432634409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5">
        <v>38261.0</v>
      </c>
      <c r="B21" s="9">
        <f>LN(SUM(Mensual!B22:B24))*100</f>
        <v>549.1912432</v>
      </c>
      <c r="C21" s="9">
        <f>LN(SUM(Mensual!C22:C24))*100</f>
        <v>557.1732125</v>
      </c>
      <c r="D21" s="9">
        <f>LN(AVERAGE(Mensual!D22:D24))*100</f>
        <v>421.7934033</v>
      </c>
      <c r="E21" s="9">
        <f>LN(AVERAGE(Mensual!E22:E24))*100</f>
        <v>460.0941319</v>
      </c>
      <c r="F21" s="9">
        <f>LN(AVERAGE(Mensual!F22:F24))*100</f>
        <v>410.7947004</v>
      </c>
      <c r="G21" s="9">
        <f>LN(AVERAGE(Mensual!G22:G24))*100</f>
        <v>446.9073422</v>
      </c>
      <c r="H21" s="8">
        <f>AVERAGE(Mensual!H22:H24)</f>
        <v>2.776666667</v>
      </c>
      <c r="I21" s="8">
        <f>AVERAGE(Mensual!I22:I24)</f>
        <v>1.59844086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5">
        <v>38292.0</v>
      </c>
      <c r="B22" s="9">
        <f>LN(SUM(Mensual!B23:B25))*100</f>
        <v>550.0296801</v>
      </c>
      <c r="C22" s="9">
        <f>LN(SUM(Mensual!C23:C25))*100</f>
        <v>558.4946862</v>
      </c>
      <c r="D22" s="9">
        <f>LN(AVERAGE(Mensual!D23:D25))*100</f>
        <v>422.0257831</v>
      </c>
      <c r="E22" s="9">
        <f>LN(AVERAGE(Mensual!E23:E25))*100</f>
        <v>460.1815255</v>
      </c>
      <c r="F22" s="9">
        <f>LN(AVERAGE(Mensual!F23:F25))*100</f>
        <v>410.9790419</v>
      </c>
      <c r="G22" s="9">
        <f>LN(AVERAGE(Mensual!G23:G25))*100</f>
        <v>447.1111315</v>
      </c>
      <c r="H22" s="8">
        <f>AVERAGE(Mensual!H23:H25)</f>
        <v>2.893333333</v>
      </c>
      <c r="I22" s="8">
        <f>AVERAGE(Mensual!I23:I25)</f>
        <v>1.765989247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5">
        <v>38322.0</v>
      </c>
      <c r="B23" s="9">
        <f>LN(SUM(Mensual!B24:B26))*100</f>
        <v>550.8435723</v>
      </c>
      <c r="C23" s="9">
        <f>LN(SUM(Mensual!C24:C26))*100</f>
        <v>559.2921572</v>
      </c>
      <c r="D23" s="9">
        <f>LN(AVERAGE(Mensual!D24:D26))*100</f>
        <v>423.1305548</v>
      </c>
      <c r="E23" s="9">
        <f>LN(AVERAGE(Mensual!E24:E26))*100</f>
        <v>460.3311029</v>
      </c>
      <c r="F23" s="9">
        <f>LN(AVERAGE(Mensual!F24:F26))*100</f>
        <v>411.1282563</v>
      </c>
      <c r="G23" s="9">
        <f>LN(AVERAGE(Mensual!G24:G26))*100</f>
        <v>447.2780695</v>
      </c>
      <c r="H23" s="8">
        <f>AVERAGE(Mensual!H24:H26)</f>
        <v>2.983333333</v>
      </c>
      <c r="I23" s="8">
        <f>AVERAGE(Mensual!I24:I26)</f>
        <v>1.949698925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5">
        <v>38353.0</v>
      </c>
      <c r="B24" s="9">
        <f>LN(SUM(Mensual!B25:B27))*100</f>
        <v>551.7074677</v>
      </c>
      <c r="C24" s="9">
        <f>LN(SUM(Mensual!C25:C27))*100</f>
        <v>559.9397169</v>
      </c>
      <c r="D24" s="9">
        <f>LN(AVERAGE(Mensual!D25:D27))*100</f>
        <v>422.7266798</v>
      </c>
      <c r="E24" s="9">
        <f>LN(AVERAGE(Mensual!E25:E27))*100</f>
        <v>460.439979</v>
      </c>
      <c r="F24" s="9">
        <f>LN(AVERAGE(Mensual!F25:F27))*100</f>
        <v>411.2799511</v>
      </c>
      <c r="G24" s="9">
        <f>LN(AVERAGE(Mensual!G25:G27))*100</f>
        <v>447.4273172</v>
      </c>
      <c r="H24" s="8">
        <f>AVERAGE(Mensual!H25:H27)</f>
        <v>3</v>
      </c>
      <c r="I24" s="8">
        <f>AVERAGE(Mensual!I25:I27)</f>
        <v>2.122494624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5">
        <v>38384.0</v>
      </c>
      <c r="B25" s="9">
        <f>LN(SUM(Mensual!B26:B28))*100</f>
        <v>552.6933935</v>
      </c>
      <c r="C25" s="9">
        <f>LN(SUM(Mensual!C26:C28))*100</f>
        <v>561.6122445</v>
      </c>
      <c r="D25" s="9">
        <f>LN(AVERAGE(Mensual!D26:D28))*100</f>
        <v>423.6764906</v>
      </c>
      <c r="E25" s="9">
        <f>LN(AVERAGE(Mensual!E26:E28))*100</f>
        <v>460.6674624</v>
      </c>
      <c r="F25" s="9">
        <f>LN(AVERAGE(Mensual!F26:F28))*100</f>
        <v>411.1572668</v>
      </c>
      <c r="G25" s="9">
        <f>LN(AVERAGE(Mensual!G26:G28))*100</f>
        <v>447.8275779</v>
      </c>
      <c r="H25" s="8">
        <f>AVERAGE(Mensual!H26:H28)</f>
        <v>2.96</v>
      </c>
      <c r="I25" s="8">
        <f>AVERAGE(Mensual!I26:I28)</f>
        <v>2.312423195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5">
        <v>38412.0</v>
      </c>
      <c r="B26" s="9">
        <f>LN(SUM(Mensual!B27:B29))*100</f>
        <v>552.602142</v>
      </c>
      <c r="C26" s="9">
        <f>LN(SUM(Mensual!C27:C29))*100</f>
        <v>561.9975925</v>
      </c>
      <c r="D26" s="9">
        <f>LN(AVERAGE(Mensual!D27:D29))*100</f>
        <v>424.4476352</v>
      </c>
      <c r="E26" s="9">
        <f>LN(AVERAGE(Mensual!E27:E29))*100</f>
        <v>460.6768778</v>
      </c>
      <c r="F26" s="9">
        <f>LN(AVERAGE(Mensual!F27:F29))*100</f>
        <v>411.1337393</v>
      </c>
      <c r="G26" s="9">
        <f>LN(AVERAGE(Mensual!G27:G29))*100</f>
        <v>448.188494</v>
      </c>
      <c r="H26" s="8">
        <f>AVERAGE(Mensual!H27:H29)</f>
        <v>2.936666667</v>
      </c>
      <c r="I26" s="8">
        <f>AVERAGE(Mensual!I27:I29)</f>
        <v>2.470057604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5">
        <v>38443.0</v>
      </c>
      <c r="B27" s="9">
        <f>LN(SUM(Mensual!B28:B30))*100</f>
        <v>552.7407284</v>
      </c>
      <c r="C27" s="9">
        <f>LN(SUM(Mensual!C28:C30))*100</f>
        <v>562.1440988</v>
      </c>
      <c r="D27" s="9">
        <f>LN(AVERAGE(Mensual!D28:D30))*100</f>
        <v>425.5704493</v>
      </c>
      <c r="E27" s="9">
        <f>LN(AVERAGE(Mensual!E28:E30))*100</f>
        <v>460.7929803</v>
      </c>
      <c r="F27" s="9">
        <f>LN(AVERAGE(Mensual!F28:F30))*100</f>
        <v>411.1558221</v>
      </c>
      <c r="G27" s="9">
        <f>LN(AVERAGE(Mensual!G28:G30))*100</f>
        <v>448.5292702</v>
      </c>
      <c r="H27" s="8">
        <f>AVERAGE(Mensual!H28:H30)</f>
        <v>2.953333333</v>
      </c>
      <c r="I27" s="8">
        <f>AVERAGE(Mensual!I28:I30)</f>
        <v>2.638605991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5">
        <v>38473.0</v>
      </c>
      <c r="B28" s="9">
        <f>LN(SUM(Mensual!B29:B31))*100</f>
        <v>552.9334913</v>
      </c>
      <c r="C28" s="9">
        <f>LN(SUM(Mensual!C29:C31))*100</f>
        <v>561.4113279</v>
      </c>
      <c r="D28" s="9">
        <f>LN(AVERAGE(Mensual!D29:D31))*100</f>
        <v>426.5771063</v>
      </c>
      <c r="E28" s="9">
        <f>LN(AVERAGE(Mensual!E29:E31))*100</f>
        <v>460.5225529</v>
      </c>
      <c r="F28" s="9">
        <f>LN(AVERAGE(Mensual!F29:F31))*100</f>
        <v>411.3720649</v>
      </c>
      <c r="G28" s="9">
        <f>LN(AVERAGE(Mensual!G29:G31))*100</f>
        <v>448.5881451</v>
      </c>
      <c r="H28" s="8">
        <f>AVERAGE(Mensual!H29:H31)</f>
        <v>2.99</v>
      </c>
      <c r="I28" s="8">
        <f>AVERAGE(Mensual!I29:I31)</f>
        <v>2.805537634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5">
        <v>38504.0</v>
      </c>
      <c r="B29" s="9">
        <f>LN(SUM(Mensual!B30:B32))*100</f>
        <v>553.8143607</v>
      </c>
      <c r="C29" s="9">
        <f>LN(SUM(Mensual!C30:C32))*100</f>
        <v>562.1554863</v>
      </c>
      <c r="D29" s="9">
        <f>LN(AVERAGE(Mensual!D30:D32))*100</f>
        <v>427.8790868</v>
      </c>
      <c r="E29" s="9">
        <f>LN(AVERAGE(Mensual!E30:E32))*100</f>
        <v>460.0990344</v>
      </c>
      <c r="F29" s="9">
        <f>LN(AVERAGE(Mensual!F30:F32))*100</f>
        <v>411.6211782</v>
      </c>
      <c r="G29" s="9">
        <f>LN(AVERAGE(Mensual!G30:G32))*100</f>
        <v>448.6512801</v>
      </c>
      <c r="H29" s="8">
        <f>AVERAGE(Mensual!H30:H32)</f>
        <v>3.01</v>
      </c>
      <c r="I29" s="8">
        <f>AVERAGE(Mensual!I30:I32)</f>
        <v>2.941082437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5">
        <v>38534.0</v>
      </c>
      <c r="B30" s="9">
        <f>LN(SUM(Mensual!B31:B33))*100</f>
        <v>554.6862878</v>
      </c>
      <c r="C30" s="9">
        <f>LN(SUM(Mensual!C31:C33))*100</f>
        <v>564.0029229</v>
      </c>
      <c r="D30" s="9">
        <f>LN(AVERAGE(Mensual!D31:D33))*100</f>
        <v>428.57747</v>
      </c>
      <c r="E30" s="9">
        <f>LN(AVERAGE(Mensual!E31:E33))*100</f>
        <v>459.7258448</v>
      </c>
      <c r="F30" s="9">
        <f>LN(AVERAGE(Mensual!F31:F33))*100</f>
        <v>411.8317688</v>
      </c>
      <c r="G30" s="9">
        <f>LN(AVERAGE(Mensual!G31:G33))*100</f>
        <v>448.7706038</v>
      </c>
      <c r="H30" s="8">
        <f>AVERAGE(Mensual!H31:H33)</f>
        <v>3.003333333</v>
      </c>
      <c r="I30" s="8">
        <f>AVERAGE(Mensual!I31:I33)</f>
        <v>3.100275986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5">
        <v>38565.0</v>
      </c>
      <c r="B31" s="9">
        <f>LN(SUM(Mensual!B32:B34))*100</f>
        <v>554.6863044</v>
      </c>
      <c r="C31" s="9">
        <f>LN(SUM(Mensual!C32:C34))*100</f>
        <v>564.3022617</v>
      </c>
      <c r="D31" s="9">
        <f>LN(AVERAGE(Mensual!D32:D34))*100</f>
        <v>428.2585734</v>
      </c>
      <c r="E31" s="9">
        <f>LN(AVERAGE(Mensual!E32:E34))*100</f>
        <v>460.0363303</v>
      </c>
      <c r="F31" s="9">
        <f>LN(AVERAGE(Mensual!F32:F34))*100</f>
        <v>411.9544082</v>
      </c>
      <c r="G31" s="9">
        <f>LN(AVERAGE(Mensual!G32:G34))*100</f>
        <v>448.9167907</v>
      </c>
      <c r="H31" s="8">
        <f>AVERAGE(Mensual!H32:H34)</f>
        <v>2.986666667</v>
      </c>
      <c r="I31" s="8">
        <f>AVERAGE(Mensual!I32:I34)</f>
        <v>3.26597491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5">
        <v>38596.0</v>
      </c>
      <c r="B32" s="9">
        <f>LN(SUM(Mensual!B33:B35))*100</f>
        <v>554.9576999</v>
      </c>
      <c r="C32" s="9">
        <f>LN(SUM(Mensual!C33:C35))*100</f>
        <v>564.667131</v>
      </c>
      <c r="D32" s="9">
        <f>LN(AVERAGE(Mensual!D33:D35))*100</f>
        <v>428.2464915</v>
      </c>
      <c r="E32" s="9">
        <f>LN(AVERAGE(Mensual!E33:E35))*100</f>
        <v>461.5658737</v>
      </c>
      <c r="F32" s="9">
        <f>LN(AVERAGE(Mensual!F33:F35))*100</f>
        <v>411.9445609</v>
      </c>
      <c r="G32" s="9">
        <f>LN(AVERAGE(Mensual!G33:G35))*100</f>
        <v>449.1840103</v>
      </c>
      <c r="H32" s="8">
        <f>AVERAGE(Mensual!H33:H35)</f>
        <v>2.986666667</v>
      </c>
      <c r="I32" s="8">
        <f>AVERAGE(Mensual!I33:I35)</f>
        <v>3.461752688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">
        <v>38626.0</v>
      </c>
      <c r="B33" s="9">
        <f>LN(SUM(Mensual!B34:B36))*100</f>
        <v>555.2113062</v>
      </c>
      <c r="C33" s="9">
        <f>LN(SUM(Mensual!C34:C36))*100</f>
        <v>563.887293</v>
      </c>
      <c r="D33" s="9">
        <f>LN(AVERAGE(Mensual!D34:D36))*100</f>
        <v>427.8171574</v>
      </c>
      <c r="E33" s="9">
        <f>LN(AVERAGE(Mensual!E34:E36))*100</f>
        <v>463.6877692</v>
      </c>
      <c r="F33" s="9">
        <f>LN(AVERAGE(Mensual!F34:F36))*100</f>
        <v>411.9788814</v>
      </c>
      <c r="G33" s="9">
        <f>LN(AVERAGE(Mensual!G34:G36))*100</f>
        <v>449.4540982</v>
      </c>
      <c r="H33" s="8">
        <f>AVERAGE(Mensual!H34:H36)</f>
        <v>2.996666667</v>
      </c>
      <c r="I33" s="8">
        <f>AVERAGE(Mensual!I34:I36)</f>
        <v>3.634010753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5">
        <v>38657.0</v>
      </c>
      <c r="B34" s="9">
        <f>LN(SUM(Mensual!B35:B37))*100</f>
        <v>556.8008553</v>
      </c>
      <c r="C34" s="9">
        <f>LN(SUM(Mensual!C35:C37))*100</f>
        <v>567.1084453</v>
      </c>
      <c r="D34" s="9">
        <f>LN(AVERAGE(Mensual!D35:D37))*100</f>
        <v>430.2520174</v>
      </c>
      <c r="E34" s="9">
        <f>LN(AVERAGE(Mensual!E35:E37))*100</f>
        <v>464.96139</v>
      </c>
      <c r="F34" s="9">
        <f>LN(AVERAGE(Mensual!F35:F37))*100</f>
        <v>412.1115235</v>
      </c>
      <c r="G34" s="9">
        <f>LN(AVERAGE(Mensual!G35:G37))*100</f>
        <v>449.6902195</v>
      </c>
      <c r="H34" s="8">
        <f>AVERAGE(Mensual!H35:H37)</f>
        <v>3.016666667</v>
      </c>
      <c r="I34" s="8">
        <f>AVERAGE(Mensual!I35:I37)</f>
        <v>3.800451613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">
        <v>38687.0</v>
      </c>
      <c r="B35" s="9">
        <f>LN(SUM(Mensual!B36:B38))*100</f>
        <v>557.6543073</v>
      </c>
      <c r="C35" s="9">
        <f>LN(SUM(Mensual!C36:C38))*100</f>
        <v>567.3953895</v>
      </c>
      <c r="D35" s="9">
        <f>LN(AVERAGE(Mensual!D36:D38))*100</f>
        <v>433.2332838</v>
      </c>
      <c r="E35" s="9">
        <f>LN(AVERAGE(Mensual!E36:E38))*100</f>
        <v>465.8180489</v>
      </c>
      <c r="F35" s="9">
        <f>LN(AVERAGE(Mensual!F36:F38))*100</f>
        <v>412.3878974</v>
      </c>
      <c r="G35" s="9">
        <f>LN(AVERAGE(Mensual!G36:G38))*100</f>
        <v>449.8392496</v>
      </c>
      <c r="H35" s="8">
        <f>AVERAGE(Mensual!H36:H38)</f>
        <v>3.133333333</v>
      </c>
      <c r="I35" s="8">
        <f>AVERAGE(Mensual!I36:I38)</f>
        <v>3.978483871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5">
        <v>38718.0</v>
      </c>
      <c r="B36" s="9">
        <f>LN(SUM(Mensual!B37:B39))*100</f>
        <v>558.8096783</v>
      </c>
      <c r="C36" s="9">
        <f>LN(SUM(Mensual!C37:C39))*100</f>
        <v>567.8074694</v>
      </c>
      <c r="D36" s="9">
        <f>LN(AVERAGE(Mensual!D37:D39))*100</f>
        <v>437.8035204</v>
      </c>
      <c r="E36" s="9">
        <f>LN(AVERAGE(Mensual!E37:E39))*100</f>
        <v>465.9994559</v>
      </c>
      <c r="F36" s="9">
        <f>LN(AVERAGE(Mensual!F37:F39))*100</f>
        <v>412.7477974</v>
      </c>
      <c r="G36" s="9">
        <f>LN(AVERAGE(Mensual!G37:G39))*100</f>
        <v>450.0422434</v>
      </c>
      <c r="H36" s="8">
        <f>AVERAGE(Mensual!H37:H39)</f>
        <v>3.313333333</v>
      </c>
      <c r="I36" s="8">
        <f>AVERAGE(Mensual!I37:I39)</f>
        <v>4.147086022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5">
        <v>38749.0</v>
      </c>
      <c r="B37" s="9">
        <f>LN(SUM(Mensual!B38:B40))*100</f>
        <v>558.9760455</v>
      </c>
      <c r="C37" s="9">
        <f>LN(SUM(Mensual!C38:C40))*100</f>
        <v>565.5090451</v>
      </c>
      <c r="D37" s="9">
        <f>LN(AVERAGE(Mensual!D38:D40))*100</f>
        <v>440.2737778</v>
      </c>
      <c r="E37" s="9">
        <f>LN(AVERAGE(Mensual!E38:E40))*100</f>
        <v>465.3499746</v>
      </c>
      <c r="F37" s="9">
        <f>LN(AVERAGE(Mensual!F38:F40))*100</f>
        <v>413.1672623</v>
      </c>
      <c r="G37" s="9">
        <f>LN(AVERAGE(Mensual!G38:G40))*100</f>
        <v>450.2934513</v>
      </c>
      <c r="H37" s="8">
        <f>AVERAGE(Mensual!H38:H40)</f>
        <v>3.58</v>
      </c>
      <c r="I37" s="8">
        <f>AVERAGE(Mensual!I38:I40)</f>
        <v>4.311228879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5">
        <v>38777.0</v>
      </c>
      <c r="B38" s="9">
        <f>LN(SUM(Mensual!B39:B41))*100</f>
        <v>560.1560544</v>
      </c>
      <c r="C38" s="9">
        <f>LN(SUM(Mensual!C39:C41))*100</f>
        <v>567.5522624</v>
      </c>
      <c r="D38" s="9">
        <f>LN(AVERAGE(Mensual!D39:D41))*100</f>
        <v>442.1401877</v>
      </c>
      <c r="E38" s="9">
        <f>LN(AVERAGE(Mensual!E39:E41))*100</f>
        <v>464.6053806</v>
      </c>
      <c r="F38" s="9">
        <f>LN(AVERAGE(Mensual!F39:F41))*100</f>
        <v>413.4821871</v>
      </c>
      <c r="G38" s="9">
        <f>LN(AVERAGE(Mensual!G39:G41))*100</f>
        <v>450.5210808</v>
      </c>
      <c r="H38" s="8">
        <f>AVERAGE(Mensual!H39:H41)</f>
        <v>3.84</v>
      </c>
      <c r="I38" s="8">
        <f>AVERAGE(Mensual!I39:I41)</f>
        <v>4.4553149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5">
        <v>38808.0</v>
      </c>
      <c r="B39" s="9">
        <f>LN(SUM(Mensual!B40:B42))*100</f>
        <v>560.5720289</v>
      </c>
      <c r="C39" s="9">
        <f>LN(SUM(Mensual!C40:C42))*100</f>
        <v>567.4944201</v>
      </c>
      <c r="D39" s="9">
        <f>LN(AVERAGE(Mensual!D40:D42))*100</f>
        <v>445.8154751</v>
      </c>
      <c r="E39" s="9">
        <f>LN(AVERAGE(Mensual!E40:E42))*100</f>
        <v>463.9255092</v>
      </c>
      <c r="F39" s="9">
        <f>LN(AVERAGE(Mensual!F40:F42))*100</f>
        <v>413.8363065</v>
      </c>
      <c r="G39" s="9">
        <f>LN(AVERAGE(Mensual!G40:G42))*100</f>
        <v>450.7084305</v>
      </c>
      <c r="H39" s="8">
        <f>AVERAGE(Mensual!H40:H42)</f>
        <v>4.12</v>
      </c>
      <c r="I39" s="8">
        <f>AVERAGE(Mensual!I40:I42)</f>
        <v>4.623705581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">
        <v>38838.0</v>
      </c>
      <c r="B40" s="9">
        <f>LN(SUM(Mensual!B41:B43))*100</f>
        <v>560.9719865</v>
      </c>
      <c r="C40" s="9">
        <f>LN(SUM(Mensual!C41:C43))*100</f>
        <v>567.3105709</v>
      </c>
      <c r="D40" s="9">
        <f>LN(AVERAGE(Mensual!D41:D43))*100</f>
        <v>451.7379458</v>
      </c>
      <c r="E40" s="9">
        <f>LN(AVERAGE(Mensual!E41:E43))*100</f>
        <v>464.2329372</v>
      </c>
      <c r="F40" s="9">
        <f>LN(AVERAGE(Mensual!F41:F43))*100</f>
        <v>413.9015161</v>
      </c>
      <c r="G40" s="9">
        <f>LN(AVERAGE(Mensual!G41:G43))*100</f>
        <v>450.9009294</v>
      </c>
      <c r="H40" s="8">
        <f>AVERAGE(Mensual!H41:H43)</f>
        <v>4.34</v>
      </c>
      <c r="I40" s="8">
        <f>AVERAGE(Mensual!I41:I43)</f>
        <v>4.773336918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5">
        <v>38869.0</v>
      </c>
      <c r="B41" s="9">
        <f>LN(SUM(Mensual!B42:B44))*100</f>
        <v>561.1765761</v>
      </c>
      <c r="C41" s="9">
        <f>LN(SUM(Mensual!C42:C44))*100</f>
        <v>566.2797123</v>
      </c>
      <c r="D41" s="9">
        <f>LN(AVERAGE(Mensual!D42:D44))*100</f>
        <v>456.2111268</v>
      </c>
      <c r="E41" s="9">
        <f>LN(AVERAGE(Mensual!E42:E44))*100</f>
        <v>463.8014661</v>
      </c>
      <c r="F41" s="9">
        <f>LN(AVERAGE(Mensual!F42:F44))*100</f>
        <v>413.9269982</v>
      </c>
      <c r="G41" s="9">
        <f>LN(AVERAGE(Mensual!G42:G44))*100</f>
        <v>451.1220076</v>
      </c>
      <c r="H41" s="8">
        <f>AVERAGE(Mensual!H42:H44)</f>
        <v>4.476666667</v>
      </c>
      <c r="I41" s="8">
        <f>AVERAGE(Mensual!I42:I44)</f>
        <v>4.907218638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5">
        <v>38899.0</v>
      </c>
      <c r="B42" s="9">
        <f>LN(SUM(Mensual!B43:B45))*100</f>
        <v>561.4377689</v>
      </c>
      <c r="C42" s="9">
        <f>LN(SUM(Mensual!C43:C45))*100</f>
        <v>566.432386</v>
      </c>
      <c r="D42" s="9">
        <f>LN(AVERAGE(Mensual!D43:D45))*100</f>
        <v>458.4571342</v>
      </c>
      <c r="E42" s="9">
        <f>LN(AVERAGE(Mensual!E43:E45))*100</f>
        <v>463.2541214</v>
      </c>
      <c r="F42" s="9">
        <f>LN(AVERAGE(Mensual!F43:F45))*100</f>
        <v>413.6891395</v>
      </c>
      <c r="G42" s="9">
        <f>LN(AVERAGE(Mensual!G43:G45))*100</f>
        <v>451.2744391</v>
      </c>
      <c r="H42" s="8">
        <f>AVERAGE(Mensual!H43:H45)</f>
        <v>4.503333333</v>
      </c>
      <c r="I42" s="8">
        <f>AVERAGE(Mensual!I43:I45)</f>
        <v>5.055494624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5">
        <v>38930.0</v>
      </c>
      <c r="B43" s="9">
        <f>LN(SUM(Mensual!B44:B46))*100</f>
        <v>562.2216888</v>
      </c>
      <c r="C43" s="9">
        <f>LN(SUM(Mensual!C44:C46))*100</f>
        <v>567.8585131</v>
      </c>
      <c r="D43" s="9">
        <f>LN(AVERAGE(Mensual!D44:D46))*100</f>
        <v>458.754809</v>
      </c>
      <c r="E43" s="9">
        <f>LN(AVERAGE(Mensual!E44:E46))*100</f>
        <v>462.8834889</v>
      </c>
      <c r="F43" s="9">
        <f>LN(AVERAGE(Mensual!F44:F46))*100</f>
        <v>413.6829134</v>
      </c>
      <c r="G43" s="9">
        <f>LN(AVERAGE(Mensual!G44:G46))*100</f>
        <v>451.4402568</v>
      </c>
      <c r="H43" s="8">
        <f>AVERAGE(Mensual!H44:H46)</f>
        <v>4.49</v>
      </c>
      <c r="I43" s="8">
        <f>AVERAGE(Mensual!I44:I46)</f>
        <v>5.157537634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5">
        <v>38961.0</v>
      </c>
      <c r="B44" s="9">
        <f>LN(SUM(Mensual!B45:B47))*100</f>
        <v>562.313281</v>
      </c>
      <c r="C44" s="9">
        <f>LN(SUM(Mensual!C45:C47))*100</f>
        <v>567.9213354</v>
      </c>
      <c r="D44" s="9">
        <f>LN(AVERAGE(Mensual!D45:D47))*100</f>
        <v>458.5278693</v>
      </c>
      <c r="E44" s="9">
        <f>LN(AVERAGE(Mensual!E45:E47))*100</f>
        <v>463.1048961</v>
      </c>
      <c r="F44" s="9">
        <f>LN(AVERAGE(Mensual!F45:F47))*100</f>
        <v>413.7164022</v>
      </c>
      <c r="G44" s="9">
        <f>LN(AVERAGE(Mensual!G45:G47))*100</f>
        <v>451.607613</v>
      </c>
      <c r="H44" s="8">
        <f>AVERAGE(Mensual!H45:H47)</f>
        <v>4.483333333</v>
      </c>
      <c r="I44" s="8">
        <f>AVERAGE(Mensual!I45:I47)</f>
        <v>5.245426523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5">
        <v>38991.0</v>
      </c>
      <c r="B45" s="9">
        <f>LN(SUM(Mensual!B46:B48))*100</f>
        <v>562.9501109</v>
      </c>
      <c r="C45" s="9">
        <f>LN(SUM(Mensual!C46:C48))*100</f>
        <v>567.4571111</v>
      </c>
      <c r="D45" s="9">
        <f>LN(AVERAGE(Mensual!D46:D48))*100</f>
        <v>458.8282598</v>
      </c>
      <c r="E45" s="9">
        <f>LN(AVERAGE(Mensual!E46:E48))*100</f>
        <v>463.3158283</v>
      </c>
      <c r="F45" s="9">
        <f>LN(AVERAGE(Mensual!F46:F48))*100</f>
        <v>413.8559502</v>
      </c>
      <c r="G45" s="9">
        <f>LN(AVERAGE(Mensual!G46:G48))*100</f>
        <v>451.7838265</v>
      </c>
      <c r="H45" s="8">
        <f>AVERAGE(Mensual!H46:H48)</f>
        <v>4.483333333</v>
      </c>
      <c r="I45" s="8">
        <f>AVERAGE(Mensual!I46:I48)</f>
        <v>5.248759857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5">
        <v>39022.0</v>
      </c>
      <c r="B46" s="9">
        <f>LN(SUM(Mensual!B47:B49))*100</f>
        <v>563.1709042</v>
      </c>
      <c r="C46" s="9">
        <f>LN(SUM(Mensual!C47:C49))*100</f>
        <v>566.7229853</v>
      </c>
      <c r="D46" s="9">
        <f>LN(AVERAGE(Mensual!D47:D49))*100</f>
        <v>459.4570191</v>
      </c>
      <c r="E46" s="9">
        <f>LN(AVERAGE(Mensual!E47:E49))*100</f>
        <v>463.6090209</v>
      </c>
      <c r="F46" s="9">
        <f>LN(AVERAGE(Mensual!F47:F49))*100</f>
        <v>413.8797164</v>
      </c>
      <c r="G46" s="9">
        <f>LN(AVERAGE(Mensual!G47:G49))*100</f>
        <v>451.952229</v>
      </c>
      <c r="H46" s="8">
        <f>AVERAGE(Mensual!H47:H49)</f>
        <v>4.496666667</v>
      </c>
      <c r="I46" s="8">
        <f>AVERAGE(Mensual!I47:I49)</f>
        <v>5.248498208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5">
        <v>39052.0</v>
      </c>
      <c r="B47" s="9">
        <f>LN(SUM(Mensual!B48:B50))*100</f>
        <v>564.1798838</v>
      </c>
      <c r="C47" s="9">
        <f>LN(SUM(Mensual!C48:C50))*100</f>
        <v>567.1598366</v>
      </c>
      <c r="D47" s="9">
        <f>LN(AVERAGE(Mensual!D48:D50))*100</f>
        <v>460.1613444</v>
      </c>
      <c r="E47" s="9">
        <f>LN(AVERAGE(Mensual!E48:E50))*100</f>
        <v>463.9375892</v>
      </c>
      <c r="F47" s="9">
        <f>LN(AVERAGE(Mensual!F48:F50))*100</f>
        <v>413.8787269</v>
      </c>
      <c r="G47" s="9">
        <f>LN(AVERAGE(Mensual!G48:G50))*100</f>
        <v>452.2258424</v>
      </c>
      <c r="H47" s="8">
        <f>AVERAGE(Mensual!H48:H50)</f>
        <v>4.496666667</v>
      </c>
      <c r="I47" s="8">
        <f>AVERAGE(Mensual!I48:I50)</f>
        <v>5.242964158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5">
        <v>39083.0</v>
      </c>
      <c r="B48" s="9">
        <f>LN(SUM(Mensual!B49:B51))*100</f>
        <v>564.7536349</v>
      </c>
      <c r="C48" s="9">
        <f>LN(SUM(Mensual!C49:C51))*100</f>
        <v>567.2471822</v>
      </c>
      <c r="D48" s="9">
        <f>LN(AVERAGE(Mensual!D49:D51))*100</f>
        <v>460.1358106</v>
      </c>
      <c r="E48" s="9">
        <f>LN(AVERAGE(Mensual!E49:E51))*100</f>
        <v>464.227575</v>
      </c>
      <c r="F48" s="9">
        <f>LN(AVERAGE(Mensual!F49:F51))*100</f>
        <v>413.8388573</v>
      </c>
      <c r="G48" s="9">
        <f>LN(AVERAGE(Mensual!G49:G51))*100</f>
        <v>452.5081909</v>
      </c>
      <c r="H48" s="8">
        <f>AVERAGE(Mensual!H49:H51)</f>
        <v>4.486666667</v>
      </c>
      <c r="I48" s="8">
        <f>AVERAGE(Mensual!I49:I51)</f>
        <v>5.244039427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5">
        <v>39114.0</v>
      </c>
      <c r="B49" s="9">
        <f>LN(SUM(Mensual!B50:B52))*100</f>
        <v>565.1974224</v>
      </c>
      <c r="C49" s="9">
        <f>LN(SUM(Mensual!C50:C52))*100</f>
        <v>566.4349451</v>
      </c>
      <c r="D49" s="9">
        <f>LN(AVERAGE(Mensual!D50:D52))*100</f>
        <v>459.307332</v>
      </c>
      <c r="E49" s="9">
        <f>LN(AVERAGE(Mensual!E50:E52))*100</f>
        <v>464.5517822</v>
      </c>
      <c r="F49" s="9">
        <f>LN(AVERAGE(Mensual!F50:F52))*100</f>
        <v>413.8815216</v>
      </c>
      <c r="G49" s="9">
        <f>LN(AVERAGE(Mensual!G50:G52))*100</f>
        <v>452.8707919</v>
      </c>
      <c r="H49" s="8">
        <f>AVERAGE(Mensual!H50:H52)</f>
        <v>4.486666667</v>
      </c>
      <c r="I49" s="8">
        <f>AVERAGE(Mensual!I50:I52)</f>
        <v>5.248460061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5">
        <v>39142.0</v>
      </c>
      <c r="B50" s="9">
        <f>LN(SUM(Mensual!B51:B53))*100</f>
        <v>566.0113243</v>
      </c>
      <c r="C50" s="9">
        <f>LN(SUM(Mensual!C51:C53))*100</f>
        <v>566.3974779</v>
      </c>
      <c r="D50" s="9">
        <f>LN(AVERAGE(Mensual!D51:D53))*100</f>
        <v>459.8527694</v>
      </c>
      <c r="E50" s="9">
        <f>LN(AVERAGE(Mensual!E51:E53))*100</f>
        <v>464.6718423</v>
      </c>
      <c r="F50" s="9">
        <f>LN(AVERAGE(Mensual!F51:F53))*100</f>
        <v>413.9162767</v>
      </c>
      <c r="G50" s="9">
        <f>LN(AVERAGE(Mensual!G51:G53))*100</f>
        <v>453.1867315</v>
      </c>
      <c r="H50" s="8">
        <f>AVERAGE(Mensual!H51:H53)</f>
        <v>4.486666667</v>
      </c>
      <c r="I50" s="8">
        <f>AVERAGE(Mensual!I51:I53)</f>
        <v>5.254696621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5">
        <v>39173.0</v>
      </c>
      <c r="B51" s="9">
        <f>LN(SUM(Mensual!B52:B54))*100</f>
        <v>566.4916769</v>
      </c>
      <c r="C51" s="9">
        <f>LN(SUM(Mensual!C52:C54))*100</f>
        <v>566.7759729</v>
      </c>
      <c r="D51" s="9">
        <f>LN(AVERAGE(Mensual!D52:D54))*100</f>
        <v>462.3643055</v>
      </c>
      <c r="E51" s="9">
        <f>LN(AVERAGE(Mensual!E52:E54))*100</f>
        <v>465.1582049</v>
      </c>
      <c r="F51" s="9">
        <f>LN(AVERAGE(Mensual!F52:F54))*100</f>
        <v>414.034132</v>
      </c>
      <c r="G51" s="9">
        <f>LN(AVERAGE(Mensual!G52:G54))*100</f>
        <v>453.5457353</v>
      </c>
      <c r="H51" s="8">
        <f>AVERAGE(Mensual!H52:H54)</f>
        <v>4.5</v>
      </c>
      <c r="I51" s="8">
        <f>AVERAGE(Mensual!I52:I54)</f>
        <v>5.255123144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5">
        <v>39203.0</v>
      </c>
      <c r="B52" s="9">
        <f>LN(SUM(Mensual!B53:B55))*100</f>
        <v>567.7456195</v>
      </c>
      <c r="C52" s="9">
        <f>LN(SUM(Mensual!C53:C55))*100</f>
        <v>569.0673061</v>
      </c>
      <c r="D52" s="9">
        <f>LN(AVERAGE(Mensual!D53:D55))*100</f>
        <v>465.0538101</v>
      </c>
      <c r="E52" s="9">
        <f>LN(AVERAGE(Mensual!E53:E55))*100</f>
        <v>465.5401813</v>
      </c>
      <c r="F52" s="9">
        <f>LN(AVERAGE(Mensual!F53:F55))*100</f>
        <v>414.2946002</v>
      </c>
      <c r="G52" s="9">
        <f>LN(AVERAGE(Mensual!G53:G55))*100</f>
        <v>453.8802744</v>
      </c>
      <c r="H52" s="8">
        <f>AVERAGE(Mensual!H53:H55)</f>
        <v>4.503333333</v>
      </c>
      <c r="I52" s="8">
        <f>AVERAGE(Mensual!I53:I55)</f>
        <v>5.253329749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5">
        <v>39234.0</v>
      </c>
      <c r="B53" s="9">
        <f>LN(SUM(Mensual!B54:B56))*100</f>
        <v>568.1716835</v>
      </c>
      <c r="C53" s="9">
        <f>LN(SUM(Mensual!C54:C56))*100</f>
        <v>569.402882</v>
      </c>
      <c r="D53" s="9">
        <f>LN(AVERAGE(Mensual!D54:D56))*100</f>
        <v>465.6595774</v>
      </c>
      <c r="E53" s="9">
        <f>LN(AVERAGE(Mensual!E54:E56))*100</f>
        <v>465.9838004</v>
      </c>
      <c r="F53" s="9">
        <f>LN(AVERAGE(Mensual!F54:F56))*100</f>
        <v>414.746395</v>
      </c>
      <c r="G53" s="9">
        <f>LN(AVERAGE(Mensual!G54:G56))*100</f>
        <v>454.2247475</v>
      </c>
      <c r="H53" s="8">
        <f>AVERAGE(Mensual!H54:H56)</f>
        <v>4.506666667</v>
      </c>
      <c r="I53" s="8">
        <f>AVERAGE(Mensual!I54:I56)</f>
        <v>5.252405018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5">
        <v>39264.0</v>
      </c>
      <c r="B54" s="9">
        <f>LN(SUM(Mensual!B55:B57))*100</f>
        <v>569.5853426</v>
      </c>
      <c r="C54" s="9">
        <f>LN(SUM(Mensual!C55:C57))*100</f>
        <v>569.7616838</v>
      </c>
      <c r="D54" s="9">
        <f>LN(AVERAGE(Mensual!D55:D57))*100</f>
        <v>464.8433098</v>
      </c>
      <c r="E54" s="9">
        <f>LN(AVERAGE(Mensual!E55:E57))*100</f>
        <v>466.3546355</v>
      </c>
      <c r="F54" s="9">
        <f>LN(AVERAGE(Mensual!F55:F57))*100</f>
        <v>415.2547424</v>
      </c>
      <c r="G54" s="9">
        <f>LN(AVERAGE(Mensual!G55:G57))*100</f>
        <v>454.6116161</v>
      </c>
      <c r="H54" s="8">
        <f>AVERAGE(Mensual!H55:H57)</f>
        <v>4.566666667</v>
      </c>
      <c r="I54" s="8">
        <f>AVERAGE(Mensual!I55:I57)</f>
        <v>5.255311828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5">
        <v>39295.0</v>
      </c>
      <c r="B55" s="9">
        <f>LN(SUM(Mensual!B56:B58))*100</f>
        <v>570.3496106</v>
      </c>
      <c r="C55" s="9">
        <f>LN(SUM(Mensual!C56:C58))*100</f>
        <v>569.6194668</v>
      </c>
      <c r="D55" s="9">
        <f>LN(AVERAGE(Mensual!D56:D58))*100</f>
        <v>462.497665</v>
      </c>
      <c r="E55" s="9">
        <f>LN(AVERAGE(Mensual!E56:E58))*100</f>
        <v>466.5648142</v>
      </c>
      <c r="F55" s="9">
        <f>LN(AVERAGE(Mensual!F56:F58))*100</f>
        <v>415.6483051</v>
      </c>
      <c r="G55" s="9">
        <f>LN(AVERAGE(Mensual!G56:G58))*100</f>
        <v>455.0372207</v>
      </c>
      <c r="H55" s="8">
        <f>AVERAGE(Mensual!H56:H58)</f>
        <v>4.66</v>
      </c>
      <c r="I55" s="8">
        <f>AVERAGE(Mensual!I56:I58)</f>
        <v>5.178215054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5">
        <v>39326.0</v>
      </c>
      <c r="B56" s="9">
        <f>LN(SUM(Mensual!B57:B59))*100</f>
        <v>571.7104367</v>
      </c>
      <c r="C56" s="9">
        <f>LN(SUM(Mensual!C57:C59))*100</f>
        <v>570.7127864</v>
      </c>
      <c r="D56" s="9">
        <f>LN(AVERAGE(Mensual!D57:D59))*100</f>
        <v>460.5173683</v>
      </c>
      <c r="E56" s="9">
        <f>LN(AVERAGE(Mensual!E57:E59))*100</f>
        <v>466.6418379</v>
      </c>
      <c r="F56" s="9">
        <f>LN(AVERAGE(Mensual!F57:F59))*100</f>
        <v>416.0775669</v>
      </c>
      <c r="G56" s="9">
        <f>LN(AVERAGE(Mensual!G57:G59))*100</f>
        <v>455.4680957</v>
      </c>
      <c r="H56" s="8">
        <f>AVERAGE(Mensual!H57:H59)</f>
        <v>4.81</v>
      </c>
      <c r="I56" s="8">
        <f>AVERAGE(Mensual!I57:I59)</f>
        <v>5.07288172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5">
        <v>39356.0</v>
      </c>
      <c r="B57" s="9">
        <f>LN(SUM(Mensual!B58:B60))*100</f>
        <v>572.5599454</v>
      </c>
      <c r="C57" s="9">
        <f>LN(SUM(Mensual!C58:C60))*100</f>
        <v>571.9031138</v>
      </c>
      <c r="D57" s="9">
        <f>LN(AVERAGE(Mensual!D58:D60))*100</f>
        <v>458.3836611</v>
      </c>
      <c r="E57" s="9">
        <f>LN(AVERAGE(Mensual!E58:E60))*100</f>
        <v>465.7073995</v>
      </c>
      <c r="F57" s="9">
        <f>LN(AVERAGE(Mensual!F58:F60))*100</f>
        <v>416.4943243</v>
      </c>
      <c r="G57" s="9">
        <f>LN(AVERAGE(Mensual!G58:G60))*100</f>
        <v>455.9047914</v>
      </c>
      <c r="H57" s="8">
        <f>AVERAGE(Mensual!H58:H60)</f>
        <v>4.906666667</v>
      </c>
      <c r="I57" s="8">
        <f>AVERAGE(Mensual!I58:I60)</f>
        <v>4.905247312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5">
        <v>39387.0</v>
      </c>
      <c r="B58" s="9">
        <f>LN(SUM(Mensual!B59:B61))*100</f>
        <v>573.2723767</v>
      </c>
      <c r="C58" s="9">
        <f>LN(SUM(Mensual!C59:C61))*100</f>
        <v>572.1362145</v>
      </c>
      <c r="D58" s="9">
        <f>LN(AVERAGE(Mensual!D59:D61))*100</f>
        <v>456.7989438</v>
      </c>
      <c r="E58" s="9">
        <f>LN(AVERAGE(Mensual!E59:E61))*100</f>
        <v>465.0647401</v>
      </c>
      <c r="F58" s="9">
        <f>LN(AVERAGE(Mensual!F59:F61))*100</f>
        <v>416.9329583</v>
      </c>
      <c r="G58" s="9">
        <f>LN(AVERAGE(Mensual!G59:G61))*100</f>
        <v>456.3403605</v>
      </c>
      <c r="H58" s="8">
        <f>AVERAGE(Mensual!H59:H61)</f>
        <v>4.98</v>
      </c>
      <c r="I58" s="8">
        <f>AVERAGE(Mensual!I59:I61)</f>
        <v>4.726716846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5">
        <v>39417.0</v>
      </c>
      <c r="B59" s="9">
        <f>LN(SUM(Mensual!B60:B62))*100</f>
        <v>574.2929734</v>
      </c>
      <c r="C59" s="9">
        <f>LN(SUM(Mensual!C60:C62))*100</f>
        <v>573.4196491</v>
      </c>
      <c r="D59" s="9">
        <f>LN(AVERAGE(Mensual!D60:D62))*100</f>
        <v>456.3469793</v>
      </c>
      <c r="E59" s="9">
        <f>LN(AVERAGE(Mensual!E60:E62))*100</f>
        <v>464.2327947</v>
      </c>
      <c r="F59" s="9">
        <f>LN(AVERAGE(Mensual!F60:F62))*100</f>
        <v>417.296466</v>
      </c>
      <c r="G59" s="9">
        <f>LN(AVERAGE(Mensual!G60:G62))*100</f>
        <v>456.7975275</v>
      </c>
      <c r="H59" s="8">
        <f>AVERAGE(Mensual!H60:H62)</f>
        <v>4.986666667</v>
      </c>
      <c r="I59" s="8">
        <f>AVERAGE(Mensual!I60:I62)</f>
        <v>4.495555556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5">
        <v>39448.0</v>
      </c>
      <c r="B60" s="9">
        <f>LN(SUM(Mensual!B61:B63))*100</f>
        <v>574.828786</v>
      </c>
      <c r="C60" s="9">
        <f>LN(SUM(Mensual!C61:C63))*100</f>
        <v>572.8389837</v>
      </c>
      <c r="D60" s="9">
        <f>LN(AVERAGE(Mensual!D61:D63))*100</f>
        <v>455.4760015</v>
      </c>
      <c r="E60" s="9">
        <f>LN(AVERAGE(Mensual!E61:E63))*100</f>
        <v>464.3639162</v>
      </c>
      <c r="F60" s="9">
        <f>LN(AVERAGE(Mensual!F61:F63))*100</f>
        <v>417.6077005</v>
      </c>
      <c r="G60" s="9">
        <f>LN(AVERAGE(Mensual!G61:G63))*100</f>
        <v>457.2543074</v>
      </c>
      <c r="H60" s="8">
        <f>AVERAGE(Mensual!H61:H63)</f>
        <v>4.806666667</v>
      </c>
      <c r="I60" s="8">
        <f>AVERAGE(Mensual!I61:I63)</f>
        <v>4.223835125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5">
        <v>39479.0</v>
      </c>
      <c r="B61" s="9">
        <f>LN(SUM(Mensual!B62:B64))*100</f>
        <v>576.0013342</v>
      </c>
      <c r="C61" s="9">
        <f>LN(SUM(Mensual!C62:C64))*100</f>
        <v>574.1217964</v>
      </c>
      <c r="D61" s="9">
        <f>LN(AVERAGE(Mensual!D62:D64))*100</f>
        <v>456.0274809</v>
      </c>
      <c r="E61" s="9">
        <f>LN(AVERAGE(Mensual!E62:E64))*100</f>
        <v>464.1154958</v>
      </c>
      <c r="F61" s="9">
        <f>LN(AVERAGE(Mensual!F62:F64))*100</f>
        <v>418.0897382</v>
      </c>
      <c r="G61" s="9">
        <f>LN(AVERAGE(Mensual!G62:G64))*100</f>
        <v>457.9187054</v>
      </c>
      <c r="H61" s="8">
        <f>AVERAGE(Mensual!H62:H64)</f>
        <v>4.816666667</v>
      </c>
      <c r="I61" s="8">
        <f>AVERAGE(Mensual!I62:I64)</f>
        <v>3.721842788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5">
        <v>39508.0</v>
      </c>
      <c r="B62" s="9">
        <f>LN(SUM(Mensual!B63:B65))*100</f>
        <v>576.3613502</v>
      </c>
      <c r="C62" s="9">
        <f>LN(SUM(Mensual!C63:C65))*100</f>
        <v>573.6547956</v>
      </c>
      <c r="D62" s="9">
        <f>LN(AVERAGE(Mensual!D63:D65))*100</f>
        <v>457.0091596</v>
      </c>
      <c r="E62" s="9">
        <f>LN(AVERAGE(Mensual!E63:E65))*100</f>
        <v>463.2295238</v>
      </c>
      <c r="F62" s="9">
        <f>LN(AVERAGE(Mensual!F63:F65))*100</f>
        <v>418.6515062</v>
      </c>
      <c r="G62" s="9">
        <f>LN(AVERAGE(Mensual!G63:G65))*100</f>
        <v>458.5353253</v>
      </c>
      <c r="H62" s="8">
        <f>AVERAGE(Mensual!H63:H65)</f>
        <v>4.89</v>
      </c>
      <c r="I62" s="8">
        <f>AVERAGE(Mensual!I63:I65)</f>
        <v>3.177111605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5">
        <v>39539.0</v>
      </c>
      <c r="B63" s="9">
        <f>LN(SUM(Mensual!B64:B66))*100</f>
        <v>577.5974854</v>
      </c>
      <c r="C63" s="9">
        <f>LN(SUM(Mensual!C64:C66))*100</f>
        <v>576.684859</v>
      </c>
      <c r="D63" s="9">
        <f>LN(AVERAGE(Mensual!D64:D66))*100</f>
        <v>457.9504457</v>
      </c>
      <c r="E63" s="9">
        <f>LN(AVERAGE(Mensual!E64:E66))*100</f>
        <v>461.738567</v>
      </c>
      <c r="F63" s="9">
        <f>LN(AVERAGE(Mensual!F64:F66))*100</f>
        <v>419.2086684</v>
      </c>
      <c r="G63" s="9">
        <f>LN(AVERAGE(Mensual!G64:G66))*100</f>
        <v>459.1207315</v>
      </c>
      <c r="H63" s="8">
        <f>AVERAGE(Mensual!H64:H66)</f>
        <v>5.2</v>
      </c>
      <c r="I63" s="8">
        <f>AVERAGE(Mensual!I64:I66)</f>
        <v>2.62311519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5">
        <v>39569.0</v>
      </c>
      <c r="B64" s="9">
        <f>LN(SUM(Mensual!B65:B67))*100</f>
        <v>577.6676326</v>
      </c>
      <c r="C64" s="9">
        <f>LN(SUM(Mensual!C65:C67))*100</f>
        <v>575.85292</v>
      </c>
      <c r="D64" s="9">
        <f>LN(AVERAGE(Mensual!D65:D67))*100</f>
        <v>456.2236116</v>
      </c>
      <c r="E64" s="9">
        <f>LN(AVERAGE(Mensual!E65:E67))*100</f>
        <v>460.8867755</v>
      </c>
      <c r="F64" s="9">
        <f>LN(AVERAGE(Mensual!F65:F67))*100</f>
        <v>419.650531</v>
      </c>
      <c r="G64" s="9">
        <f>LN(AVERAGE(Mensual!G65:G67))*100</f>
        <v>459.4334705</v>
      </c>
      <c r="H64" s="8">
        <f>AVERAGE(Mensual!H65:H67)</f>
        <v>5.369586667</v>
      </c>
      <c r="I64" s="8">
        <f>AVERAGE(Mensual!I65:I67)</f>
        <v>2.289014337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5">
        <v>39600.0</v>
      </c>
      <c r="B65" s="9">
        <f>LN(SUM(Mensual!B66:B68))*100</f>
        <v>578.4153406</v>
      </c>
      <c r="C65" s="9">
        <f>LN(SUM(Mensual!C66:C68))*100</f>
        <v>577.4316423</v>
      </c>
      <c r="D65" s="9">
        <f>LN(AVERAGE(Mensual!D66:D68))*100</f>
        <v>453.7594399</v>
      </c>
      <c r="E65" s="9">
        <f>LN(AVERAGE(Mensual!E66:E68))*100</f>
        <v>461.9400239</v>
      </c>
      <c r="F65" s="9">
        <f>LN(AVERAGE(Mensual!F66:F68))*100</f>
        <v>420.1551698</v>
      </c>
      <c r="G65" s="9">
        <f>LN(AVERAGE(Mensual!G66:G68))*100</f>
        <v>459.748804</v>
      </c>
      <c r="H65" s="8">
        <f>AVERAGE(Mensual!H66:H68)</f>
        <v>5.526286667</v>
      </c>
      <c r="I65" s="8">
        <f>AVERAGE(Mensual!I66:I68)</f>
        <v>2.08590681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5">
        <v>39630.0</v>
      </c>
      <c r="B66" s="9">
        <f>LN(SUM(Mensual!B67:B69))*100</f>
        <v>578.6723677</v>
      </c>
      <c r="C66" s="9">
        <f>LN(SUM(Mensual!C67:C69))*100</f>
        <v>576.3148205</v>
      </c>
      <c r="D66" s="9">
        <f>LN(AVERAGE(Mensual!D67:D69))*100</f>
        <v>450.6248986</v>
      </c>
      <c r="E66" s="9">
        <f>LN(AVERAGE(Mensual!E67:E69))*100</f>
        <v>463.067313</v>
      </c>
      <c r="F66" s="9">
        <f>LN(AVERAGE(Mensual!F67:F69))*100</f>
        <v>420.7456588</v>
      </c>
      <c r="G66" s="9">
        <f>LN(AVERAGE(Mensual!G67:G69))*100</f>
        <v>460.0446582</v>
      </c>
      <c r="H66" s="8">
        <f>AVERAGE(Mensual!H67:H69)</f>
        <v>5.706523333</v>
      </c>
      <c r="I66" s="8">
        <f>AVERAGE(Mensual!I67:I69)</f>
        <v>1.996354839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5">
        <v>39661.0</v>
      </c>
      <c r="B67" s="9">
        <f>LN(SUM(Mensual!B68:B70))*100</f>
        <v>579.4975833</v>
      </c>
      <c r="C67" s="9">
        <f>LN(SUM(Mensual!C68:C70))*100</f>
        <v>577.2666817</v>
      </c>
      <c r="D67" s="9">
        <f>LN(AVERAGE(Mensual!D68:D70))*100</f>
        <v>448.6203655</v>
      </c>
      <c r="E67" s="9">
        <f>LN(AVERAGE(Mensual!E68:E70))*100</f>
        <v>463.5698165</v>
      </c>
      <c r="F67" s="9">
        <f>LN(AVERAGE(Mensual!F68:F70))*100</f>
        <v>421.4040216</v>
      </c>
      <c r="G67" s="9">
        <f>LN(AVERAGE(Mensual!G68:G70))*100</f>
        <v>460.2536441</v>
      </c>
      <c r="H67" s="8">
        <f>AVERAGE(Mensual!H68:H70)</f>
        <v>5.933080667</v>
      </c>
      <c r="I67" s="8">
        <f>AVERAGE(Mensual!I68:I70)</f>
        <v>2.002376344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5">
        <v>39692.0</v>
      </c>
      <c r="B68" s="9">
        <f>LN(SUM(Mensual!B69:B71))*100</f>
        <v>580.034175</v>
      </c>
      <c r="C68" s="9">
        <f>LN(SUM(Mensual!C69:C71))*100</f>
        <v>576.7828974</v>
      </c>
      <c r="D68" s="9">
        <f>LN(AVERAGE(Mensual!D69:D71))*100</f>
        <v>445.8081321</v>
      </c>
      <c r="E68" s="9">
        <f>LN(AVERAGE(Mensual!E69:E71))*100</f>
        <v>463.1228467</v>
      </c>
      <c r="F68" s="9">
        <f>LN(AVERAGE(Mensual!F69:F71))*100</f>
        <v>421.9836757</v>
      </c>
      <c r="G68" s="9">
        <f>LN(AVERAGE(Mensual!G69:G71))*100</f>
        <v>460.4140954</v>
      </c>
      <c r="H68" s="8">
        <f>AVERAGE(Mensual!H69:H71)</f>
        <v>6.183047333</v>
      </c>
      <c r="I68" s="8">
        <f>AVERAGE(Mensual!I69:I71)</f>
        <v>1.939265233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5">
        <v>39722.0</v>
      </c>
      <c r="B69" s="9">
        <f>LN(SUM(Mensual!B70:B72))*100</f>
        <v>580.3657656</v>
      </c>
      <c r="C69" s="9">
        <f>LN(SUM(Mensual!C70:C72))*100</f>
        <v>577.6283407</v>
      </c>
      <c r="D69" s="9">
        <f>LN(AVERAGE(Mensual!D70:D72))*100</f>
        <v>441.4642405</v>
      </c>
      <c r="E69" s="9">
        <f>LN(AVERAGE(Mensual!E70:E72))*100</f>
        <v>462.651418</v>
      </c>
      <c r="F69" s="9">
        <f>LN(AVERAGE(Mensual!F70:F72))*100</f>
        <v>422.6303132</v>
      </c>
      <c r="G69" s="9">
        <f>LN(AVERAGE(Mensual!G70:G72))*100</f>
        <v>460.4792932</v>
      </c>
      <c r="H69" s="8">
        <f>AVERAGE(Mensual!H70:H72)</f>
        <v>6.413310667</v>
      </c>
      <c r="I69" s="8">
        <f>AVERAGE(Mensual!I70:I72)</f>
        <v>1.592491039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5">
        <v>39753.0</v>
      </c>
      <c r="B70" s="9">
        <f>LN(SUM(Mensual!B71:B73))*100</f>
        <v>580.5284011</v>
      </c>
      <c r="C70" s="9">
        <f>LN(SUM(Mensual!C71:C73))*100</f>
        <v>579.2889031</v>
      </c>
      <c r="D70" s="9">
        <f>LN(AVERAGE(Mensual!D71:D73))*100</f>
        <v>436.012793</v>
      </c>
      <c r="E70" s="9">
        <f>LN(AVERAGE(Mensual!E71:E73))*100</f>
        <v>461.6576326</v>
      </c>
      <c r="F70" s="9">
        <f>LN(AVERAGE(Mensual!F71:F73))*100</f>
        <v>423.2192702</v>
      </c>
      <c r="G70" s="9">
        <f>LN(AVERAGE(Mensual!G71:G73))*100</f>
        <v>460.3237766</v>
      </c>
      <c r="H70" s="8">
        <f>AVERAGE(Mensual!H71:H73)</f>
        <v>6.525533333</v>
      </c>
      <c r="I70" s="8">
        <f>AVERAGE(Mensual!I71:I73)</f>
        <v>1.056229391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5">
        <v>39783.0</v>
      </c>
      <c r="B71" s="9">
        <f>LN(SUM(Mensual!B72:B74))*100</f>
        <v>580.1327057</v>
      </c>
      <c r="C71" s="9">
        <f>LN(SUM(Mensual!C72:C74))*100</f>
        <v>580.4150006</v>
      </c>
      <c r="D71" s="9">
        <f>LN(AVERAGE(Mensual!D72:D74))*100</f>
        <v>431.8208343</v>
      </c>
      <c r="E71" s="9">
        <f>LN(AVERAGE(Mensual!E72:E74))*100</f>
        <v>460.7268756</v>
      </c>
      <c r="F71" s="9">
        <f>LN(AVERAGE(Mensual!F72:F74))*100</f>
        <v>423.714639</v>
      </c>
      <c r="G71" s="9">
        <f>LN(AVERAGE(Mensual!G72:G74))*100</f>
        <v>460.0539037</v>
      </c>
      <c r="H71" s="8">
        <f>AVERAGE(Mensual!H72:H74)</f>
        <v>6.560666667</v>
      </c>
      <c r="I71" s="8">
        <f>AVERAGE(Mensual!I72:I74)</f>
        <v>0.5040609319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5">
        <v>39814.0</v>
      </c>
      <c r="B72" s="9">
        <f>LN(SUM(Mensual!B73:B75))*100</f>
        <v>580.0138321</v>
      </c>
      <c r="C72" s="9">
        <f>LN(SUM(Mensual!C73:C75))*100</f>
        <v>580.302582</v>
      </c>
      <c r="D72" s="9">
        <f>LN(AVERAGE(Mensual!D73:D75))*100</f>
        <v>430.2565718</v>
      </c>
      <c r="E72" s="9">
        <f>LN(AVERAGE(Mensual!E73:E75))*100</f>
        <v>460.7674352</v>
      </c>
      <c r="F72" s="9">
        <f>LN(AVERAGE(Mensual!F73:F75))*100</f>
        <v>424.0227228</v>
      </c>
      <c r="G72" s="9">
        <f>LN(AVERAGE(Mensual!G73:G75))*100</f>
        <v>459.8489041</v>
      </c>
      <c r="H72" s="8">
        <f>AVERAGE(Mensual!H73:H75)</f>
        <v>6.55130952</v>
      </c>
      <c r="I72" s="8">
        <f>AVERAGE(Mensual!I73:I75)</f>
        <v>0.2323405018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5">
        <v>39845.0</v>
      </c>
      <c r="B73" s="9">
        <f>LN(SUM(Mensual!B74:B76))*100</f>
        <v>579.7668894</v>
      </c>
      <c r="C73" s="9">
        <f>LN(SUM(Mensual!C74:C76))*100</f>
        <v>579.1319569</v>
      </c>
      <c r="D73" s="9">
        <f>LN(AVERAGE(Mensual!D74:D76))*100</f>
        <v>432.1531463</v>
      </c>
      <c r="E73" s="9">
        <f>LN(AVERAGE(Mensual!E74:E76))*100</f>
        <v>462.0824475</v>
      </c>
      <c r="F73" s="9">
        <f>LN(AVERAGE(Mensual!F74:F76))*100</f>
        <v>424.117574</v>
      </c>
      <c r="G73" s="9">
        <f>LN(AVERAGE(Mensual!G74:G76))*100</f>
        <v>459.8749715</v>
      </c>
      <c r="H73" s="8">
        <f>AVERAGE(Mensual!H74:H76)</f>
        <v>6.514860423</v>
      </c>
      <c r="I73" s="8">
        <f>AVERAGE(Mensual!I74:I76)</f>
        <v>0.1771658986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5">
        <v>39873.0</v>
      </c>
      <c r="B74" s="9">
        <f>LN(SUM(Mensual!B75:B77))*100</f>
        <v>579.4271449</v>
      </c>
      <c r="C74" s="9">
        <f>LN(SUM(Mensual!C75:C77))*100</f>
        <v>577.2631006</v>
      </c>
      <c r="D74" s="9">
        <f>LN(AVERAGE(Mensual!D75:D77))*100</f>
        <v>434.4963877</v>
      </c>
      <c r="E74" s="9">
        <f>LN(AVERAGE(Mensual!E75:E77))*100</f>
        <v>462.4009917</v>
      </c>
      <c r="F74" s="9">
        <f>LN(AVERAGE(Mensual!F75:F77))*100</f>
        <v>424.0993975</v>
      </c>
      <c r="G74" s="9">
        <f>LN(AVERAGE(Mensual!G75:G77))*100</f>
        <v>459.9992021</v>
      </c>
      <c r="H74" s="8">
        <f>AVERAGE(Mensual!H75:H77)</f>
        <v>6.360668163</v>
      </c>
      <c r="I74" s="8">
        <f>AVERAGE(Mensual!I75:I77)</f>
        <v>0.1856605223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5">
        <v>39904.0</v>
      </c>
      <c r="B75" s="9">
        <f>LN(SUM(Mensual!B76:B78))*100</f>
        <v>579.156386</v>
      </c>
      <c r="C75" s="9">
        <f>LN(SUM(Mensual!C76:C78))*100</f>
        <v>576.9077419</v>
      </c>
      <c r="D75" s="9">
        <f>LN(AVERAGE(Mensual!D76:D78))*100</f>
        <v>436.5653353</v>
      </c>
      <c r="E75" s="9">
        <f>LN(AVERAGE(Mensual!E76:E78))*100</f>
        <v>461.7495601</v>
      </c>
      <c r="F75" s="9">
        <f>LN(AVERAGE(Mensual!F76:F78))*100</f>
        <v>424.064464</v>
      </c>
      <c r="G75" s="9">
        <f>LN(AVERAGE(Mensual!G76:G78))*100</f>
        <v>460.088547</v>
      </c>
      <c r="H75" s="8">
        <f>AVERAGE(Mensual!H76:H78)</f>
        <v>5.945691977</v>
      </c>
      <c r="I75" s="8">
        <f>AVERAGE(Mensual!I76:I78)</f>
        <v>0.1843737839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5">
        <v>39934.0</v>
      </c>
      <c r="B76" s="9">
        <f>LN(SUM(Mensual!B77:B79))*100</f>
        <v>579.39208</v>
      </c>
      <c r="C76" s="9">
        <f>LN(SUM(Mensual!C77:C79))*100</f>
        <v>578.4834316</v>
      </c>
      <c r="D76" s="9">
        <f>LN(AVERAGE(Mensual!D77:D79))*100</f>
        <v>438.8994542</v>
      </c>
      <c r="E76" s="9">
        <f>LN(AVERAGE(Mensual!E77:E79))*100</f>
        <v>460.0621798</v>
      </c>
      <c r="F76" s="9">
        <f>LN(AVERAGE(Mensual!F77:F79))*100</f>
        <v>424.097114</v>
      </c>
      <c r="G76" s="9">
        <f>LN(AVERAGE(Mensual!G77:G79))*100</f>
        <v>460.1835978</v>
      </c>
      <c r="H76" s="8">
        <f>AVERAGE(Mensual!H77:H79)</f>
        <v>5.222154407</v>
      </c>
      <c r="I76" s="8">
        <f>AVERAGE(Mensual!I77:I79)</f>
        <v>0.1694659498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5">
        <v>39965.0</v>
      </c>
      <c r="B77" s="9">
        <f>LN(SUM(Mensual!B78:B80))*100</f>
        <v>578.6365214</v>
      </c>
      <c r="C77" s="9">
        <f>LN(SUM(Mensual!C78:C80))*100</f>
        <v>577.2322594</v>
      </c>
      <c r="D77" s="9">
        <f>LN(AVERAGE(Mensual!D78:D80))*100</f>
        <v>440.5529953</v>
      </c>
      <c r="E77" s="9">
        <f>LN(AVERAGE(Mensual!E78:E80))*100</f>
        <v>459.6697803</v>
      </c>
      <c r="F77" s="9">
        <f>LN(AVERAGE(Mensual!F78:F80))*100</f>
        <v>424.049957</v>
      </c>
      <c r="G77" s="9">
        <f>LN(AVERAGE(Mensual!G78:G80))*100</f>
        <v>460.2949793</v>
      </c>
      <c r="H77" s="8">
        <f>AVERAGE(Mensual!H78:H80)</f>
        <v>4.24148</v>
      </c>
      <c r="I77" s="8">
        <f>AVERAGE(Mensual!I78:I80)</f>
        <v>0.1780286738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5">
        <v>39995.0</v>
      </c>
      <c r="B78" s="9">
        <f>LN(SUM(Mensual!B79:B81))*100</f>
        <v>578.2927208</v>
      </c>
      <c r="C78" s="9">
        <f>LN(SUM(Mensual!C79:C81))*100</f>
        <v>575.5769481</v>
      </c>
      <c r="D78" s="9">
        <f>LN(AVERAGE(Mensual!D79:D81))*100</f>
        <v>442.6513313</v>
      </c>
      <c r="E78" s="9">
        <f>LN(AVERAGE(Mensual!E79:E81))*100</f>
        <v>459.9987246</v>
      </c>
      <c r="F78" s="9">
        <f>LN(AVERAGE(Mensual!F79:F81))*100</f>
        <v>424.0111831</v>
      </c>
      <c r="G78" s="9">
        <f>LN(AVERAGE(Mensual!G79:G81))*100</f>
        <v>460.3928064</v>
      </c>
      <c r="H78" s="8">
        <f>AVERAGE(Mensual!H79:H81)</f>
        <v>3.21198</v>
      </c>
      <c r="I78" s="8">
        <f>AVERAGE(Mensual!I79:I81)</f>
        <v>0.1798530466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5">
        <v>40026.0</v>
      </c>
      <c r="B79" s="9">
        <f>LN(SUM(Mensual!B80:B82))*100</f>
        <v>578.3708165</v>
      </c>
      <c r="C79" s="9">
        <f>LN(SUM(Mensual!C80:C82))*100</f>
        <v>574.3672481</v>
      </c>
      <c r="D79" s="9">
        <f>LN(AVERAGE(Mensual!D80:D82))*100</f>
        <v>444.0309782</v>
      </c>
      <c r="E79" s="9">
        <f>LN(AVERAGE(Mensual!E80:E82))*100</f>
        <v>460.4166436</v>
      </c>
      <c r="F79" s="9">
        <f>LN(AVERAGE(Mensual!F80:F82))*100</f>
        <v>423.9054078</v>
      </c>
      <c r="G79" s="9">
        <f>LN(AVERAGE(Mensual!G80:G82))*100</f>
        <v>460.5555373</v>
      </c>
      <c r="H79" s="8">
        <f>AVERAGE(Mensual!H80:H82)</f>
        <v>2.2336</v>
      </c>
      <c r="I79" s="8">
        <f>AVERAGE(Mensual!I80:I82)</f>
        <v>0.1741541219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5">
        <v>40057.0</v>
      </c>
      <c r="B80" s="9">
        <f>LN(SUM(Mensual!B81:B83))*100</f>
        <v>579.7889919</v>
      </c>
      <c r="C80" s="9">
        <f>LN(SUM(Mensual!C81:C83))*100</f>
        <v>575.817316</v>
      </c>
      <c r="D80" s="9">
        <f>LN(AVERAGE(Mensual!D81:D83))*100</f>
        <v>446.6887044</v>
      </c>
      <c r="E80" s="9">
        <f>LN(AVERAGE(Mensual!E81:E83))*100</f>
        <v>460.2084458</v>
      </c>
      <c r="F80" s="9">
        <f>LN(AVERAGE(Mensual!F81:F83))*100</f>
        <v>423.8717432</v>
      </c>
      <c r="G80" s="9">
        <f>LN(AVERAGE(Mensual!G81:G83))*100</f>
        <v>460.7294588</v>
      </c>
      <c r="H80" s="8">
        <f>AVERAGE(Mensual!H81:H83)</f>
        <v>1.591033333</v>
      </c>
      <c r="I80" s="8">
        <f>AVERAGE(Mensual!I81:I83)</f>
        <v>0.154265233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5">
        <v>40087.0</v>
      </c>
      <c r="B81" s="9">
        <f>LN(SUM(Mensual!B82:B84))*100</f>
        <v>580.9264628</v>
      </c>
      <c r="C81" s="9">
        <f>LN(SUM(Mensual!C82:C84))*100</f>
        <v>577.0564399</v>
      </c>
      <c r="D81" s="9">
        <f>LN(AVERAGE(Mensual!D82:D84))*100</f>
        <v>449.8539086</v>
      </c>
      <c r="E81" s="9">
        <f>LN(AVERAGE(Mensual!E82:E84))*100</f>
        <v>459.5787597</v>
      </c>
      <c r="F81" s="9">
        <f>LN(AVERAGE(Mensual!F82:F84))*100</f>
        <v>423.8737392</v>
      </c>
      <c r="G81" s="9">
        <f>LN(AVERAGE(Mensual!G82:G84))*100</f>
        <v>460.9331683</v>
      </c>
      <c r="H81" s="8">
        <f>AVERAGE(Mensual!H82:H84)</f>
        <v>1.228606667</v>
      </c>
      <c r="I81" s="8">
        <f>AVERAGE(Mensual!I82:I84)</f>
        <v>0.1416845878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5">
        <v>40118.0</v>
      </c>
      <c r="B82" s="9">
        <f>LN(SUM(Mensual!B83:B85))*100</f>
        <v>581.6573834</v>
      </c>
      <c r="C82" s="9">
        <f>LN(SUM(Mensual!C83:C85))*100</f>
        <v>577.1636167</v>
      </c>
      <c r="D82" s="9">
        <f>LN(AVERAGE(Mensual!D83:D85))*100</f>
        <v>453.4337022</v>
      </c>
      <c r="E82" s="9">
        <f>LN(AVERAGE(Mensual!E83:E85))*100</f>
        <v>459.6447293</v>
      </c>
      <c r="F82" s="9">
        <f>LN(AVERAGE(Mensual!F83:F85))*100</f>
        <v>423.9488183</v>
      </c>
      <c r="G82" s="9">
        <f>LN(AVERAGE(Mensual!G83:G85))*100</f>
        <v>461.1148454</v>
      </c>
      <c r="H82" s="8">
        <f>AVERAGE(Mensual!H83:H85)</f>
        <v>1.191607451</v>
      </c>
      <c r="I82" s="8">
        <f>AVERAGE(Mensual!I83:I85)</f>
        <v>0.1279103943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5">
        <v>40148.0</v>
      </c>
      <c r="B83" s="9">
        <f>LN(SUM(Mensual!B84:B86))*100</f>
        <v>582.5857832</v>
      </c>
      <c r="C83" s="9">
        <f>LN(SUM(Mensual!C84:C86))*100</f>
        <v>576.8491685</v>
      </c>
      <c r="D83" s="9">
        <f>LN(AVERAGE(Mensual!D84:D86))*100</f>
        <v>456.544503</v>
      </c>
      <c r="E83" s="9">
        <f>LN(AVERAGE(Mensual!E84:E86))*100</f>
        <v>459.7641161</v>
      </c>
      <c r="F83" s="9">
        <f>LN(AVERAGE(Mensual!F84:F86))*100</f>
        <v>424.1307028</v>
      </c>
      <c r="G83" s="9">
        <f>LN(AVERAGE(Mensual!G84:G86))*100</f>
        <v>461.3461156</v>
      </c>
      <c r="H83" s="8">
        <f>AVERAGE(Mensual!H84:H86)</f>
        <v>1.204687451</v>
      </c>
      <c r="I83" s="8">
        <f>AVERAGE(Mensual!I84:I86)</f>
        <v>0.1183763441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5">
        <v>40179.0</v>
      </c>
      <c r="B84" s="9">
        <f>LN(SUM(Mensual!B85:B87))*100</f>
        <v>583.1839636</v>
      </c>
      <c r="C84" s="9">
        <f>LN(SUM(Mensual!C85:C87))*100</f>
        <v>577.3952319</v>
      </c>
      <c r="D84" s="9">
        <f>LN(AVERAGE(Mensual!D85:D87))*100</f>
        <v>458.937736</v>
      </c>
      <c r="E84" s="9">
        <f>LN(AVERAGE(Mensual!E85:E87))*100</f>
        <v>459.7813263</v>
      </c>
      <c r="F84" s="9">
        <f>LN(AVERAGE(Mensual!F85:F87))*100</f>
        <v>424.3491402</v>
      </c>
      <c r="G84" s="9">
        <f>LN(AVERAGE(Mensual!G85:G87))*100</f>
        <v>461.6028156</v>
      </c>
      <c r="H84" s="8">
        <f>AVERAGE(Mensual!H85:H87)</f>
        <v>1.153780784</v>
      </c>
      <c r="I84" s="8">
        <f>AVERAGE(Mensual!I85:I87)</f>
        <v>0.115688172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5">
        <v>40210.0</v>
      </c>
      <c r="B85" s="9">
        <f>LN(SUM(Mensual!B86:B88))*100</f>
        <v>583.8548576</v>
      </c>
      <c r="C85" s="9">
        <f>LN(SUM(Mensual!C86:C88))*100</f>
        <v>576.992757</v>
      </c>
      <c r="D85" s="9">
        <f>LN(AVERAGE(Mensual!D86:D88))*100</f>
        <v>460.0418687</v>
      </c>
      <c r="E85" s="9">
        <f>LN(AVERAGE(Mensual!E86:E88))*100</f>
        <v>459.0890853</v>
      </c>
      <c r="F85" s="9">
        <f>LN(AVERAGE(Mensual!F86:F88))*100</f>
        <v>424.630855</v>
      </c>
      <c r="G85" s="9">
        <f>LN(AVERAGE(Mensual!G86:G88))*100</f>
        <v>461.9079457</v>
      </c>
      <c r="H85" s="8">
        <f>AVERAGE(Mensual!H86:H88)</f>
        <v>1.152526667</v>
      </c>
      <c r="I85" s="8">
        <f>AVERAGE(Mensual!I86:I88)</f>
        <v>0.1181643625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5">
        <v>40238.0</v>
      </c>
      <c r="B86" s="9">
        <f>LN(SUM(Mensual!B87:B89))*100</f>
        <v>584.839847</v>
      </c>
      <c r="C86" s="9">
        <f>LN(SUM(Mensual!C87:C89))*100</f>
        <v>577.135511</v>
      </c>
      <c r="D86" s="9">
        <f>LN(AVERAGE(Mensual!D87:D89))*100</f>
        <v>460.1338487</v>
      </c>
      <c r="E86" s="9">
        <f>LN(AVERAGE(Mensual!E87:E89))*100</f>
        <v>458.4224312</v>
      </c>
      <c r="F86" s="9">
        <f>LN(AVERAGE(Mensual!F87:F89))*100</f>
        <v>424.7862593</v>
      </c>
      <c r="G86" s="9">
        <f>LN(AVERAGE(Mensual!G87:G89))*100</f>
        <v>462.1319755</v>
      </c>
      <c r="H86" s="8">
        <f>AVERAGE(Mensual!H87:H89)</f>
        <v>1.149293333</v>
      </c>
      <c r="I86" s="8">
        <f>AVERAGE(Mensual!I87:I89)</f>
        <v>0.1336482335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5">
        <v>40269.0</v>
      </c>
      <c r="B87" s="9">
        <f>LN(SUM(Mensual!B88:B90))*100</f>
        <v>585.7550377</v>
      </c>
      <c r="C87" s="9">
        <f>LN(SUM(Mensual!C88:C90))*100</f>
        <v>576.1545334</v>
      </c>
      <c r="D87" s="9">
        <f>LN(AVERAGE(Mensual!D88:D90))*100</f>
        <v>460.5841907</v>
      </c>
      <c r="E87" s="9">
        <f>LN(AVERAGE(Mensual!E88:E90))*100</f>
        <v>458.1371671</v>
      </c>
      <c r="F87" s="9">
        <f>LN(AVERAGE(Mensual!F88:F90))*100</f>
        <v>424.8573839</v>
      </c>
      <c r="G87" s="9">
        <f>LN(AVERAGE(Mensual!G88:G90))*100</f>
        <v>462.382537</v>
      </c>
      <c r="H87" s="8">
        <f>AVERAGE(Mensual!H88:H90)</f>
        <v>1.222526667</v>
      </c>
      <c r="I87" s="8">
        <f>AVERAGE(Mensual!I88:I90)</f>
        <v>0.1630926779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5">
        <v>40299.0</v>
      </c>
      <c r="B88" s="9">
        <f>LN(SUM(Mensual!B89:B91))*100</f>
        <v>586.7733419</v>
      </c>
      <c r="C88" s="9">
        <f>LN(SUM(Mensual!C89:C91))*100</f>
        <v>575.7743532</v>
      </c>
      <c r="D88" s="9">
        <f>LN(AVERAGE(Mensual!D89:D91))*100</f>
        <v>462.3176896</v>
      </c>
      <c r="E88" s="9">
        <f>LN(AVERAGE(Mensual!E89:E91))*100</f>
        <v>457.6740633</v>
      </c>
      <c r="F88" s="9">
        <f>LN(AVERAGE(Mensual!F89:F91))*100</f>
        <v>424.9544325</v>
      </c>
      <c r="G88" s="9">
        <f>LN(AVERAGE(Mensual!G89:G91))*100</f>
        <v>462.59884</v>
      </c>
      <c r="H88" s="8">
        <f>AVERAGE(Mensual!H89:H91)</f>
        <v>1.29948</v>
      </c>
      <c r="I88" s="8">
        <f>AVERAGE(Mensual!I89:I91)</f>
        <v>0.1878315412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5">
        <v>40330.0</v>
      </c>
      <c r="B89" s="9">
        <f>LN(SUM(Mensual!B90:B92))*100</f>
        <v>587.6101805</v>
      </c>
      <c r="C89" s="9">
        <f>LN(SUM(Mensual!C90:C92))*100</f>
        <v>577.311817</v>
      </c>
      <c r="D89" s="9">
        <f>LN(AVERAGE(Mensual!D90:D92))*100</f>
        <v>463.2466689</v>
      </c>
      <c r="E89" s="9">
        <f>LN(AVERAGE(Mensual!E90:E92))*100</f>
        <v>456.9704977</v>
      </c>
      <c r="F89" s="9">
        <f>LN(AVERAGE(Mensual!F90:F92))*100</f>
        <v>425.1970699</v>
      </c>
      <c r="G89" s="9">
        <f>LN(AVERAGE(Mensual!G90:G92))*100</f>
        <v>462.8129196</v>
      </c>
      <c r="H89" s="8">
        <f>AVERAGE(Mensual!H90:H92)</f>
        <v>1.4286</v>
      </c>
      <c r="I89" s="8">
        <f>AVERAGE(Mensual!I90:I92)</f>
        <v>0.1918817204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5">
        <v>40360.0</v>
      </c>
      <c r="B90" s="9">
        <f>LN(SUM(Mensual!B91:B93))*100</f>
        <v>588.24833</v>
      </c>
      <c r="C90" s="9">
        <f>LN(SUM(Mensual!C91:C93))*100</f>
        <v>578.0990542</v>
      </c>
      <c r="D90" s="9">
        <f>LN(AVERAGE(Mensual!D91:D93))*100</f>
        <v>462.9832971</v>
      </c>
      <c r="E90" s="9">
        <f>LN(AVERAGE(Mensual!E91:E93))*100</f>
        <v>456.2663835</v>
      </c>
      <c r="F90" s="9">
        <f>LN(AVERAGE(Mensual!F91:F93))*100</f>
        <v>425.5045733</v>
      </c>
      <c r="G90" s="9">
        <f>LN(AVERAGE(Mensual!G91:G93))*100</f>
        <v>463.0393234</v>
      </c>
      <c r="H90" s="8">
        <f>AVERAGE(Mensual!H91:H93)</f>
        <v>1.655366667</v>
      </c>
      <c r="I90" s="8">
        <f>AVERAGE(Mensual!I91:I93)</f>
        <v>0.1866308244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5">
        <v>40391.0</v>
      </c>
      <c r="B91" s="9">
        <f>LN(SUM(Mensual!B92:B94))*100</f>
        <v>588.5468779</v>
      </c>
      <c r="C91" s="9">
        <f>LN(SUM(Mensual!C92:C94))*100</f>
        <v>577.1201821</v>
      </c>
      <c r="D91" s="9">
        <f>LN(AVERAGE(Mensual!D92:D94))*100</f>
        <v>462.162021</v>
      </c>
      <c r="E91" s="9">
        <f>LN(AVERAGE(Mensual!E92:E94))*100</f>
        <v>455.9982527</v>
      </c>
      <c r="F91" s="9">
        <f>LN(AVERAGE(Mensual!F92:F94))*100</f>
        <v>425.8023968</v>
      </c>
      <c r="G91" s="9">
        <f>LN(AVERAGE(Mensual!G92:G94))*100</f>
        <v>463.2831064</v>
      </c>
      <c r="H91" s="8">
        <f>AVERAGE(Mensual!H92:H94)</f>
        <v>1.965666667</v>
      </c>
      <c r="I91" s="8">
        <f>AVERAGE(Mensual!I92:I94)</f>
        <v>0.1828673835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5">
        <v>40422.0</v>
      </c>
      <c r="B92" s="9">
        <f>LN(SUM(Mensual!B93:B95))*100</f>
        <v>588.957178</v>
      </c>
      <c r="C92" s="9">
        <f>LN(SUM(Mensual!C93:C95))*100</f>
        <v>575.5520402</v>
      </c>
      <c r="D92" s="9">
        <f>LN(AVERAGE(Mensual!D93:D95))*100</f>
        <v>463.560907</v>
      </c>
      <c r="E92" s="9">
        <f>LN(AVERAGE(Mensual!E93:E95))*100</f>
        <v>456.3534147</v>
      </c>
      <c r="F92" s="9">
        <f>LN(AVERAGE(Mensual!F93:F95))*100</f>
        <v>425.9946146</v>
      </c>
      <c r="G92" s="9">
        <f>LN(AVERAGE(Mensual!G93:G95))*100</f>
        <v>463.5982341</v>
      </c>
      <c r="H92" s="8">
        <f>AVERAGE(Mensual!H93:H95)</f>
        <v>2.339333333</v>
      </c>
      <c r="I92" s="8">
        <f>AVERAGE(Mensual!I93:I95)</f>
        <v>0.1888673835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5">
        <v>40452.0</v>
      </c>
      <c r="B93" s="9">
        <f>LN(SUM(Mensual!B94:B96))*100</f>
        <v>589.8622755</v>
      </c>
      <c r="C93" s="9">
        <f>LN(SUM(Mensual!C94:C96))*100</f>
        <v>576.2295187</v>
      </c>
      <c r="D93" s="9">
        <f>LN(AVERAGE(Mensual!D94:D96))*100</f>
        <v>466.3771212</v>
      </c>
      <c r="E93" s="9">
        <f>LN(AVERAGE(Mensual!E94:E96))*100</f>
        <v>457.3695296</v>
      </c>
      <c r="F93" s="9">
        <f>LN(AVERAGE(Mensual!F94:F96))*100</f>
        <v>426.0861806</v>
      </c>
      <c r="G93" s="9">
        <f>LN(AVERAGE(Mensual!G94:G96))*100</f>
        <v>463.9427556</v>
      </c>
      <c r="H93" s="8">
        <f>AVERAGE(Mensual!H94:H96)</f>
        <v>2.687666667</v>
      </c>
      <c r="I93" s="8">
        <f>AVERAGE(Mensual!I94:I96)</f>
        <v>0.1917706093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5">
        <v>40483.0</v>
      </c>
      <c r="B94" s="9">
        <f>LN(SUM(Mensual!B95:B97))*100</f>
        <v>590.6491477</v>
      </c>
      <c r="C94" s="9">
        <f>LN(SUM(Mensual!C95:C97))*100</f>
        <v>576.6507169</v>
      </c>
      <c r="D94" s="9">
        <f>LN(AVERAGE(Mensual!D95:D97))*100</f>
        <v>468.5939828</v>
      </c>
      <c r="E94" s="9">
        <f>LN(AVERAGE(Mensual!E95:E97))*100</f>
        <v>458.6748214</v>
      </c>
      <c r="F94" s="9">
        <f>LN(AVERAGE(Mensual!F95:F97))*100</f>
        <v>426.1391061</v>
      </c>
      <c r="G94" s="9">
        <f>LN(AVERAGE(Mensual!G95:G97))*100</f>
        <v>464.3359219</v>
      </c>
      <c r="H94" s="8">
        <f>AVERAGE(Mensual!H95:H97)</f>
        <v>2.886666667</v>
      </c>
      <c r="I94" s="8">
        <f>AVERAGE(Mensual!I95:I97)</f>
        <v>0.1934301075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5">
        <v>40513.0</v>
      </c>
      <c r="B95" s="9">
        <f>LN(SUM(Mensual!B96:B98))*100</f>
        <v>590.7428002</v>
      </c>
      <c r="C95" s="9">
        <f>LN(SUM(Mensual!C96:C98))*100</f>
        <v>575.7828132</v>
      </c>
      <c r="D95" s="9">
        <f>LN(AVERAGE(Mensual!D96:D98))*100</f>
        <v>469.4883663</v>
      </c>
      <c r="E95" s="9">
        <f>LN(AVERAGE(Mensual!E96:E98))*100</f>
        <v>459.7812915</v>
      </c>
      <c r="F95" s="9">
        <f>LN(AVERAGE(Mensual!F96:F98))*100</f>
        <v>426.2337144</v>
      </c>
      <c r="G95" s="9">
        <f>LN(AVERAGE(Mensual!G96:G98))*100</f>
        <v>464.7426351</v>
      </c>
      <c r="H95" s="8">
        <f>AVERAGE(Mensual!H96:H98)</f>
        <v>2.965966667</v>
      </c>
      <c r="I95" s="8">
        <f>AVERAGE(Mensual!I96:I98)</f>
        <v>0.1896164875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5">
        <v>40544.0</v>
      </c>
      <c r="B96" s="9">
        <f>LN(SUM(Mensual!B97:B99))*100</f>
        <v>591.2588985</v>
      </c>
      <c r="C96" s="9">
        <f>LN(SUM(Mensual!C97:C99))*100</f>
        <v>576.8989132</v>
      </c>
      <c r="D96" s="9">
        <f>LN(AVERAGE(Mensual!D97:D99))*100</f>
        <v>470.3641083</v>
      </c>
      <c r="E96" s="9">
        <f>LN(AVERAGE(Mensual!E97:E99))*100</f>
        <v>460.0528783</v>
      </c>
      <c r="F96" s="9">
        <f>LN(AVERAGE(Mensual!F97:F99))*100</f>
        <v>426.483356</v>
      </c>
      <c r="G96" s="9">
        <f>LN(AVERAGE(Mensual!G97:G99))*100</f>
        <v>465.133896</v>
      </c>
      <c r="H96" s="8">
        <f>AVERAGE(Mensual!H97:H99)</f>
        <v>3.054533333</v>
      </c>
      <c r="I96" s="8">
        <f>AVERAGE(Mensual!I97:I99)</f>
        <v>0.1819820789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5">
        <v>40575.0</v>
      </c>
      <c r="B97" s="9">
        <f>LN(SUM(Mensual!B98:B100))*100</f>
        <v>591.7099013</v>
      </c>
      <c r="C97" s="9">
        <f>LN(SUM(Mensual!C98:C100))*100</f>
        <v>578.6103903</v>
      </c>
      <c r="D97" s="9">
        <f>LN(AVERAGE(Mensual!D98:D100))*100</f>
        <v>471.3412013</v>
      </c>
      <c r="E97" s="9">
        <f>LN(AVERAGE(Mensual!E98:E100))*100</f>
        <v>460.1616865</v>
      </c>
      <c r="F97" s="9">
        <f>LN(AVERAGE(Mensual!F98:F100))*100</f>
        <v>426.7810335</v>
      </c>
      <c r="G97" s="9">
        <f>LN(AVERAGE(Mensual!G98:G100))*100</f>
        <v>465.5359331</v>
      </c>
      <c r="H97" s="8">
        <f>AVERAGE(Mensual!H98:H100)</f>
        <v>3.192133333</v>
      </c>
      <c r="I97" s="8">
        <f>AVERAGE(Mensual!I98:I100)</f>
        <v>0.1694662058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5">
        <v>40603.0</v>
      </c>
      <c r="B98" s="9">
        <f>LN(SUM(Mensual!B99:B101))*100</f>
        <v>592.4963276</v>
      </c>
      <c r="C98" s="9">
        <f>LN(SUM(Mensual!C99:C101))*100</f>
        <v>580.8052896</v>
      </c>
      <c r="D98" s="9">
        <f>LN(AVERAGE(Mensual!D99:D101))*100</f>
        <v>473.0434812</v>
      </c>
      <c r="E98" s="9">
        <f>LN(AVERAGE(Mensual!E99:E101))*100</f>
        <v>460.369334</v>
      </c>
      <c r="F98" s="9">
        <f>LN(AVERAGE(Mensual!F99:F101))*100</f>
        <v>427.1331836</v>
      </c>
      <c r="G98" s="9">
        <f>LN(AVERAGE(Mensual!G99:G101))*100</f>
        <v>465.9378332</v>
      </c>
      <c r="H98" s="8">
        <f>AVERAGE(Mensual!H99:H101)</f>
        <v>3.4254</v>
      </c>
      <c r="I98" s="8">
        <f>AVERAGE(Mensual!I99:I101)</f>
        <v>0.1546274962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5">
        <v>40634.0</v>
      </c>
      <c r="B99" s="9">
        <f>LN(SUM(Mensual!B100:B102))*100</f>
        <v>593.1451463</v>
      </c>
      <c r="C99" s="9">
        <f>LN(SUM(Mensual!C100:C102))*100</f>
        <v>581.9137457</v>
      </c>
      <c r="D99" s="9">
        <f>LN(AVERAGE(Mensual!D100:D102))*100</f>
        <v>473.2343416</v>
      </c>
      <c r="E99" s="9">
        <f>LN(AVERAGE(Mensual!E100:E102))*100</f>
        <v>461.3285668</v>
      </c>
      <c r="F99" s="9">
        <f>LN(AVERAGE(Mensual!F100:F102))*100</f>
        <v>427.5784031</v>
      </c>
      <c r="G99" s="9">
        <f>LN(AVERAGE(Mensual!G100:G102))*100</f>
        <v>466.3299012</v>
      </c>
      <c r="H99" s="8">
        <f>AVERAGE(Mensual!H100:H102)</f>
        <v>3.678033333</v>
      </c>
      <c r="I99" s="8">
        <f>AVERAGE(Mensual!I100:I102)</f>
        <v>0.1311651306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5">
        <v>40664.0</v>
      </c>
      <c r="B100" s="9">
        <f>LN(SUM(Mensual!B101:B103))*100</f>
        <v>593.4345116</v>
      </c>
      <c r="C100" s="9">
        <f>LN(SUM(Mensual!C101:C103))*100</f>
        <v>581.0897523</v>
      </c>
      <c r="D100" s="9">
        <f>LN(AVERAGE(Mensual!D101:D103))*100</f>
        <v>473.6628652</v>
      </c>
      <c r="E100" s="9">
        <f>LN(AVERAGE(Mensual!E101:E103))*100</f>
        <v>461.8468723</v>
      </c>
      <c r="F100" s="9">
        <f>LN(AVERAGE(Mensual!F101:F103))*100</f>
        <v>427.9389447</v>
      </c>
      <c r="G100" s="9">
        <f>LN(AVERAGE(Mensual!G101:G103))*100</f>
        <v>466.6810598</v>
      </c>
      <c r="H100" s="8">
        <f>AVERAGE(Mensual!H101:H103)</f>
        <v>3.960366667</v>
      </c>
      <c r="I100" s="8">
        <f>AVERAGE(Mensual!I101:I103)</f>
        <v>0.1101935484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5">
        <v>40695.0</v>
      </c>
      <c r="B101" s="9">
        <f>LN(SUM(Mensual!B102:B104))*100</f>
        <v>593.3415521</v>
      </c>
      <c r="C101" s="9">
        <f>LN(SUM(Mensual!C102:C104))*100</f>
        <v>579.6486042</v>
      </c>
      <c r="D101" s="9">
        <f>LN(AVERAGE(Mensual!D102:D104))*100</f>
        <v>472.7351273</v>
      </c>
      <c r="E101" s="9">
        <f>LN(AVERAGE(Mensual!E102:E104))*100</f>
        <v>462.1753178</v>
      </c>
      <c r="F101" s="9">
        <f>LN(AVERAGE(Mensual!F102:F104))*100</f>
        <v>428.259649</v>
      </c>
      <c r="G101" s="9">
        <f>LN(AVERAGE(Mensual!G102:G104))*100</f>
        <v>467.0321886</v>
      </c>
      <c r="H101" s="8">
        <f>AVERAGE(Mensual!H102:H104)</f>
        <v>4.1598</v>
      </c>
      <c r="I101" s="8">
        <f>AVERAGE(Mensual!I102:I104)</f>
        <v>0.09462365591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5">
        <v>40725.0</v>
      </c>
      <c r="B102" s="9">
        <f>LN(SUM(Mensual!B103:B105))*100</f>
        <v>593.3612703</v>
      </c>
      <c r="C102" s="9">
        <f>LN(SUM(Mensual!C103:C105))*100</f>
        <v>578.332127</v>
      </c>
      <c r="D102" s="9">
        <f>LN(AVERAGE(Mensual!D103:D105))*100</f>
        <v>472.6605333</v>
      </c>
      <c r="E102" s="9">
        <f>LN(AVERAGE(Mensual!E103:E105))*100</f>
        <v>461.4996647</v>
      </c>
      <c r="F102" s="9">
        <f>LN(AVERAGE(Mensual!F103:F105))*100</f>
        <v>428.5729631</v>
      </c>
      <c r="G102" s="9">
        <f>LN(AVERAGE(Mensual!G103:G105))*100</f>
        <v>467.3763305</v>
      </c>
      <c r="H102" s="8">
        <f>AVERAGE(Mensual!H103:H105)</f>
        <v>4.256866667</v>
      </c>
      <c r="I102" s="8">
        <f>AVERAGE(Mensual!I103:I105)</f>
        <v>0.08561290323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5">
        <v>40756.0</v>
      </c>
      <c r="B103" s="9">
        <f>LN(SUM(Mensual!B104:B106))*100</f>
        <v>593.8229269</v>
      </c>
      <c r="C103" s="9">
        <f>LN(SUM(Mensual!C104:C106))*100</f>
        <v>579.4290994</v>
      </c>
      <c r="D103" s="9">
        <f>LN(AVERAGE(Mensual!D104:D106))*100</f>
        <v>473.1590159</v>
      </c>
      <c r="E103" s="9">
        <f>LN(AVERAGE(Mensual!E104:E106))*100</f>
        <v>461.1753568</v>
      </c>
      <c r="F103" s="9">
        <f>LN(AVERAGE(Mensual!F104:F106))*100</f>
        <v>428.9532969</v>
      </c>
      <c r="G103" s="9">
        <f>LN(AVERAGE(Mensual!G104:G106))*100</f>
        <v>467.6820688</v>
      </c>
      <c r="H103" s="8">
        <f>AVERAGE(Mensual!H104:H106)</f>
        <v>4.255533333</v>
      </c>
      <c r="I103" s="8">
        <f>AVERAGE(Mensual!I104:I106)</f>
        <v>0.08625806452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5">
        <v>40787.0</v>
      </c>
      <c r="B104" s="9">
        <f>LN(SUM(Mensual!B105:B107))*100</f>
        <v>594.616806</v>
      </c>
      <c r="C104" s="9">
        <f>LN(SUM(Mensual!C105:C107))*100</f>
        <v>581.1189068</v>
      </c>
      <c r="D104" s="9">
        <f>LN(AVERAGE(Mensual!D105:D107))*100</f>
        <v>473.8701361</v>
      </c>
      <c r="E104" s="9">
        <f>LN(AVERAGE(Mensual!E105:E107))*100</f>
        <v>460.3848633</v>
      </c>
      <c r="F104" s="9">
        <f>LN(AVERAGE(Mensual!F105:F107))*100</f>
        <v>429.3982298</v>
      </c>
      <c r="G104" s="9">
        <f>LN(AVERAGE(Mensual!G105:G107))*100</f>
        <v>467.9760764</v>
      </c>
      <c r="H104" s="8">
        <f>AVERAGE(Mensual!H105:H107)</f>
        <v>4.253866667</v>
      </c>
      <c r="I104" s="8">
        <f>AVERAGE(Mensual!I105:I107)</f>
        <v>0.08359139785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5">
        <v>40817.0</v>
      </c>
      <c r="B105" s="9">
        <f>LN(SUM(Mensual!B106:B108))*100</f>
        <v>594.9134165</v>
      </c>
      <c r="C105" s="9">
        <f>LN(SUM(Mensual!C106:C108))*100</f>
        <v>580.5860944</v>
      </c>
      <c r="D105" s="9">
        <f>LN(AVERAGE(Mensual!D106:D108))*100</f>
        <v>472.4980223</v>
      </c>
      <c r="E105" s="9">
        <f>LN(AVERAGE(Mensual!E106:E108))*100</f>
        <v>459.4408472</v>
      </c>
      <c r="F105" s="9">
        <f>LN(AVERAGE(Mensual!F106:F108))*100</f>
        <v>429.759378</v>
      </c>
      <c r="G105" s="9">
        <f>LN(AVERAGE(Mensual!G106:G108))*100</f>
        <v>468.2301673</v>
      </c>
      <c r="H105" s="8">
        <f>AVERAGE(Mensual!H106:H108)</f>
        <v>4.2567</v>
      </c>
      <c r="I105" s="8">
        <f>AVERAGE(Mensual!I106:I108)</f>
        <v>0.08348387097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5">
        <v>40848.0</v>
      </c>
      <c r="B106" s="9">
        <f>LN(SUM(Mensual!B107:B109))*100</f>
        <v>595.3227981</v>
      </c>
      <c r="C106" s="9">
        <f>LN(SUM(Mensual!C107:C109))*100</f>
        <v>579.901444</v>
      </c>
      <c r="D106" s="9">
        <f>LN(AVERAGE(Mensual!D107:D109))*100</f>
        <v>469.6083752</v>
      </c>
      <c r="E106" s="9">
        <f>LN(AVERAGE(Mensual!E107:E109))*100</f>
        <v>457.9784023</v>
      </c>
      <c r="F106" s="9">
        <f>LN(AVERAGE(Mensual!F107:F109))*100</f>
        <v>430.2296988</v>
      </c>
      <c r="G106" s="9">
        <f>LN(AVERAGE(Mensual!G107:G109))*100</f>
        <v>468.4599533</v>
      </c>
      <c r="H106" s="8">
        <f>AVERAGE(Mensual!H107:H109)</f>
        <v>4.265266667</v>
      </c>
      <c r="I106" s="8">
        <f>AVERAGE(Mensual!I107:I109)</f>
        <v>0.0785483871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5">
        <v>40878.0</v>
      </c>
      <c r="B107" s="9">
        <f>LN(SUM(Mensual!B108:B110))*100</f>
        <v>596.5105781</v>
      </c>
      <c r="C107" s="9">
        <f>LN(SUM(Mensual!C108:C110))*100</f>
        <v>581.9786661</v>
      </c>
      <c r="D107" s="9">
        <f>LN(AVERAGE(Mensual!D108:D110))*100</f>
        <v>467.6587618</v>
      </c>
      <c r="E107" s="9">
        <f>LN(AVERAGE(Mensual!E108:E110))*100</f>
        <v>456.6169969</v>
      </c>
      <c r="F107" s="9">
        <f>LN(AVERAGE(Mensual!F108:F110))*100</f>
        <v>430.6504719</v>
      </c>
      <c r="G107" s="9">
        <f>LN(AVERAGE(Mensual!G108:G110))*100</f>
        <v>468.6376439</v>
      </c>
      <c r="H107" s="8">
        <f>AVERAGE(Mensual!H108:H110)</f>
        <v>4.255333333</v>
      </c>
      <c r="I107" s="8">
        <f>AVERAGE(Mensual!I108:I110)</f>
        <v>0.07441935484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5">
        <v>40909.0</v>
      </c>
      <c r="B108" s="9">
        <f>LN(SUM(Mensual!B109:B111))*100</f>
        <v>597.1820105</v>
      </c>
      <c r="C108" s="9">
        <f>LN(SUM(Mensual!C109:C111))*100</f>
        <v>583.7532962</v>
      </c>
      <c r="D108" s="9">
        <f>LN(AVERAGE(Mensual!D109:D111))*100</f>
        <v>468.5140903</v>
      </c>
      <c r="E108" s="9">
        <f>LN(AVERAGE(Mensual!E109:E111))*100</f>
        <v>456.063148</v>
      </c>
      <c r="F108" s="9">
        <f>LN(AVERAGE(Mensual!F109:F111))*100</f>
        <v>430.9123973</v>
      </c>
      <c r="G108" s="9">
        <f>LN(AVERAGE(Mensual!G109:G111))*100</f>
        <v>468.8850706</v>
      </c>
      <c r="H108" s="8">
        <f>AVERAGE(Mensual!H109:H111)</f>
        <v>4.242166667</v>
      </c>
      <c r="I108" s="8">
        <f>AVERAGE(Mensual!I109:I111)</f>
        <v>0.0781827957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5">
        <v>40940.0</v>
      </c>
      <c r="B109" s="9">
        <f>LN(SUM(Mensual!B110:B112))*100</f>
        <v>597.7335659</v>
      </c>
      <c r="C109" s="9">
        <f>LN(SUM(Mensual!C110:C112))*100</f>
        <v>584.7807992</v>
      </c>
      <c r="D109" s="9">
        <f>LN(AVERAGE(Mensual!D110:D112))*100</f>
        <v>470.3544883</v>
      </c>
      <c r="E109" s="9">
        <f>LN(AVERAGE(Mensual!E110:E112))*100</f>
        <v>456.285525</v>
      </c>
      <c r="F109" s="9">
        <f>LN(AVERAGE(Mensual!F110:F112))*100</f>
        <v>431.0690762</v>
      </c>
      <c r="G109" s="9">
        <f>LN(AVERAGE(Mensual!G110:G112))*100</f>
        <v>469.0913283</v>
      </c>
      <c r="H109" s="8">
        <f>AVERAGE(Mensual!H110:H112)</f>
        <v>4.233133333</v>
      </c>
      <c r="I109" s="8">
        <f>AVERAGE(Mensual!I110:I112)</f>
        <v>0.08578049685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5">
        <v>40969.0</v>
      </c>
      <c r="B110" s="9">
        <f>LN(SUM(Mensual!B111:B113))*100</f>
        <v>597.8481974</v>
      </c>
      <c r="C110" s="9">
        <f>LN(SUM(Mensual!C111:C113))*100</f>
        <v>584.2881662</v>
      </c>
      <c r="D110" s="9">
        <f>LN(AVERAGE(Mensual!D111:D113))*100</f>
        <v>470.9778831</v>
      </c>
      <c r="E110" s="9">
        <f>LN(AVERAGE(Mensual!E111:E113))*100</f>
        <v>456.4512952</v>
      </c>
      <c r="F110" s="9">
        <f>LN(AVERAGE(Mensual!F111:F113))*100</f>
        <v>431.2666853</v>
      </c>
      <c r="G110" s="9">
        <f>LN(AVERAGE(Mensual!G111:G113))*100</f>
        <v>469.3647836</v>
      </c>
      <c r="H110" s="8">
        <f>AVERAGE(Mensual!H111:H113)</f>
        <v>4.235733333</v>
      </c>
      <c r="I110" s="8">
        <f>AVERAGE(Mensual!I111:I113)</f>
        <v>0.1041675936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5">
        <v>41000.0</v>
      </c>
      <c r="B111" s="9">
        <f>LN(SUM(Mensual!B112:B114))*100</f>
        <v>597.9838657</v>
      </c>
      <c r="C111" s="9">
        <f>LN(SUM(Mensual!C112:C114))*100</f>
        <v>582.7799492</v>
      </c>
      <c r="D111" s="9">
        <f>LN(AVERAGE(Mensual!D112:D114))*100</f>
        <v>470.3100442</v>
      </c>
      <c r="E111" s="9">
        <f>LN(AVERAGE(Mensual!E112:E114))*100</f>
        <v>455.8858732</v>
      </c>
      <c r="F111" s="9">
        <f>LN(AVERAGE(Mensual!F112:F114))*100</f>
        <v>431.6642381</v>
      </c>
      <c r="G111" s="9">
        <f>LN(AVERAGE(Mensual!G112:G114))*100</f>
        <v>469.5651453</v>
      </c>
      <c r="H111" s="8">
        <f>AVERAGE(Mensual!H112:H114)</f>
        <v>4.2398</v>
      </c>
      <c r="I111" s="8">
        <f>AVERAGE(Mensual!I112:I114)</f>
        <v>0.1233002101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5">
        <v>41030.0</v>
      </c>
      <c r="B112" s="9">
        <f>LN(SUM(Mensual!B113:B115))*100</f>
        <v>598.8282297</v>
      </c>
      <c r="C112" s="9">
        <f>LN(SUM(Mensual!C113:C115))*100</f>
        <v>585.1204137</v>
      </c>
      <c r="D112" s="9">
        <f>LN(AVERAGE(Mensual!D113:D115))*100</f>
        <v>469.4552574</v>
      </c>
      <c r="E112" s="9">
        <f>LN(AVERAGE(Mensual!E113:E115))*100</f>
        <v>454.782507</v>
      </c>
      <c r="F112" s="9">
        <f>LN(AVERAGE(Mensual!F113:F115))*100</f>
        <v>432.0117441</v>
      </c>
      <c r="G112" s="9">
        <f>LN(AVERAGE(Mensual!G113:G115))*100</f>
        <v>469.7999958</v>
      </c>
      <c r="H112" s="8">
        <f>AVERAGE(Mensual!H113:H115)</f>
        <v>4.244633333</v>
      </c>
      <c r="I112" s="8">
        <f>AVERAGE(Mensual!I113:I115)</f>
        <v>0.1406379928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5">
        <v>41061.0</v>
      </c>
      <c r="B113" s="9">
        <f>LN(SUM(Mensual!B114:B116))*100</f>
        <v>599.3231831</v>
      </c>
      <c r="C113" s="9">
        <f>LN(SUM(Mensual!C114:C116))*100</f>
        <v>585.8807444</v>
      </c>
      <c r="D113" s="9">
        <f>LN(AVERAGE(Mensual!D114:D116))*100</f>
        <v>467.8683935</v>
      </c>
      <c r="E113" s="9">
        <f>LN(AVERAGE(Mensual!E114:E116))*100</f>
        <v>453.7844704</v>
      </c>
      <c r="F113" s="9">
        <f>LN(AVERAGE(Mensual!F114:F116))*100</f>
        <v>432.257302</v>
      </c>
      <c r="G113" s="9">
        <f>LN(AVERAGE(Mensual!G114:G116))*100</f>
        <v>469.9273446</v>
      </c>
      <c r="H113" s="8">
        <f>AVERAGE(Mensual!H114:H116)</f>
        <v>4.2383</v>
      </c>
      <c r="I113" s="8">
        <f>AVERAGE(Mensual!I114:I116)</f>
        <v>0.1522688172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5">
        <v>41091.0</v>
      </c>
      <c r="B114" s="9">
        <f>LN(SUM(Mensual!B115:B117))*100</f>
        <v>600.4016465</v>
      </c>
      <c r="C114" s="9">
        <f>LN(SUM(Mensual!C115:C117))*100</f>
        <v>588.6795416</v>
      </c>
      <c r="D114" s="9">
        <f>LN(AVERAGE(Mensual!D115:D117))*100</f>
        <v>467.0938671</v>
      </c>
      <c r="E114" s="9">
        <f>LN(AVERAGE(Mensual!E115:E117))*100</f>
        <v>452.7740142</v>
      </c>
      <c r="F114" s="9">
        <f>LN(AVERAGE(Mensual!F115:F117))*100</f>
        <v>432.3115086</v>
      </c>
      <c r="G114" s="9">
        <f>LN(AVERAGE(Mensual!G115:G117))*100</f>
        <v>470.04167</v>
      </c>
      <c r="H114" s="8">
        <f>AVERAGE(Mensual!H115:H117)</f>
        <v>4.2399</v>
      </c>
      <c r="I114" s="8">
        <f>AVERAGE(Mensual!I115:I117)</f>
        <v>0.1579749104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5">
        <v>41122.0</v>
      </c>
      <c r="B115" s="9">
        <f>LN(SUM(Mensual!B116:B118))*100</f>
        <v>600.7757546</v>
      </c>
      <c r="C115" s="9">
        <f>LN(SUM(Mensual!C116:C118))*100</f>
        <v>587.3071386</v>
      </c>
      <c r="D115" s="9">
        <f>LN(AVERAGE(Mensual!D116:D118))*100</f>
        <v>465.6690443</v>
      </c>
      <c r="E115" s="9">
        <f>LN(AVERAGE(Mensual!E116:E118))*100</f>
        <v>451.8785781</v>
      </c>
      <c r="F115" s="9">
        <f>LN(AVERAGE(Mensual!F116:F118))*100</f>
        <v>432.4868693</v>
      </c>
      <c r="G115" s="9">
        <f>LN(AVERAGE(Mensual!G116:G118))*100</f>
        <v>470.2185931</v>
      </c>
      <c r="H115" s="8">
        <f>AVERAGE(Mensual!H116:H118)</f>
        <v>4.231966667</v>
      </c>
      <c r="I115" s="8">
        <f>AVERAGE(Mensual!I116:I118)</f>
        <v>0.150125448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5">
        <v>41153.0</v>
      </c>
      <c r="B116" s="9">
        <f>LN(SUM(Mensual!B117:B119))*100</f>
        <v>601.3500099</v>
      </c>
      <c r="C116" s="9">
        <f>LN(SUM(Mensual!C117:C119))*100</f>
        <v>586.5542555</v>
      </c>
      <c r="D116" s="9">
        <f>LN(AVERAGE(Mensual!D117:D119))*100</f>
        <v>467.2094268</v>
      </c>
      <c r="E116" s="9">
        <f>LN(AVERAGE(Mensual!E117:E119))*100</f>
        <v>451.3491482</v>
      </c>
      <c r="F116" s="9">
        <f>LN(AVERAGE(Mensual!F117:F119))*100</f>
        <v>432.8423963</v>
      </c>
      <c r="G116" s="9">
        <f>LN(AVERAGE(Mensual!G117:G119))*100</f>
        <v>470.4571546</v>
      </c>
      <c r="H116" s="8">
        <f>AVERAGE(Mensual!H117:H119)</f>
        <v>4.232966667</v>
      </c>
      <c r="I116" s="8">
        <f>AVERAGE(Mensual!I117:I119)</f>
        <v>0.1443476703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5">
        <v>41183.0</v>
      </c>
      <c r="B117" s="9">
        <f>LN(SUM(Mensual!B118:B120))*100</f>
        <v>601.5625981</v>
      </c>
      <c r="C117" s="9">
        <f>LN(SUM(Mensual!C118:C120))*100</f>
        <v>583.8686071</v>
      </c>
      <c r="D117" s="9">
        <f>LN(AVERAGE(Mensual!D118:D120))*100</f>
        <v>467.9733937</v>
      </c>
      <c r="E117" s="9">
        <f>LN(AVERAGE(Mensual!E118:E120))*100</f>
        <v>451.2215471</v>
      </c>
      <c r="F117" s="9">
        <f>LN(AVERAGE(Mensual!F118:F120))*100</f>
        <v>433.1901338</v>
      </c>
      <c r="G117" s="9">
        <f>LN(AVERAGE(Mensual!G118:G120))*100</f>
        <v>470.7044738</v>
      </c>
      <c r="H117" s="8">
        <f>AVERAGE(Mensual!H118:H120)</f>
        <v>4.230766667</v>
      </c>
      <c r="I117" s="8">
        <f>AVERAGE(Mensual!I118:I120)</f>
        <v>0.1449928315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5">
        <v>41214.0</v>
      </c>
      <c r="B118" s="9">
        <f>LN(SUM(Mensual!B119:B121))*100</f>
        <v>601.7203603</v>
      </c>
      <c r="C118" s="9">
        <f>LN(SUM(Mensual!C119:C121))*100</f>
        <v>582.1926388</v>
      </c>
      <c r="D118" s="9">
        <f>LN(AVERAGE(Mensual!D119:D121))*100</f>
        <v>469.2596719</v>
      </c>
      <c r="E118" s="9">
        <f>LN(AVERAGE(Mensual!E119:E121))*100</f>
        <v>451.3040239</v>
      </c>
      <c r="F118" s="9">
        <f>LN(AVERAGE(Mensual!F119:F121))*100</f>
        <v>433.3854648</v>
      </c>
      <c r="G118" s="9">
        <f>LN(AVERAGE(Mensual!G119:G121))*100</f>
        <v>470.8865873</v>
      </c>
      <c r="H118" s="8">
        <f>AVERAGE(Mensual!H119:H121)</f>
        <v>4.240366667</v>
      </c>
      <c r="I118" s="8">
        <f>AVERAGE(Mensual!I119:I121)</f>
        <v>0.1544623656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5">
        <v>41244.0</v>
      </c>
      <c r="B119" s="9">
        <f>LN(SUM(Mensual!B120:B122))*100</f>
        <v>601.7105171</v>
      </c>
      <c r="C119" s="9">
        <f>LN(SUM(Mensual!C120:C122))*100</f>
        <v>581.5382417</v>
      </c>
      <c r="D119" s="9">
        <f>LN(AVERAGE(Mensual!D120:D122))*100</f>
        <v>469.5969277</v>
      </c>
      <c r="E119" s="9">
        <f>LN(AVERAGE(Mensual!E120:E122))*100</f>
        <v>451.0368184</v>
      </c>
      <c r="F119" s="9">
        <f>LN(AVERAGE(Mensual!F120:F122))*100</f>
        <v>433.4579926</v>
      </c>
      <c r="G119" s="9">
        <f>LN(AVERAGE(Mensual!G120:G122))*100</f>
        <v>471.0780394</v>
      </c>
      <c r="H119" s="8">
        <f>AVERAGE(Mensual!H120:H122)</f>
        <v>4.243666667</v>
      </c>
      <c r="I119" s="8">
        <f>AVERAGE(Mensual!I120:I122)</f>
        <v>0.1611899642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5">
        <v>41275.0</v>
      </c>
      <c r="B120" s="9">
        <f>LN(SUM(Mensual!B121:B123))*100</f>
        <v>602.3109182</v>
      </c>
      <c r="C120" s="9">
        <f>LN(SUM(Mensual!C121:C123))*100</f>
        <v>583.0278665</v>
      </c>
      <c r="D120" s="9">
        <f>LN(AVERAGE(Mensual!D121:D123))*100</f>
        <v>470.4900786</v>
      </c>
      <c r="E120" s="9">
        <f>LN(AVERAGE(Mensual!E121:E123))*100</f>
        <v>450.7832169</v>
      </c>
      <c r="F120" s="9">
        <f>LN(AVERAGE(Mensual!F121:F123))*100</f>
        <v>433.6025152</v>
      </c>
      <c r="G120" s="9">
        <f>LN(AVERAGE(Mensual!G121:G123))*100</f>
        <v>471.2674232</v>
      </c>
      <c r="H120" s="8">
        <f>AVERAGE(Mensual!H121:H123)</f>
        <v>4.214533333</v>
      </c>
      <c r="I120" s="8">
        <f>AVERAGE(Mensual!I121:I123)</f>
        <v>0.155921147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5">
        <v>41306.0</v>
      </c>
      <c r="B121" s="9">
        <f>LN(SUM(Mensual!B122:B124))*100</f>
        <v>603.0256696</v>
      </c>
      <c r="C121" s="9">
        <f>LN(SUM(Mensual!C122:C124))*100</f>
        <v>584.9497213</v>
      </c>
      <c r="D121" s="9">
        <f>LN(AVERAGE(Mensual!D122:D124))*100</f>
        <v>470.6551373</v>
      </c>
      <c r="E121" s="9">
        <f>LN(AVERAGE(Mensual!E122:E124))*100</f>
        <v>451.054905</v>
      </c>
      <c r="F121" s="9">
        <f>LN(AVERAGE(Mensual!F122:F124))*100</f>
        <v>433.6947747</v>
      </c>
      <c r="G121" s="9">
        <f>LN(AVERAGE(Mensual!G122:G124))*100</f>
        <v>471.5664658</v>
      </c>
      <c r="H121" s="8">
        <f>AVERAGE(Mensual!H122:H124)</f>
        <v>4.198833333</v>
      </c>
      <c r="I121" s="8">
        <f>AVERAGE(Mensual!I122:I124)</f>
        <v>0.1506989247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5">
        <v>41334.0</v>
      </c>
      <c r="B122" s="9">
        <f>LN(SUM(Mensual!B123:B125))*100</f>
        <v>603.6927836</v>
      </c>
      <c r="C122" s="9">
        <f>LN(SUM(Mensual!C123:C125))*100</f>
        <v>585.9117298</v>
      </c>
      <c r="D122" s="9">
        <f>LN(AVERAGE(Mensual!D123:D125))*100</f>
        <v>469.4765752</v>
      </c>
      <c r="E122" s="9">
        <f>LN(AVERAGE(Mensual!E123:E125))*100</f>
        <v>451.3214393</v>
      </c>
      <c r="F122" s="9">
        <f>LN(AVERAGE(Mensual!F123:F125))*100</f>
        <v>433.8776791</v>
      </c>
      <c r="G122" s="9">
        <f>LN(AVERAGE(Mensual!G123:G125))*100</f>
        <v>471.7737558</v>
      </c>
      <c r="H122" s="8">
        <f>AVERAGE(Mensual!H123:H125)</f>
        <v>4.197666667</v>
      </c>
      <c r="I122" s="8">
        <f>AVERAGE(Mensual!I123:I125)</f>
        <v>0.1437096774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5">
        <v>41365.0</v>
      </c>
      <c r="B123" s="9">
        <f>LN(SUM(Mensual!B124:B126))*100</f>
        <v>604.0554395</v>
      </c>
      <c r="C123" s="9">
        <f>LN(SUM(Mensual!C124:C126))*100</f>
        <v>585.3634885</v>
      </c>
      <c r="D123" s="9">
        <f>LN(AVERAGE(Mensual!D124:D126))*100</f>
        <v>467.1813663</v>
      </c>
      <c r="E123" s="9">
        <f>LN(AVERAGE(Mensual!E124:E126))*100</f>
        <v>451.6044899</v>
      </c>
      <c r="F123" s="9">
        <f>LN(AVERAGE(Mensual!F124:F126))*100</f>
        <v>434.0952648</v>
      </c>
      <c r="G123" s="9">
        <f>LN(AVERAGE(Mensual!G124:G126))*100</f>
        <v>471.9950297</v>
      </c>
      <c r="H123" s="8">
        <f>AVERAGE(Mensual!H124:H126)</f>
        <v>4.2139</v>
      </c>
      <c r="I123" s="8">
        <f>AVERAGE(Mensual!I124:I126)</f>
        <v>0.144516129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5">
        <v>41395.0</v>
      </c>
      <c r="B124" s="9">
        <f>LN(SUM(Mensual!B125:B127))*100</f>
        <v>604.4051571</v>
      </c>
      <c r="C124" s="9">
        <f>LN(SUM(Mensual!C125:C127))*100</f>
        <v>586.4847611</v>
      </c>
      <c r="D124" s="9">
        <f>LN(AVERAGE(Mensual!D125:D127))*100</f>
        <v>464.6030442</v>
      </c>
      <c r="E124" s="9">
        <f>LN(AVERAGE(Mensual!E125:E127))*100</f>
        <v>451.7928405</v>
      </c>
      <c r="F124" s="9">
        <f>LN(AVERAGE(Mensual!F125:F127))*100</f>
        <v>434.4465841</v>
      </c>
      <c r="G124" s="9">
        <f>LN(AVERAGE(Mensual!G125:G127))*100</f>
        <v>472.0907748</v>
      </c>
      <c r="H124" s="8">
        <f>AVERAGE(Mensual!H125:H127)</f>
        <v>4.2317</v>
      </c>
      <c r="I124" s="8">
        <f>AVERAGE(Mensual!I125:I127)</f>
        <v>0.1325268817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5">
        <v>41426.0</v>
      </c>
      <c r="B125" s="9">
        <f>LN(SUM(Mensual!B126:B128))*100</f>
        <v>605.2914576</v>
      </c>
      <c r="C125" s="9">
        <f>LN(SUM(Mensual!C126:C128))*100</f>
        <v>589.5637538</v>
      </c>
      <c r="D125" s="9">
        <f>LN(AVERAGE(Mensual!D126:D128))*100</f>
        <v>462.0430341</v>
      </c>
      <c r="E125" s="9">
        <f>LN(AVERAGE(Mensual!E126:E128))*100</f>
        <v>453.3906823</v>
      </c>
      <c r="F125" s="9">
        <f>LN(AVERAGE(Mensual!F126:F128))*100</f>
        <v>434.7487472</v>
      </c>
      <c r="G125" s="9">
        <f>LN(AVERAGE(Mensual!G126:G128))*100</f>
        <v>472.2876069</v>
      </c>
      <c r="H125" s="8">
        <f>AVERAGE(Mensual!H126:H128)</f>
        <v>4.2384</v>
      </c>
      <c r="I125" s="8">
        <f>AVERAGE(Mensual!I126:I128)</f>
        <v>0.1158996416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5">
        <v>41456.0</v>
      </c>
      <c r="B126" s="9">
        <f>LN(SUM(Mensual!B127:B129))*100</f>
        <v>605.8293518</v>
      </c>
      <c r="C126" s="9">
        <f>LN(SUM(Mensual!C127:C129))*100</f>
        <v>591.6079796</v>
      </c>
      <c r="D126" s="9">
        <f>LN(AVERAGE(Mensual!D127:D129))*100</f>
        <v>460.2524133</v>
      </c>
      <c r="E126" s="9">
        <f>LN(AVERAGE(Mensual!E127:E129))*100</f>
        <v>454.9811424</v>
      </c>
      <c r="F126" s="9">
        <f>LN(AVERAGE(Mensual!F127:F129))*100</f>
        <v>435.0999704</v>
      </c>
      <c r="G126" s="9">
        <f>LN(AVERAGE(Mensual!G127:G129))*100</f>
        <v>472.470807</v>
      </c>
      <c r="H126" s="8">
        <f>AVERAGE(Mensual!H127:H129)</f>
        <v>4.280533333</v>
      </c>
      <c r="I126" s="8">
        <f>AVERAGE(Mensual!I127:I129)</f>
        <v>0.0984265233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5">
        <v>41487.0</v>
      </c>
      <c r="B127" s="9">
        <f>LN(SUM(Mensual!B128:B130))*100</f>
        <v>606.4808135</v>
      </c>
      <c r="C127" s="9">
        <f>LN(SUM(Mensual!C128:C130))*100</f>
        <v>592.4737013</v>
      </c>
      <c r="D127" s="9">
        <f>LN(AVERAGE(Mensual!D128:D130))*100</f>
        <v>459.0136797</v>
      </c>
      <c r="E127" s="9">
        <f>LN(AVERAGE(Mensual!E128:E130))*100</f>
        <v>456.2677524</v>
      </c>
      <c r="F127" s="9">
        <f>LN(AVERAGE(Mensual!F128:F130))*100</f>
        <v>435.5301676</v>
      </c>
      <c r="G127" s="9">
        <f>LN(AVERAGE(Mensual!G128:G130))*100</f>
        <v>472.69419</v>
      </c>
      <c r="H127" s="8">
        <f>AVERAGE(Mensual!H128:H130)</f>
        <v>4.367833333</v>
      </c>
      <c r="I127" s="8">
        <f>AVERAGE(Mensual!I128:I130)</f>
        <v>0.08971684588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5">
        <v>41518.0</v>
      </c>
      <c r="B128" s="9">
        <f>LN(SUM(Mensual!B129:B131))*100</f>
        <v>606.4202416</v>
      </c>
      <c r="C128" s="9">
        <f>LN(SUM(Mensual!C129:C131))*100</f>
        <v>590.5525533</v>
      </c>
      <c r="D128" s="9">
        <f>LN(AVERAGE(Mensual!D129:D131))*100</f>
        <v>460.1666512</v>
      </c>
      <c r="E128" s="9">
        <f>LN(AVERAGE(Mensual!E129:E131))*100</f>
        <v>456.4484995</v>
      </c>
      <c r="F128" s="9">
        <f>LN(AVERAGE(Mensual!F129:F131))*100</f>
        <v>435.9018693</v>
      </c>
      <c r="G128" s="9">
        <f>LN(AVERAGE(Mensual!G129:G131))*100</f>
        <v>472.9177111</v>
      </c>
      <c r="H128" s="8">
        <f>AVERAGE(Mensual!H129:H131)</f>
        <v>4.372233333</v>
      </c>
      <c r="I128" s="8">
        <f>AVERAGE(Mensual!I129:I131)</f>
        <v>0.08516129032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5">
        <v>41548.0</v>
      </c>
      <c r="B129" s="9">
        <f>LN(SUM(Mensual!B130:B132))*100</f>
        <v>606.79778</v>
      </c>
      <c r="C129" s="9">
        <f>LN(SUM(Mensual!C130:C132))*100</f>
        <v>590.486658</v>
      </c>
      <c r="D129" s="9">
        <f>LN(AVERAGE(Mensual!D130:D132))*100</f>
        <v>460.2122994</v>
      </c>
      <c r="E129" s="9">
        <f>LN(AVERAGE(Mensual!E130:E132))*100</f>
        <v>456.7529843</v>
      </c>
      <c r="F129" s="9">
        <f>LN(AVERAGE(Mensual!F130:F132))*100</f>
        <v>436.1854154</v>
      </c>
      <c r="G129" s="9">
        <f>LN(AVERAGE(Mensual!G130:G132))*100</f>
        <v>473.1300913</v>
      </c>
      <c r="H129" s="8">
        <f>AVERAGE(Mensual!H130:H132)</f>
        <v>4.346066667</v>
      </c>
      <c r="I129" s="8">
        <f>AVERAGE(Mensual!I130:I132)</f>
        <v>0.08333333333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5">
        <v>41579.0</v>
      </c>
      <c r="B130" s="9">
        <f>LN(SUM(Mensual!B131:B133))*100</f>
        <v>607.3905197</v>
      </c>
      <c r="C130" s="9">
        <f>LN(SUM(Mensual!C131:C133))*100</f>
        <v>592.3902825</v>
      </c>
      <c r="D130" s="9">
        <f>LN(AVERAGE(Mensual!D131:D133))*100</f>
        <v>460.559562</v>
      </c>
      <c r="E130" s="9">
        <f>LN(AVERAGE(Mensual!E131:E133))*100</f>
        <v>457.0905322</v>
      </c>
      <c r="F130" s="9">
        <f>LN(AVERAGE(Mensual!F131:F133))*100</f>
        <v>436.2814314</v>
      </c>
      <c r="G130" s="9">
        <f>LN(AVERAGE(Mensual!G131:G133))*100</f>
        <v>473.3416487</v>
      </c>
      <c r="H130" s="8">
        <f>AVERAGE(Mensual!H131:H133)</f>
        <v>4.235033333</v>
      </c>
      <c r="I130" s="8">
        <f>AVERAGE(Mensual!I131:I133)</f>
        <v>0.08381003584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5">
        <v>41609.0</v>
      </c>
      <c r="B131" s="9">
        <f>LN(SUM(Mensual!B132:B134))*100</f>
        <v>607.9469067</v>
      </c>
      <c r="C131" s="9">
        <f>LN(SUM(Mensual!C132:C134))*100</f>
        <v>594.2907284</v>
      </c>
      <c r="D131" s="9">
        <f>LN(AVERAGE(Mensual!D132:D134))*100</f>
        <v>459.0222594</v>
      </c>
      <c r="E131" s="9">
        <f>LN(AVERAGE(Mensual!E132:E134))*100</f>
        <v>457.3340083</v>
      </c>
      <c r="F131" s="9">
        <f>LN(AVERAGE(Mensual!F132:F134))*100</f>
        <v>436.3628861</v>
      </c>
      <c r="G131" s="9">
        <f>LN(AVERAGE(Mensual!G132:G134))*100</f>
        <v>473.5167825</v>
      </c>
      <c r="H131" s="8">
        <f>AVERAGE(Mensual!H132:H134)</f>
        <v>4.173266667</v>
      </c>
      <c r="I131" s="8">
        <f>AVERAGE(Mensual!I132:I134)</f>
        <v>0.08553046595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5">
        <v>41640.0</v>
      </c>
      <c r="B132" s="9">
        <f>LN(SUM(Mensual!B133:B135))*100</f>
        <v>608.0522203</v>
      </c>
      <c r="C132" s="9">
        <f>LN(SUM(Mensual!C133:C135))*100</f>
        <v>594.146692</v>
      </c>
      <c r="D132" s="9">
        <f>LN(AVERAGE(Mensual!D133:D135))*100</f>
        <v>458.8367836</v>
      </c>
      <c r="E132" s="9">
        <f>LN(AVERAGE(Mensual!E133:E135))*100</f>
        <v>457.6100821</v>
      </c>
      <c r="F132" s="9">
        <f>LN(AVERAGE(Mensual!F133:F135))*100</f>
        <v>436.5162867</v>
      </c>
      <c r="G132" s="9">
        <f>LN(AVERAGE(Mensual!G133:G135))*100</f>
        <v>473.7462557</v>
      </c>
      <c r="H132" s="8">
        <f>AVERAGE(Mensual!H133:H135)</f>
        <v>4.1308</v>
      </c>
      <c r="I132" s="8">
        <f>AVERAGE(Mensual!I133:I135)</f>
        <v>0.08036917563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5">
        <v>41671.0</v>
      </c>
      <c r="B133" s="9">
        <f>LN(SUM(Mensual!B134:B136))*100</f>
        <v>608.0426338</v>
      </c>
      <c r="C133" s="9">
        <f>LN(SUM(Mensual!C134:C136))*100</f>
        <v>592.5672369</v>
      </c>
      <c r="D133" s="9">
        <f>LN(AVERAGE(Mensual!D134:D136))*100</f>
        <v>458.6133184</v>
      </c>
      <c r="E133" s="9">
        <f>LN(AVERAGE(Mensual!E134:E136))*100</f>
        <v>457.5693477</v>
      </c>
      <c r="F133" s="9">
        <f>LN(AVERAGE(Mensual!F134:F136))*100</f>
        <v>436.8769424</v>
      </c>
      <c r="G133" s="9">
        <f>LN(AVERAGE(Mensual!G134:G136))*100</f>
        <v>473.9430343</v>
      </c>
      <c r="H133" s="8">
        <f>AVERAGE(Mensual!H134:H136)</f>
        <v>4.127733333</v>
      </c>
      <c r="I133" s="8">
        <f>AVERAGE(Mensual!I134:I136)</f>
        <v>0.07440092166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5">
        <v>41699.0</v>
      </c>
      <c r="B134" s="9">
        <f>LN(SUM(Mensual!B135:B137))*100</f>
        <v>607.9541616</v>
      </c>
      <c r="C134" s="9">
        <f>LN(SUM(Mensual!C135:C137))*100</f>
        <v>590.5158247</v>
      </c>
      <c r="D134" s="9">
        <f>LN(AVERAGE(Mensual!D135:D137))*100</f>
        <v>458.0467365</v>
      </c>
      <c r="E134" s="9">
        <f>LN(AVERAGE(Mensual!E135:E137))*100</f>
        <v>457.5382797</v>
      </c>
      <c r="F134" s="9">
        <f>LN(AVERAGE(Mensual!F135:F137))*100</f>
        <v>437.2288734</v>
      </c>
      <c r="G134" s="9">
        <f>LN(AVERAGE(Mensual!G135:G137))*100</f>
        <v>474.1557963</v>
      </c>
      <c r="H134" s="8">
        <f>AVERAGE(Mensual!H135:H137)</f>
        <v>4.1027</v>
      </c>
      <c r="I134" s="8">
        <f>AVERAGE(Mensual!I135:I137)</f>
        <v>0.07203533026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5">
        <v>41730.0</v>
      </c>
      <c r="B135" s="9">
        <f>LN(SUM(Mensual!B136:B138))*100</f>
        <v>608.1803569</v>
      </c>
      <c r="C135" s="9">
        <f>LN(SUM(Mensual!C136:C138))*100</f>
        <v>589.9894499</v>
      </c>
      <c r="D135" s="9">
        <f>LN(AVERAGE(Mensual!D136:D138))*100</f>
        <v>457.3277191</v>
      </c>
      <c r="E135" s="9">
        <f>LN(AVERAGE(Mensual!E136:E138))*100</f>
        <v>457.2097791</v>
      </c>
      <c r="F135" s="9">
        <f>LN(AVERAGE(Mensual!F136:F138))*100</f>
        <v>437.5980129</v>
      </c>
      <c r="G135" s="9">
        <f>LN(AVERAGE(Mensual!G136:G138))*100</f>
        <v>474.3149114</v>
      </c>
      <c r="H135" s="8">
        <f>AVERAGE(Mensual!H136:H138)</f>
        <v>4.080333333</v>
      </c>
      <c r="I135" s="8">
        <f>AVERAGE(Mensual!I136:I138)</f>
        <v>0.07827547363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5">
        <v>41760.0</v>
      </c>
      <c r="B136" s="9">
        <f>LN(SUM(Mensual!B137:B139))*100</f>
        <v>608.0924235</v>
      </c>
      <c r="C136" s="9">
        <f>LN(SUM(Mensual!C137:C139))*100</f>
        <v>588.0872202</v>
      </c>
      <c r="D136" s="9">
        <f>LN(AVERAGE(Mensual!D137:D139))*100</f>
        <v>456.2483053</v>
      </c>
      <c r="E136" s="9">
        <f>LN(AVERAGE(Mensual!E137:E139))*100</f>
        <v>456.942081</v>
      </c>
      <c r="F136" s="9">
        <f>LN(AVERAGE(Mensual!F137:F139))*100</f>
        <v>437.8788878</v>
      </c>
      <c r="G136" s="9">
        <f>LN(AVERAGE(Mensual!G137:G139))*100</f>
        <v>474.5137536</v>
      </c>
      <c r="H136" s="8">
        <f>AVERAGE(Mensual!H137:H139)</f>
        <v>4.007066667</v>
      </c>
      <c r="I136" s="8">
        <f>AVERAGE(Mensual!I137:I139)</f>
        <v>0.08516487455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5">
        <v>41791.0</v>
      </c>
      <c r="B137" s="9">
        <f>LN(SUM(Mensual!B138:B140))*100</f>
        <v>607.9039939</v>
      </c>
      <c r="C137" s="9">
        <f>LN(SUM(Mensual!C138:C140))*100</f>
        <v>586.7622338</v>
      </c>
      <c r="D137" s="9">
        <f>LN(AVERAGE(Mensual!D138:D140))*100</f>
        <v>455.4318728</v>
      </c>
      <c r="E137" s="9">
        <f>LN(AVERAGE(Mensual!E138:E140))*100</f>
        <v>456.8440547</v>
      </c>
      <c r="F137" s="9">
        <f>LN(AVERAGE(Mensual!F138:F140))*100</f>
        <v>438.2042151</v>
      </c>
      <c r="G137" s="9">
        <f>LN(AVERAGE(Mensual!G138:G140))*100</f>
        <v>474.6744297</v>
      </c>
      <c r="H137" s="8">
        <f>AVERAGE(Mensual!H138:H140)</f>
        <v>4.0026</v>
      </c>
      <c r="I137" s="8">
        <f>AVERAGE(Mensual!I138:I140)</f>
        <v>0.09103225806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5">
        <v>41821.0</v>
      </c>
      <c r="B138" s="9">
        <f>LN(SUM(Mensual!B139:B141))*100</f>
        <v>607.7983114</v>
      </c>
      <c r="C138" s="9">
        <f>LN(SUM(Mensual!C139:C141))*100</f>
        <v>587.3610006</v>
      </c>
      <c r="D138" s="9">
        <f>LN(AVERAGE(Mensual!D139:D141))*100</f>
        <v>455.9024631</v>
      </c>
      <c r="E138" s="9">
        <f>LN(AVERAGE(Mensual!E139:E141))*100</f>
        <v>456.5840754</v>
      </c>
      <c r="F138" s="9">
        <f>LN(AVERAGE(Mensual!F139:F141))*100</f>
        <v>438.4894024</v>
      </c>
      <c r="G138" s="9">
        <f>LN(AVERAGE(Mensual!G139:G141))*100</f>
        <v>474.8287597</v>
      </c>
      <c r="H138" s="8">
        <f>AVERAGE(Mensual!H139:H141)</f>
        <v>3.934333333</v>
      </c>
      <c r="I138" s="8">
        <f>AVERAGE(Mensual!I139:I141)</f>
        <v>0.0912437276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5">
        <v>41852.0</v>
      </c>
      <c r="B139" s="9">
        <f>LN(SUM(Mensual!B140:B142))*100</f>
        <v>607.9116733</v>
      </c>
      <c r="C139" s="9">
        <f>LN(SUM(Mensual!C140:C142))*100</f>
        <v>588.074306</v>
      </c>
      <c r="D139" s="9">
        <f>LN(AVERAGE(Mensual!D140:D142))*100</f>
        <v>456.8572648</v>
      </c>
      <c r="E139" s="9">
        <f>LN(AVERAGE(Mensual!E140:E142))*100</f>
        <v>456.5850389</v>
      </c>
      <c r="F139" s="9">
        <f>LN(AVERAGE(Mensual!F140:F142))*100</f>
        <v>438.6339564</v>
      </c>
      <c r="G139" s="9">
        <f>LN(AVERAGE(Mensual!G140:G142))*100</f>
        <v>474.943114</v>
      </c>
      <c r="H139" s="8">
        <f>AVERAGE(Mensual!H140:H142)</f>
        <v>3.869266667</v>
      </c>
      <c r="I139" s="8">
        <f>AVERAGE(Mensual!I140:I142)</f>
        <v>0.09156630824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5">
        <v>41883.0</v>
      </c>
      <c r="B140" s="9">
        <f>LN(SUM(Mensual!B141:B143))*100</f>
        <v>608.4108602</v>
      </c>
      <c r="C140" s="9">
        <f>LN(SUM(Mensual!C141:C143))*100</f>
        <v>588.3533441</v>
      </c>
      <c r="D140" s="9">
        <f>LN(AVERAGE(Mensual!D141:D143))*100</f>
        <v>458.2361485</v>
      </c>
      <c r="E140" s="9">
        <f>LN(AVERAGE(Mensual!E141:E143))*100</f>
        <v>456.8978914</v>
      </c>
      <c r="F140" s="9">
        <f>LN(AVERAGE(Mensual!F141:F143))*100</f>
        <v>438.7772137</v>
      </c>
      <c r="G140" s="9">
        <f>LN(AVERAGE(Mensual!G141:G143))*100</f>
        <v>475.0871245</v>
      </c>
      <c r="H140" s="8">
        <f>AVERAGE(Mensual!H141:H143)</f>
        <v>3.768466667</v>
      </c>
      <c r="I140" s="8">
        <f>AVERAGE(Mensual!I141:I143)</f>
        <v>0.0891218638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5">
        <v>41913.0</v>
      </c>
      <c r="B141" s="9">
        <f>LN(SUM(Mensual!B142:B144))*100</f>
        <v>608.8667047</v>
      </c>
      <c r="C141" s="9">
        <f>LN(SUM(Mensual!C142:C144))*100</f>
        <v>588.2615121</v>
      </c>
      <c r="D141" s="9">
        <f>LN(AVERAGE(Mensual!D142:D144))*100</f>
        <v>457.6650213</v>
      </c>
      <c r="E141" s="9">
        <f>LN(AVERAGE(Mensual!E142:E144))*100</f>
        <v>457.568046</v>
      </c>
      <c r="F141" s="9">
        <f>LN(AVERAGE(Mensual!F142:F144))*100</f>
        <v>438.9845466</v>
      </c>
      <c r="G141" s="9">
        <f>LN(AVERAGE(Mensual!G142:G144))*100</f>
        <v>475.233843</v>
      </c>
      <c r="H141" s="8">
        <f>AVERAGE(Mensual!H142:H144)</f>
        <v>3.661833333</v>
      </c>
      <c r="I141" s="8">
        <f>AVERAGE(Mensual!I142:I144)</f>
        <v>0.08847670251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5">
        <v>41944.0</v>
      </c>
      <c r="B142" s="9">
        <f>LN(SUM(Mensual!B143:B145))*100</f>
        <v>609.0423841</v>
      </c>
      <c r="C142" s="9">
        <f>LN(SUM(Mensual!C143:C145))*100</f>
        <v>587.122649</v>
      </c>
      <c r="D142" s="9">
        <f>LN(AVERAGE(Mensual!D143:D145))*100</f>
        <v>457.2606789</v>
      </c>
      <c r="E142" s="9">
        <f>LN(AVERAGE(Mensual!E143:E145))*100</f>
        <v>457.9113801</v>
      </c>
      <c r="F142" s="9">
        <f>LN(AVERAGE(Mensual!F143:F145))*100</f>
        <v>439.2329551</v>
      </c>
      <c r="G142" s="9">
        <f>LN(AVERAGE(Mensual!G143:G145))*100</f>
        <v>475.3510681</v>
      </c>
      <c r="H142" s="8">
        <f>AVERAGE(Mensual!H143:H145)</f>
        <v>3.622733333</v>
      </c>
      <c r="I142" s="8">
        <f>AVERAGE(Mensual!I143:I145)</f>
        <v>0.08978853047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5">
        <v>41974.0</v>
      </c>
      <c r="B143" s="9">
        <f>LN(SUM(Mensual!B144:B146))*100</f>
        <v>608.8664763</v>
      </c>
      <c r="C143" s="9">
        <f>LN(SUM(Mensual!C144:C146))*100</f>
        <v>585.7105591</v>
      </c>
      <c r="D143" s="9">
        <f>LN(AVERAGE(Mensual!D144:D146))*100</f>
        <v>457.0994043</v>
      </c>
      <c r="E143" s="9">
        <f>LN(AVERAGE(Mensual!E144:E146))*100</f>
        <v>457.9367141</v>
      </c>
      <c r="F143" s="9">
        <f>LN(AVERAGE(Mensual!F144:F146))*100</f>
        <v>439.464275</v>
      </c>
      <c r="G143" s="9">
        <f>LN(AVERAGE(Mensual!G144:G146))*100</f>
        <v>475.4440293</v>
      </c>
      <c r="H143" s="8">
        <f>AVERAGE(Mensual!H144:H146)</f>
        <v>3.655433333</v>
      </c>
      <c r="I143" s="8">
        <f>AVERAGE(Mensual!I144:I146)</f>
        <v>0.1012043011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5">
        <v>42005.0</v>
      </c>
      <c r="B144" s="9">
        <f>LN(SUM(Mensual!B145:B147))*100</f>
        <v>608.9360108</v>
      </c>
      <c r="C144" s="9">
        <f>LN(SUM(Mensual!C145:C147))*100</f>
        <v>585.5178886</v>
      </c>
      <c r="D144" s="9">
        <f>LN(AVERAGE(Mensual!D145:D147))*100</f>
        <v>456.2070074</v>
      </c>
      <c r="E144" s="9">
        <f>LN(AVERAGE(Mensual!E145:E147))*100</f>
        <v>458.0130415</v>
      </c>
      <c r="F144" s="9">
        <f>LN(AVERAGE(Mensual!F145:F147))*100</f>
        <v>439.6084398</v>
      </c>
      <c r="G144" s="9">
        <f>LN(AVERAGE(Mensual!G145:G147))*100</f>
        <v>475.4921134</v>
      </c>
      <c r="H144" s="8">
        <f>AVERAGE(Mensual!H145:H147)</f>
        <v>3.593666667</v>
      </c>
      <c r="I144" s="8">
        <f>AVERAGE(Mensual!I145:I147)</f>
        <v>0.1098064516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5">
        <v>42036.0</v>
      </c>
      <c r="B145" s="9">
        <f>LN(SUM(Mensual!B146:B148))*100</f>
        <v>609.1214791</v>
      </c>
      <c r="C145" s="9">
        <f>LN(SUM(Mensual!C146:C148))*100</f>
        <v>587.1258318</v>
      </c>
      <c r="D145" s="9">
        <f>LN(AVERAGE(Mensual!D146:D148))*100</f>
        <v>455.2174185</v>
      </c>
      <c r="E145" s="9">
        <f>LN(AVERAGE(Mensual!E146:E148))*100</f>
        <v>458.8768848</v>
      </c>
      <c r="F145" s="9">
        <f>LN(AVERAGE(Mensual!F146:F148))*100</f>
        <v>439.8460089</v>
      </c>
      <c r="G145" s="9">
        <f>LN(AVERAGE(Mensual!G146:G148))*100</f>
        <v>475.6447078</v>
      </c>
      <c r="H145" s="8">
        <f>AVERAGE(Mensual!H146:H148)</f>
        <v>3.523333333</v>
      </c>
      <c r="I145" s="8">
        <f>AVERAGE(Mensual!I146:I148)</f>
        <v>0.1160445469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5">
        <v>42064.0</v>
      </c>
      <c r="B146" s="9">
        <f>LN(SUM(Mensual!B147:B149))*100</f>
        <v>609.9485958</v>
      </c>
      <c r="C146" s="9">
        <f>LN(SUM(Mensual!C147:C149))*100</f>
        <v>591.1191717</v>
      </c>
      <c r="D146" s="9">
        <f>LN(AVERAGE(Mensual!D147:D149))*100</f>
        <v>453.0740299</v>
      </c>
      <c r="E146" s="9">
        <f>LN(AVERAGE(Mensual!E147:E149))*100</f>
        <v>459.1147708</v>
      </c>
      <c r="F146" s="9">
        <f>LN(AVERAGE(Mensual!F147:F149))*100</f>
        <v>440.1375964</v>
      </c>
      <c r="G146" s="9">
        <f>LN(AVERAGE(Mensual!G147:G149))*100</f>
        <v>475.7992743</v>
      </c>
      <c r="H146" s="8">
        <f>AVERAGE(Mensual!H147:H149)</f>
        <v>3.3757</v>
      </c>
      <c r="I146" s="8">
        <f>AVERAGE(Mensual!I147:I149)</f>
        <v>0.1128187404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5">
        <v>42095.0</v>
      </c>
      <c r="B147" s="9">
        <f>LN(SUM(Mensual!B148:B150))*100</f>
        <v>610.6800407</v>
      </c>
      <c r="C147" s="9">
        <f>LN(SUM(Mensual!C148:C150))*100</f>
        <v>595.1047284</v>
      </c>
      <c r="D147" s="9">
        <f>LN(AVERAGE(Mensual!D148:D150))*100</f>
        <v>452.608531</v>
      </c>
      <c r="E147" s="9">
        <f>LN(AVERAGE(Mensual!E148:E150))*100</f>
        <v>459.5818618</v>
      </c>
      <c r="F147" s="9">
        <f>LN(AVERAGE(Mensual!F148:F150))*100</f>
        <v>440.4968399</v>
      </c>
      <c r="G147" s="9">
        <f>LN(AVERAGE(Mensual!G148:G150))*100</f>
        <v>475.9990729</v>
      </c>
      <c r="H147" s="8">
        <f>AVERAGE(Mensual!H148:H150)</f>
        <v>3.432766667</v>
      </c>
      <c r="I147" s="8">
        <f>AVERAGE(Mensual!I148:I150)</f>
        <v>0.1160947261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5">
        <v>42125.0</v>
      </c>
      <c r="B148" s="9">
        <f>LN(SUM(Mensual!B149:B151))*100</f>
        <v>610.8135662</v>
      </c>
      <c r="C148" s="9">
        <f>LN(SUM(Mensual!C149:C151))*100</f>
        <v>595.0727566</v>
      </c>
      <c r="D148" s="9">
        <f>LN(AVERAGE(Mensual!D149:D151))*100</f>
        <v>452.2340966</v>
      </c>
      <c r="E148" s="9">
        <f>LN(AVERAGE(Mensual!E149:E151))*100</f>
        <v>459.770655</v>
      </c>
      <c r="F148" s="9">
        <f>LN(AVERAGE(Mensual!F149:F151))*100</f>
        <v>440.9747094</v>
      </c>
      <c r="G148" s="9">
        <f>LN(AVERAGE(Mensual!G149:G151))*100</f>
        <v>476.142637</v>
      </c>
      <c r="H148" s="8">
        <f>AVERAGE(Mensual!H149:H151)</f>
        <v>3.4492</v>
      </c>
      <c r="I148" s="8">
        <f>AVERAGE(Mensual!I149:I151)</f>
        <v>0.120265233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5">
        <v>42156.0</v>
      </c>
      <c r="B149" s="9">
        <f>LN(SUM(Mensual!B150:B152))*100</f>
        <v>610.965032</v>
      </c>
      <c r="C149" s="9">
        <f>LN(SUM(Mensual!C150:C152))*100</f>
        <v>594.4204963</v>
      </c>
      <c r="D149" s="9">
        <f>LN(AVERAGE(Mensual!D150:D152))*100</f>
        <v>452.4841899</v>
      </c>
      <c r="E149" s="9">
        <f>LN(AVERAGE(Mensual!E150:E152))*100</f>
        <v>460.4417664</v>
      </c>
      <c r="F149" s="9">
        <f>LN(AVERAGE(Mensual!F150:F152))*100</f>
        <v>441.4727956</v>
      </c>
      <c r="G149" s="9">
        <f>LN(AVERAGE(Mensual!G150:G152))*100</f>
        <v>476.3054645</v>
      </c>
      <c r="H149" s="8">
        <f>AVERAGE(Mensual!H150:H152)</f>
        <v>3.473066667</v>
      </c>
      <c r="I149" s="8">
        <f>AVERAGE(Mensual!I150:I152)</f>
        <v>0.1256308244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5">
        <v>42186.0</v>
      </c>
      <c r="B150" s="9">
        <f>LN(SUM(Mensual!B151:B153))*100</f>
        <v>610.9066662</v>
      </c>
      <c r="C150" s="9">
        <f>LN(SUM(Mensual!C151:C153))*100</f>
        <v>592.3359279</v>
      </c>
      <c r="D150" s="9">
        <f>LN(AVERAGE(Mensual!D151:D153))*100</f>
        <v>451.6810251</v>
      </c>
      <c r="E150" s="9">
        <f>LN(AVERAGE(Mensual!E151:E153))*100</f>
        <v>460.5408388</v>
      </c>
      <c r="F150" s="9">
        <f>LN(AVERAGE(Mensual!F151:F153))*100</f>
        <v>441.9314463</v>
      </c>
      <c r="G150" s="9">
        <f>LN(AVERAGE(Mensual!G151:G153))*100</f>
        <v>476.4833642</v>
      </c>
      <c r="H150" s="8">
        <f>AVERAGE(Mensual!H151:H153)</f>
        <v>3.455966667</v>
      </c>
      <c r="I150" s="8">
        <f>AVERAGE(Mensual!I151:I153)</f>
        <v>0.127516129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5">
        <v>42217.0</v>
      </c>
      <c r="B151" s="9">
        <f>LN(SUM(Mensual!B152:B154))*100</f>
        <v>611.2944636</v>
      </c>
      <c r="C151" s="9">
        <f>LN(SUM(Mensual!C152:C154))*100</f>
        <v>593.0218575</v>
      </c>
      <c r="D151" s="9">
        <f>LN(AVERAGE(Mensual!D152:D154))*100</f>
        <v>449.8179394</v>
      </c>
      <c r="E151" s="9">
        <f>LN(AVERAGE(Mensual!E152:E154))*100</f>
        <v>460.0511067</v>
      </c>
      <c r="F151" s="9">
        <f>LN(AVERAGE(Mensual!F152:F154))*100</f>
        <v>442.2873726</v>
      </c>
      <c r="G151" s="9">
        <f>LN(AVERAGE(Mensual!G152:G154))*100</f>
        <v>476.6817107</v>
      </c>
      <c r="H151" s="8">
        <f>AVERAGE(Mensual!H152:H154)</f>
        <v>3.500733333</v>
      </c>
      <c r="I151" s="8">
        <f>AVERAGE(Mensual!I152:I154)</f>
        <v>0.1324623656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5">
        <v>42248.0</v>
      </c>
      <c r="B152" s="9">
        <f>LN(SUM(Mensual!B153:B155))*100</f>
        <v>611.498857</v>
      </c>
      <c r="C152" s="9">
        <f>LN(SUM(Mensual!C153:C155))*100</f>
        <v>593.424403</v>
      </c>
      <c r="D152" s="9">
        <f>LN(AVERAGE(Mensual!D153:D155))*100</f>
        <v>447.6351295</v>
      </c>
      <c r="E152" s="9">
        <f>LN(AVERAGE(Mensual!E153:E155))*100</f>
        <v>459.1331289</v>
      </c>
      <c r="F152" s="9">
        <f>LN(AVERAGE(Mensual!F153:F155))*100</f>
        <v>442.5439403</v>
      </c>
      <c r="G152" s="9">
        <f>LN(AVERAGE(Mensual!G153:G155))*100</f>
        <v>476.8455071</v>
      </c>
      <c r="H152" s="8">
        <f>AVERAGE(Mensual!H153:H155)</f>
        <v>3.5796</v>
      </c>
      <c r="I152" s="8">
        <f>AVERAGE(Mensual!I153:I155)</f>
        <v>0.1347956989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5">
        <v>42278.0</v>
      </c>
      <c r="B153" s="9">
        <f>LN(SUM(Mensual!B154:B156))*100</f>
        <v>611.96093</v>
      </c>
      <c r="C153" s="9">
        <f>LN(SUM(Mensual!C154:C156))*100</f>
        <v>594.2110245</v>
      </c>
      <c r="D153" s="9">
        <f>LN(AVERAGE(Mensual!D154:D156))*100</f>
        <v>447.4966504</v>
      </c>
      <c r="E153" s="9">
        <f>LN(AVERAGE(Mensual!E154:E156))*100</f>
        <v>458.8147951</v>
      </c>
      <c r="F153" s="9">
        <f>LN(AVERAGE(Mensual!F154:F156))*100</f>
        <v>442.7818673</v>
      </c>
      <c r="G153" s="9">
        <f>LN(AVERAGE(Mensual!G154:G156))*100</f>
        <v>476.9869937</v>
      </c>
      <c r="H153" s="8">
        <f>AVERAGE(Mensual!H154:H156)</f>
        <v>3.598666667</v>
      </c>
      <c r="I153" s="8">
        <f>AVERAGE(Mensual!I154:I156)</f>
        <v>0.1325376344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5">
        <v>42309.0</v>
      </c>
      <c r="B154" s="9">
        <f>LN(SUM(Mensual!B155:B157))*100</f>
        <v>612.5064351</v>
      </c>
      <c r="C154" s="9">
        <f>LN(SUM(Mensual!C155:C157))*100</f>
        <v>595.2440339</v>
      </c>
      <c r="D154" s="9">
        <f>LN(AVERAGE(Mensual!D155:D157))*100</f>
        <v>447.0624782</v>
      </c>
      <c r="E154" s="9">
        <f>LN(AVERAGE(Mensual!E155:E157))*100</f>
        <v>459.2187498</v>
      </c>
      <c r="F154" s="9">
        <f>LN(AVERAGE(Mensual!F155:F157))*100</f>
        <v>443.0700535</v>
      </c>
      <c r="G154" s="9">
        <f>LN(AVERAGE(Mensual!G155:G157))*100</f>
        <v>477.1131879</v>
      </c>
      <c r="H154" s="8">
        <f>AVERAGE(Mensual!H155:H157)</f>
        <v>3.560633333</v>
      </c>
      <c r="I154" s="8">
        <f>AVERAGE(Mensual!I155:I157)</f>
        <v>0.1257383513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5">
        <v>42339.0</v>
      </c>
      <c r="B155" s="9">
        <f>LN(SUM(Mensual!B156:B158))*100</f>
        <v>613.206195</v>
      </c>
      <c r="C155" s="9">
        <f>LN(SUM(Mensual!C156:C158))*100</f>
        <v>597.1755606</v>
      </c>
      <c r="D155" s="9">
        <f>LN(AVERAGE(Mensual!D156:D158))*100</f>
        <v>447.0196896</v>
      </c>
      <c r="E155" s="9">
        <f>LN(AVERAGE(Mensual!E156:E158))*100</f>
        <v>460.2032073</v>
      </c>
      <c r="F155" s="9">
        <f>LN(AVERAGE(Mensual!F156:F158))*100</f>
        <v>443.450617</v>
      </c>
      <c r="G155" s="9">
        <f>LN(AVERAGE(Mensual!G156:G158))*100</f>
        <v>477.2758337</v>
      </c>
      <c r="H155" s="8">
        <f>AVERAGE(Mensual!H156:H158)</f>
        <v>3.595333333</v>
      </c>
      <c r="I155" s="8">
        <f>AVERAGE(Mensual!I156:I158)</f>
        <v>0.1606200717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5">
        <v>42370.0</v>
      </c>
      <c r="B156" s="9">
        <f>LN(SUM(Mensual!B157:B159))*100</f>
        <v>613.2838235</v>
      </c>
      <c r="C156" s="9">
        <f>LN(SUM(Mensual!C157:C159))*100</f>
        <v>597.1058648</v>
      </c>
      <c r="D156" s="9">
        <f>LN(AVERAGE(Mensual!D157:D159))*100</f>
        <v>444.9438478</v>
      </c>
      <c r="E156" s="9">
        <f>LN(AVERAGE(Mensual!E157:E159))*100</f>
        <v>460.77149</v>
      </c>
      <c r="F156" s="9">
        <f>LN(AVERAGE(Mensual!F157:F159))*100</f>
        <v>443.8897825</v>
      </c>
      <c r="G156" s="9">
        <f>LN(AVERAGE(Mensual!G157:G159))*100</f>
        <v>477.4389319</v>
      </c>
      <c r="H156" s="8">
        <f>AVERAGE(Mensual!H157:H159)</f>
        <v>3.746</v>
      </c>
      <c r="I156" s="8">
        <f>AVERAGE(Mensual!I157:I159)</f>
        <v>0.2337383513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5">
        <v>42401.0</v>
      </c>
      <c r="B157" s="9">
        <f>LN(SUM(Mensual!B158:B160))*100</f>
        <v>613.7964951</v>
      </c>
      <c r="C157" s="9">
        <f>LN(SUM(Mensual!C158:C160))*100</f>
        <v>598.7472262</v>
      </c>
      <c r="D157" s="9">
        <f>LN(AVERAGE(Mensual!D158:D160))*100</f>
        <v>444.3992451</v>
      </c>
      <c r="E157" s="9">
        <f>LN(AVERAGE(Mensual!E158:E160))*100</f>
        <v>461.8762169</v>
      </c>
      <c r="F157" s="9">
        <f>LN(AVERAGE(Mensual!F158:F160))*100</f>
        <v>444.2256591</v>
      </c>
      <c r="G157" s="9">
        <f>LN(AVERAGE(Mensual!G158:G160))*100</f>
        <v>477.669929</v>
      </c>
      <c r="H157" s="8">
        <f>AVERAGE(Mensual!H158:H160)</f>
        <v>4.1079</v>
      </c>
      <c r="I157" s="8">
        <f>AVERAGE(Mensual!I158:I160)</f>
        <v>0.3195736003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5">
        <v>42430.0</v>
      </c>
      <c r="B158" s="9">
        <f>LN(SUM(Mensual!B159:B161))*100</f>
        <v>614.1984609</v>
      </c>
      <c r="C158" s="9">
        <f>LN(SUM(Mensual!C159:C161))*100</f>
        <v>599.8467352</v>
      </c>
      <c r="D158" s="9">
        <f>LN(AVERAGE(Mensual!D159:D161))*100</f>
        <v>446.0059137</v>
      </c>
      <c r="E158" s="9">
        <f>LN(AVERAGE(Mensual!E159:E161))*100</f>
        <v>462.217033</v>
      </c>
      <c r="F158" s="9">
        <f>LN(AVERAGE(Mensual!F159:F161))*100</f>
        <v>444.4908592</v>
      </c>
      <c r="G158" s="9">
        <f>LN(AVERAGE(Mensual!G159:G161))*100</f>
        <v>477.8741592</v>
      </c>
      <c r="H158" s="8">
        <f>AVERAGE(Mensual!H159:H161)</f>
        <v>4.464633333</v>
      </c>
      <c r="I158" s="8">
        <f>AVERAGE(Mensual!I159:I161)</f>
        <v>0.3601112347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5">
        <v>42461.0</v>
      </c>
      <c r="B159" s="9">
        <f>LN(SUM(Mensual!B160:B162))*100</f>
        <v>614.5646544</v>
      </c>
      <c r="C159" s="9">
        <f>LN(SUM(Mensual!C160:C162))*100</f>
        <v>600.9125871</v>
      </c>
      <c r="D159" s="9">
        <f>LN(AVERAGE(Mensual!D160:D162))*100</f>
        <v>447.804687</v>
      </c>
      <c r="E159" s="9">
        <f>LN(AVERAGE(Mensual!E160:E162))*100</f>
        <v>461.9599567</v>
      </c>
      <c r="F159" s="9">
        <f>LN(AVERAGE(Mensual!F160:F162))*100</f>
        <v>444.6347449</v>
      </c>
      <c r="G159" s="9">
        <f>LN(AVERAGE(Mensual!G160:G162))*100</f>
        <v>478.0987961</v>
      </c>
      <c r="H159" s="8">
        <f>AVERAGE(Mensual!H160:H162)</f>
        <v>4.628333333</v>
      </c>
      <c r="I159" s="8">
        <f>AVERAGE(Mensual!I160:I162)</f>
        <v>0.3675879372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5">
        <v>42491.0</v>
      </c>
      <c r="B160" s="9">
        <f>LN(SUM(Mensual!B161:B163))*100</f>
        <v>614.5519514</v>
      </c>
      <c r="C160" s="9">
        <f>LN(SUM(Mensual!C161:C163))*100</f>
        <v>600.2307276</v>
      </c>
      <c r="D160" s="9">
        <f>LN(AVERAGE(Mensual!D161:D163))*100</f>
        <v>448.7758301</v>
      </c>
      <c r="E160" s="9">
        <f>LN(AVERAGE(Mensual!E161:E163))*100</f>
        <v>460.7671643</v>
      </c>
      <c r="F160" s="9">
        <f>LN(AVERAGE(Mensual!F161:F163))*100</f>
        <v>444.8208594</v>
      </c>
      <c r="G160" s="9">
        <f>LN(AVERAGE(Mensual!G161:G163))*100</f>
        <v>478.2432071</v>
      </c>
      <c r="H160" s="8">
        <f>AVERAGE(Mensual!H161:H163)</f>
        <v>4.5795</v>
      </c>
      <c r="I160" s="8">
        <f>AVERAGE(Mensual!I161:I163)</f>
        <v>0.3642508961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5">
        <v>42522.0</v>
      </c>
      <c r="B161" s="9">
        <f>LN(SUM(Mensual!B162:B164))*100</f>
        <v>614.4103013</v>
      </c>
      <c r="C161" s="9">
        <f>LN(SUM(Mensual!C162:C164))*100</f>
        <v>599.4032416</v>
      </c>
      <c r="D161" s="9">
        <f>LN(AVERAGE(Mensual!D162:D164))*100</f>
        <v>447.9196605</v>
      </c>
      <c r="E161" s="9">
        <f>LN(AVERAGE(Mensual!E162:E164))*100</f>
        <v>459.9950346</v>
      </c>
      <c r="F161" s="9">
        <f>LN(AVERAGE(Mensual!F162:F164))*100</f>
        <v>445.0196304</v>
      </c>
      <c r="G161" s="9">
        <f>LN(AVERAGE(Mensual!G162:G164))*100</f>
        <v>478.4120718</v>
      </c>
      <c r="H161" s="8">
        <f>AVERAGE(Mensual!H162:H164)</f>
        <v>4.4233</v>
      </c>
      <c r="I161" s="8">
        <f>AVERAGE(Mensual!I162:I164)</f>
        <v>0.3693870968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5">
        <v>42552.0</v>
      </c>
      <c r="B162" s="9">
        <f>LN(SUM(Mensual!B163:B165))*100</f>
        <v>614.9094861</v>
      </c>
      <c r="C162" s="9">
        <f>LN(SUM(Mensual!C163:C165))*100</f>
        <v>601.7021763</v>
      </c>
      <c r="D162" s="9">
        <f>LN(AVERAGE(Mensual!D163:D165))*100</f>
        <v>449.0830722</v>
      </c>
      <c r="E162" s="9">
        <f>LN(AVERAGE(Mensual!E163:E165))*100</f>
        <v>459.5636371</v>
      </c>
      <c r="F162" s="9">
        <f>LN(AVERAGE(Mensual!F163:F165))*100</f>
        <v>445.1754098</v>
      </c>
      <c r="G162" s="9">
        <f>LN(AVERAGE(Mensual!G163:G165))*100</f>
        <v>478.573365</v>
      </c>
      <c r="H162" s="8">
        <f>AVERAGE(Mensual!H163:H165)</f>
        <v>4.363766667</v>
      </c>
      <c r="I162" s="8">
        <f>AVERAGE(Mensual!I163:I165)</f>
        <v>0.3781469534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5">
        <v>42583.0</v>
      </c>
      <c r="B163" s="9">
        <f>LN(SUM(Mensual!B164:B166))*100</f>
        <v>615.4392374</v>
      </c>
      <c r="C163" s="9">
        <f>LN(SUM(Mensual!C164:C166))*100</f>
        <v>604.6324933</v>
      </c>
      <c r="D163" s="9">
        <f>LN(AVERAGE(Mensual!D164:D166))*100</f>
        <v>449.8697425</v>
      </c>
      <c r="E163" s="9">
        <f>LN(AVERAGE(Mensual!E164:E166))*100</f>
        <v>459.4808526</v>
      </c>
      <c r="F163" s="9">
        <f>LN(AVERAGE(Mensual!F164:F166))*100</f>
        <v>445.3320354</v>
      </c>
      <c r="G163" s="9">
        <f>LN(AVERAGE(Mensual!G164:G166))*100</f>
        <v>478.7157308</v>
      </c>
      <c r="H163" s="8">
        <f>AVERAGE(Mensual!H164:H166)</f>
        <v>4.280233333</v>
      </c>
      <c r="I163" s="8">
        <f>AVERAGE(Mensual!I164:I166)</f>
        <v>0.3886845878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5">
        <v>42614.0</v>
      </c>
      <c r="B164" s="9">
        <f>LN(SUM(Mensual!B165:B167))*100</f>
        <v>615.8413151</v>
      </c>
      <c r="C164" s="9">
        <f>LN(SUM(Mensual!C165:C167))*100</f>
        <v>605.9973158</v>
      </c>
      <c r="D164" s="9">
        <f>LN(AVERAGE(Mensual!D165:D167))*100</f>
        <v>451.2813785</v>
      </c>
      <c r="E164" s="9">
        <f>LN(AVERAGE(Mensual!E165:E167))*100</f>
        <v>460.1072074</v>
      </c>
      <c r="F164" s="9">
        <f>LN(AVERAGE(Mensual!F165:F167))*100</f>
        <v>445.5142668</v>
      </c>
      <c r="G164" s="9">
        <f>LN(AVERAGE(Mensual!G165:G167))*100</f>
        <v>478.8815935</v>
      </c>
      <c r="H164" s="8">
        <f>AVERAGE(Mensual!H165:H167)</f>
        <v>4.2414</v>
      </c>
      <c r="I164" s="8">
        <f>AVERAGE(Mensual!I165:I167)</f>
        <v>0.39490681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5">
        <v>42644.0</v>
      </c>
      <c r="B165" s="9">
        <f>LN(SUM(Mensual!B166:B168))*100</f>
        <v>615.7822326</v>
      </c>
      <c r="C165" s="9">
        <f>LN(SUM(Mensual!C166:C168))*100</f>
        <v>605.9381607</v>
      </c>
      <c r="D165" s="9">
        <f>LN(AVERAGE(Mensual!D166:D168))*100</f>
        <v>450.7008233</v>
      </c>
      <c r="E165" s="9">
        <f>LN(AVERAGE(Mensual!E166:E168))*100</f>
        <v>460.6918973</v>
      </c>
      <c r="F165" s="9">
        <f>LN(AVERAGE(Mensual!F166:F168))*100</f>
        <v>445.8931323</v>
      </c>
      <c r="G165" s="9">
        <f>LN(AVERAGE(Mensual!G166:G168))*100</f>
        <v>479.0513926</v>
      </c>
      <c r="H165" s="8">
        <f>AVERAGE(Mensual!H166:H168)</f>
        <v>4.2314</v>
      </c>
      <c r="I165" s="8">
        <f>AVERAGE(Mensual!I166:I168)</f>
        <v>0.3965197133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5">
        <v>42675.0</v>
      </c>
      <c r="B166" s="9">
        <f>LN(SUM(Mensual!B167:B169))*100</f>
        <v>615.8722575</v>
      </c>
      <c r="C166" s="9">
        <f>LN(SUM(Mensual!C167:C169))*100</f>
        <v>605.4441448</v>
      </c>
      <c r="D166" s="9">
        <f>LN(AVERAGE(Mensual!D167:D169))*100</f>
        <v>452.2553669</v>
      </c>
      <c r="E166" s="9">
        <f>LN(AVERAGE(Mensual!E167:E169))*100</f>
        <v>460.3823173</v>
      </c>
      <c r="F166" s="9">
        <f>LN(AVERAGE(Mensual!F167:F169))*100</f>
        <v>446.3097088</v>
      </c>
      <c r="G166" s="9">
        <f>LN(AVERAGE(Mensual!G167:G169))*100</f>
        <v>479.2309617</v>
      </c>
      <c r="H166" s="8">
        <f>AVERAGE(Mensual!H167:H169)</f>
        <v>4.2636</v>
      </c>
      <c r="I166" s="8">
        <f>AVERAGE(Mensual!I167:I169)</f>
        <v>0.3998172043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5">
        <v>42705.0</v>
      </c>
      <c r="B167" s="9">
        <f>LN(SUM(Mensual!B168:B170))*100</f>
        <v>616.31695</v>
      </c>
      <c r="C167" s="9">
        <f>LN(SUM(Mensual!C168:C170))*100</f>
        <v>606.3048146</v>
      </c>
      <c r="D167" s="9">
        <f>LN(AVERAGE(Mensual!D168:D170))*100</f>
        <v>453.8533197</v>
      </c>
      <c r="E167" s="9">
        <f>LN(AVERAGE(Mensual!E168:E170))*100</f>
        <v>459.1589622</v>
      </c>
      <c r="F167" s="9">
        <f>LN(AVERAGE(Mensual!F168:F170))*100</f>
        <v>446.7183509</v>
      </c>
      <c r="G167" s="9">
        <f>LN(AVERAGE(Mensual!G168:G170))*100</f>
        <v>479.3665865</v>
      </c>
      <c r="H167" s="8">
        <f>AVERAGE(Mensual!H168:H170)</f>
        <v>4.3049</v>
      </c>
      <c r="I167" s="8">
        <f>AVERAGE(Mensual!I168:I170)</f>
        <v>0.4477060932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5">
        <v>42736.0</v>
      </c>
      <c r="B168" s="9">
        <f>LN(SUM(Mensual!B169:B171))*100</f>
        <v>616.9619333</v>
      </c>
      <c r="C168" s="9">
        <f>LN(SUM(Mensual!C169:C171))*100</f>
        <v>607.2033558</v>
      </c>
      <c r="D168" s="9">
        <f>LN(AVERAGE(Mensual!D169:D171))*100</f>
        <v>454.3547608</v>
      </c>
      <c r="E168" s="9">
        <f>LN(AVERAGE(Mensual!E169:E171))*100</f>
        <v>457.9707753</v>
      </c>
      <c r="F168" s="9">
        <f>LN(AVERAGE(Mensual!F169:F171))*100</f>
        <v>447.0528331</v>
      </c>
      <c r="G168" s="9">
        <f>LN(AVERAGE(Mensual!G169:G171))*100</f>
        <v>479.5731619</v>
      </c>
      <c r="H168" s="8">
        <f>AVERAGE(Mensual!H169:H171)</f>
        <v>4.303633333</v>
      </c>
      <c r="I168" s="8">
        <f>AVERAGE(Mensual!I169:I171)</f>
        <v>0.5321146953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5">
        <v>42767.0</v>
      </c>
      <c r="B169" s="9">
        <f>LN(SUM(Mensual!B170:B172))*100</f>
        <v>617.2381115</v>
      </c>
      <c r="C169" s="9">
        <f>LN(SUM(Mensual!C170:C172))*100</f>
        <v>607.4361459</v>
      </c>
      <c r="D169" s="9">
        <f>LN(AVERAGE(Mensual!D170:D172))*100</f>
        <v>454.0250939</v>
      </c>
      <c r="E169" s="9">
        <f>LN(AVERAGE(Mensual!E170:E172))*100</f>
        <v>456.6267214</v>
      </c>
      <c r="F169" s="9">
        <f>LN(AVERAGE(Mensual!F170:F172))*100</f>
        <v>447.3607473</v>
      </c>
      <c r="G169" s="9">
        <f>LN(AVERAGE(Mensual!G170:G172))*100</f>
        <v>479.7288317</v>
      </c>
      <c r="H169" s="8">
        <f>AVERAGE(Mensual!H170:H172)</f>
        <v>4.291566667</v>
      </c>
      <c r="I169" s="8">
        <f>AVERAGE(Mensual!I170:I172)</f>
        <v>0.6154877112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5">
        <v>42795.0</v>
      </c>
      <c r="B170" s="9">
        <f>LN(SUM(Mensual!B171:B173))*100</f>
        <v>616.6690814</v>
      </c>
      <c r="C170" s="9">
        <f>LN(SUM(Mensual!C171:C173))*100</f>
        <v>605.9606122</v>
      </c>
      <c r="D170" s="9">
        <f>LN(AVERAGE(Mensual!D171:D173))*100</f>
        <v>453.8645263</v>
      </c>
      <c r="E170" s="9">
        <f>LN(AVERAGE(Mensual!E171:E173))*100</f>
        <v>455.33574</v>
      </c>
      <c r="F170" s="9">
        <f>LN(AVERAGE(Mensual!F171:F173))*100</f>
        <v>447.869136</v>
      </c>
      <c r="G170" s="9">
        <f>LN(AVERAGE(Mensual!G171:G173))*100</f>
        <v>479.9055187</v>
      </c>
      <c r="H170" s="8">
        <f>AVERAGE(Mensual!H171:H173)</f>
        <v>4.248666667</v>
      </c>
      <c r="I170" s="8">
        <f>AVERAGE(Mensual!I171:I173)</f>
        <v>0.697530722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5">
        <v>42826.0</v>
      </c>
      <c r="B171" s="9">
        <f>LN(SUM(Mensual!B172:B174))*100</f>
        <v>616.3449196</v>
      </c>
      <c r="C171" s="9">
        <f>LN(SUM(Mensual!C172:C174))*100</f>
        <v>604.2032787</v>
      </c>
      <c r="D171" s="9">
        <f>LN(AVERAGE(Mensual!D172:D174))*100</f>
        <v>454.0398596</v>
      </c>
      <c r="E171" s="9">
        <f>LN(AVERAGE(Mensual!E172:E174))*100</f>
        <v>454.4145372</v>
      </c>
      <c r="F171" s="9">
        <f>LN(AVERAGE(Mensual!F172:F174))*100</f>
        <v>448.2105096</v>
      </c>
      <c r="G171" s="9">
        <f>LN(AVERAGE(Mensual!G172:G174))*100</f>
        <v>480.0186587</v>
      </c>
      <c r="H171" s="8">
        <f>AVERAGE(Mensual!H172:H174)</f>
        <v>4.262166667</v>
      </c>
      <c r="I171" s="8">
        <f>AVERAGE(Mensual!I172:I174)</f>
        <v>0.7796382488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5">
        <v>42856.0</v>
      </c>
      <c r="B172" s="9">
        <f>LN(SUM(Mensual!B173:B175))*100</f>
        <v>616.3292293</v>
      </c>
      <c r="C172" s="9">
        <f>LN(SUM(Mensual!C173:C175))*100</f>
        <v>603.8586887</v>
      </c>
      <c r="D172" s="9">
        <f>LN(AVERAGE(Mensual!D173:D175))*100</f>
        <v>453.9127574</v>
      </c>
      <c r="E172" s="9">
        <f>LN(AVERAGE(Mensual!E173:E175))*100</f>
        <v>454.5431532</v>
      </c>
      <c r="F172" s="9">
        <f>LN(AVERAGE(Mensual!F173:F175))*100</f>
        <v>448.3328413</v>
      </c>
      <c r="G172" s="9">
        <f>LN(AVERAGE(Mensual!G173:G175))*100</f>
        <v>480.1979404</v>
      </c>
      <c r="H172" s="8">
        <f>AVERAGE(Mensual!H173:H175)</f>
        <v>4.204033333</v>
      </c>
      <c r="I172" s="8">
        <f>AVERAGE(Mensual!I173:I175)</f>
        <v>0.8631827957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5">
        <v>42887.0</v>
      </c>
      <c r="B173" s="9">
        <f>LN(SUM(Mensual!B174:B176))*100</f>
        <v>617.3243986</v>
      </c>
      <c r="C173" s="9">
        <f>LN(SUM(Mensual!C174:C176))*100</f>
        <v>605.8681847</v>
      </c>
      <c r="D173" s="9">
        <f>LN(AVERAGE(Mensual!D174:D176))*100</f>
        <v>452.9133988</v>
      </c>
      <c r="E173" s="9">
        <f>LN(AVERAGE(Mensual!E174:E176))*100</f>
        <v>455.3162732</v>
      </c>
      <c r="F173" s="9">
        <f>LN(AVERAGE(Mensual!F174:F176))*100</f>
        <v>448.1370404</v>
      </c>
      <c r="G173" s="9">
        <f>LN(AVERAGE(Mensual!G174:G176))*100</f>
        <v>480.3413193</v>
      </c>
      <c r="H173" s="8">
        <f>AVERAGE(Mensual!H174:H176)</f>
        <v>4.122933333</v>
      </c>
      <c r="I173" s="8">
        <f>AVERAGE(Mensual!I174:I176)</f>
        <v>0.9478064516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5">
        <v>42917.0</v>
      </c>
      <c r="B174" s="9">
        <f>LN(SUM(Mensual!B175:B177))*100</f>
        <v>617.8701662</v>
      </c>
      <c r="C174" s="9">
        <f>LN(SUM(Mensual!C175:C177))*100</f>
        <v>607.038783</v>
      </c>
      <c r="D174" s="9">
        <f>LN(AVERAGE(Mensual!D175:D177))*100</f>
        <v>453.6457931</v>
      </c>
      <c r="E174" s="9">
        <f>LN(AVERAGE(Mensual!E175:E177))*100</f>
        <v>455.9790736</v>
      </c>
      <c r="F174" s="9">
        <f>LN(AVERAGE(Mensual!F175:F177))*100</f>
        <v>448.0187141</v>
      </c>
      <c r="G174" s="9">
        <f>LN(AVERAGE(Mensual!G175:G177))*100</f>
        <v>480.458691</v>
      </c>
      <c r="H174" s="8">
        <f>AVERAGE(Mensual!H175:H177)</f>
        <v>3.971933333</v>
      </c>
      <c r="I174" s="8">
        <f>AVERAGE(Mensual!I175:I177)</f>
        <v>1.032688172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5">
        <v>42948.0</v>
      </c>
      <c r="B175" s="9">
        <f>LN(SUM(Mensual!B176:B178))*100</f>
        <v>618.4277187</v>
      </c>
      <c r="C175" s="9">
        <f>LN(SUM(Mensual!C176:C178))*100</f>
        <v>607.9843655</v>
      </c>
      <c r="D175" s="9">
        <f>LN(AVERAGE(Mensual!D176:D178))*100</f>
        <v>455.2949772</v>
      </c>
      <c r="E175" s="9">
        <f>LN(AVERAGE(Mensual!E176:E178))*100</f>
        <v>456.3937257</v>
      </c>
      <c r="F175" s="9">
        <f>LN(AVERAGE(Mensual!F176:F178))*100</f>
        <v>448.21008</v>
      </c>
      <c r="G175" s="9">
        <f>LN(AVERAGE(Mensual!G176:G178))*100</f>
        <v>480.6066401</v>
      </c>
      <c r="H175" s="8">
        <f>AVERAGE(Mensual!H176:H178)</f>
        <v>3.856933333</v>
      </c>
      <c r="I175" s="8">
        <f>AVERAGE(Mensual!I176:I178)</f>
        <v>1.115913978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5">
        <v>42979.0</v>
      </c>
      <c r="B176" s="9">
        <f>LN(SUM(Mensual!B177:B179))*100</f>
        <v>618.6968741</v>
      </c>
      <c r="C176" s="9">
        <f>LN(SUM(Mensual!C177:C179))*100</f>
        <v>608.1217834</v>
      </c>
      <c r="D176" s="9">
        <f>LN(AVERAGE(Mensual!D177:D179))*100</f>
        <v>457.9791131</v>
      </c>
      <c r="E176" s="9">
        <f>LN(AVERAGE(Mensual!E177:E179))*100</f>
        <v>457.0897393</v>
      </c>
      <c r="F176" s="9">
        <f>LN(AVERAGE(Mensual!F177:F179))*100</f>
        <v>448.4539471</v>
      </c>
      <c r="G176" s="9">
        <f>LN(AVERAGE(Mensual!G177:G179))*100</f>
        <v>480.7969614</v>
      </c>
      <c r="H176" s="8">
        <f>AVERAGE(Mensual!H177:H179)</f>
        <v>3.726933333</v>
      </c>
      <c r="I176" s="8">
        <f>AVERAGE(Mensual!I177:I179)</f>
        <v>1.153691756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5">
        <v>43009.0</v>
      </c>
      <c r="B177" s="9">
        <f>LN(SUM(Mensual!B178:B180))*100</f>
        <v>618.9027919</v>
      </c>
      <c r="C177" s="9">
        <f>LN(SUM(Mensual!C178:C180))*100</f>
        <v>607.604432</v>
      </c>
      <c r="D177" s="9">
        <f>LN(AVERAGE(Mensual!D178:D180))*100</f>
        <v>460.6479219</v>
      </c>
      <c r="E177" s="9">
        <f>LN(AVERAGE(Mensual!E178:E180))*100</f>
        <v>457.7061455</v>
      </c>
      <c r="F177" s="9">
        <f>LN(AVERAGE(Mensual!F178:F180))*100</f>
        <v>448.5688721</v>
      </c>
      <c r="G177" s="9">
        <f>LN(AVERAGE(Mensual!G178:G180))*100</f>
        <v>480.996478</v>
      </c>
      <c r="H177" s="8">
        <f>AVERAGE(Mensual!H178:H180)</f>
        <v>3.614266667</v>
      </c>
      <c r="I177" s="8">
        <f>AVERAGE(Mensual!I178:I180)</f>
        <v>1.154767025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5">
        <v>43040.0</v>
      </c>
      <c r="B178" s="9">
        <f>LN(SUM(Mensual!B179:B181))*100</f>
        <v>618.780275</v>
      </c>
      <c r="C178" s="9">
        <f>LN(SUM(Mensual!C179:C181))*100</f>
        <v>606.2819981</v>
      </c>
      <c r="D178" s="9">
        <f>LN(AVERAGE(Mensual!D179:D181))*100</f>
        <v>462.53733</v>
      </c>
      <c r="E178" s="9">
        <f>LN(AVERAGE(Mensual!E179:E181))*100</f>
        <v>458.0258188</v>
      </c>
      <c r="F178" s="9">
        <f>LN(AVERAGE(Mensual!F179:F181))*100</f>
        <v>448.4561606</v>
      </c>
      <c r="G178" s="9">
        <f>LN(AVERAGE(Mensual!G179:G181))*100</f>
        <v>481.1849966</v>
      </c>
      <c r="H178" s="8">
        <f>AVERAGE(Mensual!H179:H181)</f>
        <v>3.4891</v>
      </c>
      <c r="I178" s="8">
        <f>AVERAGE(Mensual!I179:I181)</f>
        <v>1.154734767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5">
        <v>43070.0</v>
      </c>
      <c r="B179" s="9">
        <f>LN(SUM(Mensual!B180:B182))*100</f>
        <v>618.6662187</v>
      </c>
      <c r="C179" s="9">
        <f>LN(SUM(Mensual!C180:C182))*100</f>
        <v>604.7451448</v>
      </c>
      <c r="D179" s="9">
        <f>LN(AVERAGE(Mensual!D180:D182))*100</f>
        <v>463.1564056</v>
      </c>
      <c r="E179" s="9">
        <f>LN(AVERAGE(Mensual!E180:E182))*100</f>
        <v>458.0353851</v>
      </c>
      <c r="F179" s="9">
        <f>LN(AVERAGE(Mensual!F180:F182))*100</f>
        <v>448.3477197</v>
      </c>
      <c r="G179" s="9">
        <f>LN(AVERAGE(Mensual!G180:G182))*100</f>
        <v>481.3712784</v>
      </c>
      <c r="H179" s="8">
        <f>AVERAGE(Mensual!H180:H182)</f>
        <v>3.3707</v>
      </c>
      <c r="I179" s="8">
        <f>AVERAGE(Mensual!I180:I182)</f>
        <v>1.20416129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5">
        <v>43101.0</v>
      </c>
      <c r="B180" s="9">
        <f>LN(SUM(Mensual!B181:B183))*100</f>
        <v>619.1314546</v>
      </c>
      <c r="C180" s="9">
        <f>LN(SUM(Mensual!C181:C183))*100</f>
        <v>606.1888721</v>
      </c>
      <c r="D180" s="9">
        <f>LN(AVERAGE(Mensual!D181:D183))*100</f>
        <v>463.2092793</v>
      </c>
      <c r="E180" s="9">
        <f>LN(AVERAGE(Mensual!E181:E183))*100</f>
        <v>458.5441333</v>
      </c>
      <c r="F180" s="9">
        <f>LN(AVERAGE(Mensual!F181:F183))*100</f>
        <v>448.4234572</v>
      </c>
      <c r="G180" s="9">
        <f>LN(AVERAGE(Mensual!G181:G183))*100</f>
        <v>481.5723466</v>
      </c>
      <c r="H180" s="8">
        <f>AVERAGE(Mensual!H181:H183)</f>
        <v>3.2357</v>
      </c>
      <c r="I180" s="8">
        <f>AVERAGE(Mensual!I181:I183)</f>
        <v>1.291043011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5">
        <v>43132.0</v>
      </c>
      <c r="B181" s="9">
        <f>LN(SUM(Mensual!B182:B184))*100</f>
        <v>619.7445593</v>
      </c>
      <c r="C181" s="9">
        <f>LN(SUM(Mensual!C182:C184))*100</f>
        <v>606.7806155</v>
      </c>
      <c r="D181" s="9">
        <f>LN(AVERAGE(Mensual!D182:D184))*100</f>
        <v>462.8341505</v>
      </c>
      <c r="E181" s="9">
        <f>LN(AVERAGE(Mensual!E182:E184))*100</f>
        <v>459.9256104</v>
      </c>
      <c r="F181" s="9">
        <f>LN(AVERAGE(Mensual!F182:F184))*100</f>
        <v>448.6186888</v>
      </c>
      <c r="G181" s="9">
        <f>LN(AVERAGE(Mensual!G182:G184))*100</f>
        <v>481.8327416</v>
      </c>
      <c r="H181" s="8">
        <f>AVERAGE(Mensual!H182:H184)</f>
        <v>3.121266667</v>
      </c>
      <c r="I181" s="8">
        <f>AVERAGE(Mensual!I182:I184)</f>
        <v>1.377876344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5">
        <v>43160.0</v>
      </c>
      <c r="B182" s="9">
        <f>LN(SUM(Mensual!B183:B185))*100</f>
        <v>620.379956</v>
      </c>
      <c r="C182" s="9">
        <f>LN(SUM(Mensual!C183:C185))*100</f>
        <v>608.1872628</v>
      </c>
      <c r="D182" s="9">
        <f>LN(AVERAGE(Mensual!D183:D185))*100</f>
        <v>462.140351</v>
      </c>
      <c r="E182" s="9">
        <f>LN(AVERAGE(Mensual!E183:E185))*100</f>
        <v>460.8174479</v>
      </c>
      <c r="F182" s="9">
        <f>LN(AVERAGE(Mensual!F183:F185))*100</f>
        <v>448.8013422</v>
      </c>
      <c r="G182" s="9">
        <f>LN(AVERAGE(Mensual!G183:G185))*100</f>
        <v>482.0121672</v>
      </c>
      <c r="H182" s="8">
        <f>AVERAGE(Mensual!H183:H185)</f>
        <v>2.971633333</v>
      </c>
      <c r="I182" s="8">
        <f>AVERAGE(Mensual!I183:I185)</f>
        <v>1.446048387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5">
        <v>43191.0</v>
      </c>
      <c r="B183" s="9">
        <f>LN(SUM(Mensual!B184:B186))*100</f>
        <v>621.2516728</v>
      </c>
      <c r="C183" s="9">
        <f>LN(SUM(Mensual!C184:C186))*100</f>
        <v>610.0655527</v>
      </c>
      <c r="D183" s="9">
        <f>LN(AVERAGE(Mensual!D184:D186))*100</f>
        <v>460.9579491</v>
      </c>
      <c r="E183" s="9">
        <f>LN(AVERAGE(Mensual!E184:E186))*100</f>
        <v>461.1291126</v>
      </c>
      <c r="F183" s="9">
        <f>LN(AVERAGE(Mensual!F184:F186))*100</f>
        <v>448.8931791</v>
      </c>
      <c r="G183" s="9">
        <f>LN(AVERAGE(Mensual!G184:G186))*100</f>
        <v>482.1843742</v>
      </c>
      <c r="H183" s="8">
        <f>AVERAGE(Mensual!H184:H186)</f>
        <v>2.8568</v>
      </c>
      <c r="I183" s="8">
        <f>AVERAGE(Mensual!I184:I186)</f>
        <v>1.538654122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5">
        <v>43221.0</v>
      </c>
      <c r="B184" s="9">
        <f>LN(SUM(Mensual!B185:B187))*100</f>
        <v>622.1235515</v>
      </c>
      <c r="C184" s="9">
        <f>LN(SUM(Mensual!C185:C187))*100</f>
        <v>613.0070939</v>
      </c>
      <c r="D184" s="9">
        <f>LN(AVERAGE(Mensual!D185:D187))*100</f>
        <v>459.5787871</v>
      </c>
      <c r="E184" s="9">
        <f>LN(AVERAGE(Mensual!E185:E187))*100</f>
        <v>460.525373</v>
      </c>
      <c r="F184" s="9">
        <f>LN(AVERAGE(Mensual!F185:F187))*100</f>
        <v>448.9329341</v>
      </c>
      <c r="G184" s="9">
        <f>LN(AVERAGE(Mensual!G185:G187))*100</f>
        <v>482.2862984</v>
      </c>
      <c r="H184" s="8">
        <f>AVERAGE(Mensual!H185:H187)</f>
        <v>2.7725</v>
      </c>
      <c r="I184" s="8">
        <f>AVERAGE(Mensual!I185:I187)</f>
        <v>1.632820789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5">
        <v>43252.0</v>
      </c>
      <c r="B185" s="9">
        <f>LN(SUM(Mensual!B186:B188))*100</f>
        <v>622.1202217</v>
      </c>
      <c r="C185" s="9">
        <f>LN(SUM(Mensual!C186:C188))*100</f>
        <v>612.5632703</v>
      </c>
      <c r="D185" s="9">
        <f>LN(AVERAGE(Mensual!D186:D188))*100</f>
        <v>458.5614218</v>
      </c>
      <c r="E185" s="9">
        <f>LN(AVERAGE(Mensual!E186:E188))*100</f>
        <v>459.7434312</v>
      </c>
      <c r="F185" s="9">
        <f>LN(AVERAGE(Mensual!F186:F188))*100</f>
        <v>449.0896182</v>
      </c>
      <c r="G185" s="9">
        <f>LN(AVERAGE(Mensual!G186:G188))*100</f>
        <v>482.4733479</v>
      </c>
      <c r="H185" s="8">
        <f>AVERAGE(Mensual!H186:H188)</f>
        <v>2.764833333</v>
      </c>
      <c r="I185" s="8">
        <f>AVERAGE(Mensual!I186:I188)</f>
        <v>1.737333333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5">
        <v>43282.0</v>
      </c>
      <c r="B186" s="9">
        <f>LN(SUM(Mensual!B187:B189))*100</f>
        <v>621.3955387</v>
      </c>
      <c r="C186" s="9">
        <f>LN(SUM(Mensual!C187:C189))*100</f>
        <v>609.0435215</v>
      </c>
      <c r="D186" s="9">
        <f>LN(AVERAGE(Mensual!D187:D189))*100</f>
        <v>457.4734196</v>
      </c>
      <c r="E186" s="9">
        <f>LN(AVERAGE(Mensual!E187:E189))*100</f>
        <v>458.5727313</v>
      </c>
      <c r="F186" s="9">
        <f>LN(AVERAGE(Mensual!F187:F189))*100</f>
        <v>449.3382979</v>
      </c>
      <c r="G186" s="9">
        <f>LN(AVERAGE(Mensual!G187:G189))*100</f>
        <v>482.6680498</v>
      </c>
      <c r="H186" s="8">
        <f>AVERAGE(Mensual!H187:H189)</f>
        <v>2.761866667</v>
      </c>
      <c r="I186" s="8">
        <f>AVERAGE(Mensual!I187:I189)</f>
        <v>1.809888889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5">
        <v>43313.0</v>
      </c>
      <c r="B187" s="9">
        <f>LN(SUM(Mensual!B188:B190))*100</f>
        <v>620.792443</v>
      </c>
      <c r="C187" s="9">
        <f>LN(SUM(Mensual!C188:C190))*100</f>
        <v>606.4834164</v>
      </c>
      <c r="D187" s="9">
        <f>LN(AVERAGE(Mensual!D188:D190))*100</f>
        <v>455.1585576</v>
      </c>
      <c r="E187" s="9">
        <f>LN(AVERAGE(Mensual!E188:E190))*100</f>
        <v>457.391251</v>
      </c>
      <c r="F187" s="9">
        <f>LN(AVERAGE(Mensual!F188:F190))*100</f>
        <v>449.5701434</v>
      </c>
      <c r="G187" s="9">
        <f>LN(AVERAGE(Mensual!G188:G190))*100</f>
        <v>482.8718665</v>
      </c>
      <c r="H187" s="8">
        <f>AVERAGE(Mensual!H188:H190)</f>
        <v>2.7593</v>
      </c>
      <c r="I187" s="8">
        <f>AVERAGE(Mensual!I188:I190)</f>
        <v>1.881501792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5">
        <v>43344.0</v>
      </c>
      <c r="B188" s="9">
        <f>LN(SUM(Mensual!B189:B191))*100</f>
        <v>621.1881859</v>
      </c>
      <c r="C188" s="9">
        <f>LN(SUM(Mensual!C189:C191))*100</f>
        <v>607.789207</v>
      </c>
      <c r="D188" s="9">
        <f>LN(AVERAGE(Mensual!D189:D191))*100</f>
        <v>452.8300531</v>
      </c>
      <c r="E188" s="9">
        <f>LN(AVERAGE(Mensual!E189:E191))*100</f>
        <v>456.8191273</v>
      </c>
      <c r="F188" s="9">
        <f>LN(AVERAGE(Mensual!F189:F191))*100</f>
        <v>449.7633952</v>
      </c>
      <c r="G188" s="9">
        <f>LN(AVERAGE(Mensual!G189:G191))*100</f>
        <v>483.0733916</v>
      </c>
      <c r="H188" s="8">
        <f>AVERAGE(Mensual!H189:H191)</f>
        <v>2.7464</v>
      </c>
      <c r="I188" s="8">
        <f>AVERAGE(Mensual!I189:I191)</f>
        <v>1.926501792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5">
        <v>43374.0</v>
      </c>
      <c r="B189" s="9">
        <f>LN(SUM(Mensual!B190:B192))*100</f>
        <v>621.7249276</v>
      </c>
      <c r="C189" s="9">
        <f>LN(SUM(Mensual!C190:C192))*100</f>
        <v>608.5012173</v>
      </c>
      <c r="D189" s="9">
        <f>LN(AVERAGE(Mensual!D190:D192))*100</f>
        <v>451.3542729</v>
      </c>
      <c r="E189" s="9">
        <f>LN(AVERAGE(Mensual!E190:E192))*100</f>
        <v>456.9730995</v>
      </c>
      <c r="F189" s="9">
        <f>LN(AVERAGE(Mensual!F190:F192))*100</f>
        <v>449.9551454</v>
      </c>
      <c r="G189" s="9">
        <f>LN(AVERAGE(Mensual!G190:G192))*100</f>
        <v>483.2769726</v>
      </c>
      <c r="H189" s="8">
        <f>AVERAGE(Mensual!H190:H192)</f>
        <v>2.755266667</v>
      </c>
      <c r="I189" s="8">
        <f>AVERAGE(Mensual!I190:I192)</f>
        <v>2.019082437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5">
        <v>43405.0</v>
      </c>
      <c r="B190" s="9">
        <f>LN(SUM(Mensual!B191:B193))*100</f>
        <v>622.3402152</v>
      </c>
      <c r="C190" s="9">
        <f>LN(SUM(Mensual!C191:C193))*100</f>
        <v>609.5295316</v>
      </c>
      <c r="D190" s="9">
        <f>LN(AVERAGE(Mensual!D191:D193))*100</f>
        <v>451.6616054</v>
      </c>
      <c r="E190" s="9">
        <f>LN(AVERAGE(Mensual!E191:E193))*100</f>
        <v>457.4133546</v>
      </c>
      <c r="F190" s="9">
        <f>LN(AVERAGE(Mensual!F191:F193))*100</f>
        <v>450.1987</v>
      </c>
      <c r="G190" s="9">
        <f>LN(AVERAGE(Mensual!G191:G193))*100</f>
        <v>483.4133641</v>
      </c>
      <c r="H190" s="8">
        <f>AVERAGE(Mensual!H191:H193)</f>
        <v>2.756033333</v>
      </c>
      <c r="I190" s="8">
        <f>AVERAGE(Mensual!I191:I193)</f>
        <v>2.113358423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5">
        <v>43435.0</v>
      </c>
      <c r="B191" s="9">
        <f>LN(SUM(Mensual!B192:B194))*100</f>
        <v>622.7949332</v>
      </c>
      <c r="C191" s="9">
        <f>LN(SUM(Mensual!C192:C194))*100</f>
        <v>609.7537779</v>
      </c>
      <c r="D191" s="9">
        <f>LN(AVERAGE(Mensual!D192:D194))*100</f>
        <v>453.1415902</v>
      </c>
      <c r="E191" s="9">
        <f>LN(AVERAGE(Mensual!E192:E194))*100</f>
        <v>457.6057039</v>
      </c>
      <c r="F191" s="9">
        <f>LN(AVERAGE(Mensual!F192:F194))*100</f>
        <v>450.3821928</v>
      </c>
      <c r="G191" s="9">
        <f>LN(AVERAGE(Mensual!G192:G194))*100</f>
        <v>483.5262918</v>
      </c>
      <c r="H191" s="8">
        <f>AVERAGE(Mensual!H192:H194)</f>
        <v>2.758766667</v>
      </c>
      <c r="I191" s="8">
        <f>AVERAGE(Mensual!I192:I194)</f>
        <v>2.219867384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5">
        <v>43466.0</v>
      </c>
      <c r="B192" s="9">
        <f>LN(SUM(Mensual!B193:B195))*100</f>
        <v>622.742954</v>
      </c>
      <c r="C192" s="9">
        <f>LN(SUM(Mensual!C193:C195))*100</f>
        <v>609.0451732</v>
      </c>
      <c r="D192" s="9">
        <f>LN(AVERAGE(Mensual!D193:D195))*100</f>
        <v>454.2315044</v>
      </c>
      <c r="E192" s="9">
        <f>LN(AVERAGE(Mensual!E193:E195))*100</f>
        <v>457.8224855</v>
      </c>
      <c r="F192" s="9">
        <f>LN(AVERAGE(Mensual!F193:F195))*100</f>
        <v>450.5509398</v>
      </c>
      <c r="G192" s="9">
        <f>LN(AVERAGE(Mensual!G193:G195))*100</f>
        <v>483.6086735</v>
      </c>
      <c r="H192" s="8">
        <f>AVERAGE(Mensual!H193:H195)</f>
        <v>2.752966667</v>
      </c>
      <c r="I192" s="8">
        <f>AVERAGE(Mensual!I193:I195)</f>
        <v>2.290620072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5">
        <v>43497.0</v>
      </c>
      <c r="B193" s="9">
        <f>LN(SUM(Mensual!B194:B196))*100</f>
        <v>622.6552959</v>
      </c>
      <c r="C193" s="9">
        <f>LN(SUM(Mensual!C194:C196))*100</f>
        <v>607.4307559</v>
      </c>
      <c r="D193" s="9">
        <f>LN(AVERAGE(Mensual!D194:D196))*100</f>
        <v>453.9921768</v>
      </c>
      <c r="E193" s="9">
        <f>LN(AVERAGE(Mensual!E194:E196))*100</f>
        <v>457.9509365</v>
      </c>
      <c r="F193" s="9">
        <f>LN(AVERAGE(Mensual!F194:F196))*100</f>
        <v>450.702922</v>
      </c>
      <c r="G193" s="9">
        <f>LN(AVERAGE(Mensual!G194:G196))*100</f>
        <v>483.783523</v>
      </c>
      <c r="H193" s="8">
        <f>AVERAGE(Mensual!H194:H196)</f>
        <v>2.7526</v>
      </c>
      <c r="I193" s="8">
        <f>AVERAGE(Mensual!I194:I196)</f>
        <v>2.358064516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5">
        <v>43525.0</v>
      </c>
      <c r="B194" s="9">
        <f>LN(SUM(Mensual!B195:B197))*100</f>
        <v>623.077475</v>
      </c>
      <c r="C194" s="9">
        <f>LN(SUM(Mensual!C195:C197))*100</f>
        <v>607.2554687</v>
      </c>
      <c r="D194" s="9">
        <f>LN(AVERAGE(Mensual!D195:D197))*100</f>
        <v>453.3423541</v>
      </c>
      <c r="E194" s="9">
        <f>LN(AVERAGE(Mensual!E195:E197))*100</f>
        <v>457.7894276</v>
      </c>
      <c r="F194" s="9">
        <f>LN(AVERAGE(Mensual!F195:F197))*100</f>
        <v>450.9125524</v>
      </c>
      <c r="G194" s="9">
        <f>LN(AVERAGE(Mensual!G195:G197))*100</f>
        <v>484.0063571</v>
      </c>
      <c r="H194" s="8">
        <f>AVERAGE(Mensual!H195:H197)</f>
        <v>2.752533333</v>
      </c>
      <c r="I194" s="8">
        <f>AVERAGE(Mensual!I195:I197)</f>
        <v>2.40172043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5">
        <v>43556.0</v>
      </c>
      <c r="B195" s="9">
        <f>LN(SUM(Mensual!B196:B198))*100</f>
        <v>623.5341857</v>
      </c>
      <c r="C195" s="9">
        <f>LN(SUM(Mensual!C196:C198))*100</f>
        <v>608.2396778</v>
      </c>
      <c r="D195" s="9">
        <f>LN(AVERAGE(Mensual!D196:D198))*100</f>
        <v>453.3917233</v>
      </c>
      <c r="E195" s="9">
        <f>LN(AVERAGE(Mensual!E196:E198))*100</f>
        <v>457.3901876</v>
      </c>
      <c r="F195" s="9">
        <f>LN(AVERAGE(Mensual!F196:F198))*100</f>
        <v>451.1585416</v>
      </c>
      <c r="G195" s="9">
        <f>LN(AVERAGE(Mensual!G196:G198))*100</f>
        <v>484.3060119</v>
      </c>
      <c r="H195" s="8">
        <f>AVERAGE(Mensual!H196:H198)</f>
        <v>2.752666667</v>
      </c>
      <c r="I195" s="8">
        <f>AVERAGE(Mensual!I196:I198)</f>
        <v>2.409609319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5">
        <v>43586.0</v>
      </c>
      <c r="B196" s="9">
        <f>LN(SUM(Mensual!B197:B199))*100</f>
        <v>623.8348653</v>
      </c>
      <c r="C196" s="9">
        <f>LN(SUM(Mensual!C197:C199))*100</f>
        <v>609.768598</v>
      </c>
      <c r="D196" s="9">
        <f>LN(AVERAGE(Mensual!D197:D199))*100</f>
        <v>454.3387726</v>
      </c>
      <c r="E196" s="9">
        <f>LN(AVERAGE(Mensual!E197:E199))*100</f>
        <v>456.7556165</v>
      </c>
      <c r="F196" s="9">
        <f>LN(AVERAGE(Mensual!F197:F199))*100</f>
        <v>451.4291504</v>
      </c>
      <c r="G196" s="9">
        <f>LN(AVERAGE(Mensual!G197:G199))*100</f>
        <v>484.5887834</v>
      </c>
      <c r="H196" s="8">
        <f>AVERAGE(Mensual!H197:H199)</f>
        <v>2.752333333</v>
      </c>
      <c r="I196" s="8">
        <f>AVERAGE(Mensual!I197:I199)</f>
        <v>2.406598566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5">
        <v>43617.0</v>
      </c>
      <c r="B197" s="9">
        <f>LN(SUM(Mensual!B198:B200))*100</f>
        <v>623.5614162</v>
      </c>
      <c r="C197" s="9">
        <f>LN(SUM(Mensual!C198:C200))*100</f>
        <v>608.3028608</v>
      </c>
      <c r="D197" s="9">
        <f>LN(AVERAGE(Mensual!D198:D200))*100</f>
        <v>455.0847098</v>
      </c>
      <c r="E197" s="9">
        <f>LN(AVERAGE(Mensual!E198:E200))*100</f>
        <v>456.5906216</v>
      </c>
      <c r="F197" s="9">
        <f>LN(AVERAGE(Mensual!F198:F200))*100</f>
        <v>451.6002867</v>
      </c>
      <c r="G197" s="9">
        <f>LN(AVERAGE(Mensual!G198:G200))*100</f>
        <v>484.8103477</v>
      </c>
      <c r="H197" s="8">
        <f>AVERAGE(Mensual!H198:H200)</f>
        <v>2.765033333</v>
      </c>
      <c r="I197" s="8">
        <f>AVERAGE(Mensual!I198:I200)</f>
        <v>2.397433692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5">
        <v>43647.0</v>
      </c>
      <c r="B198" s="9">
        <f>LN(SUM(Mensual!B199:B201))*100</f>
        <v>623.6382928</v>
      </c>
      <c r="C198" s="9">
        <f>LN(SUM(Mensual!C199:C201))*100</f>
        <v>608.0532617</v>
      </c>
      <c r="D198" s="9">
        <f>LN(AVERAGE(Mensual!D199:D201))*100</f>
        <v>455.8633613</v>
      </c>
      <c r="E198" s="9">
        <f>LN(AVERAGE(Mensual!E199:E201))*100</f>
        <v>456.2252817</v>
      </c>
      <c r="F198" s="9">
        <f>LN(AVERAGE(Mensual!F199:F201))*100</f>
        <v>451.6875611</v>
      </c>
      <c r="G198" s="9">
        <f>LN(AVERAGE(Mensual!G199:G201))*100</f>
        <v>485.012038</v>
      </c>
      <c r="H198" s="8">
        <f>AVERAGE(Mensual!H199:H201)</f>
        <v>2.765133333</v>
      </c>
      <c r="I198" s="8">
        <f>AVERAGE(Mensual!I199:I201)</f>
        <v>2.390512545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5">
        <v>43678.0</v>
      </c>
      <c r="B199" s="9">
        <f>LN(SUM(Mensual!B200:B202))*100</f>
        <v>624.0060721</v>
      </c>
      <c r="C199" s="9">
        <f>LN(SUM(Mensual!C200:C202))*100</f>
        <v>608.6133255</v>
      </c>
      <c r="D199" s="9">
        <f>LN(AVERAGE(Mensual!D200:D202))*100</f>
        <v>456.1639742</v>
      </c>
      <c r="E199" s="9">
        <f>LN(AVERAGE(Mensual!E200:E202))*100</f>
        <v>456.35942</v>
      </c>
      <c r="F199" s="9">
        <f>LN(AVERAGE(Mensual!F200:F202))*100</f>
        <v>451.6935154</v>
      </c>
      <c r="G199" s="9">
        <f>LN(AVERAGE(Mensual!G200:G202))*100</f>
        <v>485.1903843</v>
      </c>
      <c r="H199" s="8">
        <f>AVERAGE(Mensual!H200:H202)</f>
        <v>2.703066667</v>
      </c>
      <c r="I199" s="8">
        <f>AVERAGE(Mensual!I200:I202)</f>
        <v>2.302125448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5">
        <v>43709.0</v>
      </c>
      <c r="B200" s="9">
        <f>LN(SUM(Mensual!B201:B203))*100</f>
        <v>624.1250543</v>
      </c>
      <c r="C200" s="9">
        <f>LN(SUM(Mensual!C201:C203))*100</f>
        <v>609.6607597</v>
      </c>
      <c r="D200" s="9">
        <f>LN(AVERAGE(Mensual!D201:D203))*100</f>
        <v>456.4251519</v>
      </c>
      <c r="E200" s="9">
        <f>LN(AVERAGE(Mensual!E201:E203))*100</f>
        <v>456.1701832</v>
      </c>
      <c r="F200" s="9">
        <f>LN(AVERAGE(Mensual!F201:F203))*100</f>
        <v>451.7408882</v>
      </c>
      <c r="G200" s="9">
        <f>LN(AVERAGE(Mensual!G201:G203))*100</f>
        <v>485.4049686</v>
      </c>
      <c r="H200" s="8">
        <f>AVERAGE(Mensual!H201:H203)</f>
        <v>2.6069</v>
      </c>
      <c r="I200" s="8">
        <f>AVERAGE(Mensual!I201:I203)</f>
        <v>2.190569892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5">
        <v>43739.0</v>
      </c>
      <c r="B201" s="9">
        <f>LN(SUM(Mensual!B202:B204))*100</f>
        <v>624.4125958</v>
      </c>
      <c r="C201" s="9">
        <f>LN(SUM(Mensual!C202:C204))*100</f>
        <v>610.6071856</v>
      </c>
      <c r="D201" s="9">
        <f>LN(AVERAGE(Mensual!D202:D204))*100</f>
        <v>455.5380059</v>
      </c>
      <c r="E201" s="9">
        <f>LN(AVERAGE(Mensual!E202:E204))*100</f>
        <v>456.4913962</v>
      </c>
      <c r="F201" s="9">
        <f>LN(AVERAGE(Mensual!F202:F204))*100</f>
        <v>451.8602148</v>
      </c>
      <c r="G201" s="9">
        <f>LN(AVERAGE(Mensual!G202:G204))*100</f>
        <v>485.6415231</v>
      </c>
      <c r="H201" s="8">
        <f>AVERAGE(Mensual!H202:H204)</f>
        <v>2.524166667</v>
      </c>
      <c r="I201" s="8">
        <f>AVERAGE(Mensual!I202:I204)</f>
        <v>1.999494624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5">
        <v>43770.0</v>
      </c>
      <c r="B202" s="9">
        <f>LN(SUM(Mensual!B203:B205))*100</f>
        <v>624.5852113</v>
      </c>
      <c r="C202" s="9">
        <f>LN(SUM(Mensual!C203:C205))*100</f>
        <v>610.883269</v>
      </c>
      <c r="D202" s="9">
        <f>LN(AVERAGE(Mensual!D203:D205))*100</f>
        <v>454.952759</v>
      </c>
      <c r="E202" s="9">
        <f>LN(AVERAGE(Mensual!E203:E205))*100</f>
        <v>456.6599051</v>
      </c>
      <c r="F202" s="9">
        <f>LN(AVERAGE(Mensual!F203:F205))*100</f>
        <v>452.0448566</v>
      </c>
      <c r="G202" s="9">
        <f>LN(AVERAGE(Mensual!G203:G205))*100</f>
        <v>485.902582</v>
      </c>
      <c r="H202" s="8">
        <f>AVERAGE(Mensual!H203:H205)</f>
        <v>2.435566667</v>
      </c>
      <c r="I202" s="8">
        <f>AVERAGE(Mensual!I203:I205)</f>
        <v>1.808670251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5">
        <v>43800.0</v>
      </c>
      <c r="B203" s="9">
        <f>LN(SUM(Mensual!B204:B206))*100</f>
        <v>624.5756102</v>
      </c>
      <c r="C203" s="9">
        <f>LN(SUM(Mensual!C204:C206))*100</f>
        <v>609.9166602</v>
      </c>
      <c r="D203" s="9">
        <f>LN(AVERAGE(Mensual!D204:D206))*100</f>
        <v>454.9510308</v>
      </c>
      <c r="E203" s="9">
        <f>LN(AVERAGE(Mensual!E204:E206))*100</f>
        <v>456.9668151</v>
      </c>
      <c r="F203" s="9">
        <f>LN(AVERAGE(Mensual!F204:F206))*100</f>
        <v>452.2367515</v>
      </c>
      <c r="G203" s="9">
        <f>LN(AVERAGE(Mensual!G204:G206))*100</f>
        <v>486.128185</v>
      </c>
      <c r="H203" s="8">
        <f>AVERAGE(Mensual!H204:H206)</f>
        <v>2.351</v>
      </c>
      <c r="I203" s="8">
        <f>AVERAGE(Mensual!I204:I206)</f>
        <v>1.644659498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5">
        <v>43831.0</v>
      </c>
      <c r="B204" s="9">
        <f>LN(SUM(Mensual!B205:B207))*100</f>
        <v>624.80375</v>
      </c>
      <c r="C204" s="9">
        <f>LN(SUM(Mensual!C205:C207))*100</f>
        <v>609.0599682</v>
      </c>
      <c r="D204" s="9">
        <f>LN(AVERAGE(Mensual!D205:D207))*100</f>
        <v>456.7592215</v>
      </c>
      <c r="E204" s="9">
        <f>LN(AVERAGE(Mensual!E205:E207))*100</f>
        <v>457.1140279</v>
      </c>
      <c r="F204" s="9">
        <f>LN(AVERAGE(Mensual!F205:F207))*100</f>
        <v>452.4062485</v>
      </c>
      <c r="G204" s="9">
        <f>LN(AVERAGE(Mensual!G205:G207))*100</f>
        <v>486.3461649</v>
      </c>
      <c r="H204" s="8">
        <f>AVERAGE(Mensual!H205:H207)</f>
        <v>2.265833333</v>
      </c>
      <c r="I204" s="8">
        <f>AVERAGE(Mensual!I205:I207)</f>
        <v>1.550709054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5">
        <v>43862.0</v>
      </c>
      <c r="B205" s="9">
        <f>LN(SUM(Mensual!B206:B208))*100</f>
        <v>625.1399671</v>
      </c>
      <c r="C205" s="9">
        <f>LN(SUM(Mensual!C206:C208))*100</f>
        <v>607.681838</v>
      </c>
      <c r="D205" s="9">
        <f>LN(AVERAGE(Mensual!D206:D208))*100</f>
        <v>457.8123756</v>
      </c>
      <c r="E205" s="9">
        <f>LN(AVERAGE(Mensual!E206:E208))*100</f>
        <v>457.4231386</v>
      </c>
      <c r="F205" s="9">
        <f>LN(AVERAGE(Mensual!F206:F208))*100</f>
        <v>452.5802109</v>
      </c>
      <c r="G205" s="9">
        <f>LN(AVERAGE(Mensual!G206:G208))*100</f>
        <v>486.54583</v>
      </c>
      <c r="H205" s="8">
        <f>AVERAGE(Mensual!H206:H208)</f>
        <v>2.247466667</v>
      </c>
      <c r="I205" s="8">
        <f>AVERAGE(Mensual!I206:I208)</f>
        <v>1.561431276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5">
        <v>43891.0</v>
      </c>
      <c r="B206" s="9">
        <f>LN(SUM(Mensual!B207:B209))*100</f>
        <v>619.0672476</v>
      </c>
      <c r="C206" s="9">
        <f>LN(SUM(Mensual!C207:C209))*100</f>
        <v>603.7051512</v>
      </c>
      <c r="D206" s="9">
        <f>LN(AVERAGE(Mensual!D207:D209))*100</f>
        <v>457.2373787</v>
      </c>
      <c r="E206" s="9">
        <f>LN(AVERAGE(Mensual!E207:E209))*100</f>
        <v>457.8613882</v>
      </c>
      <c r="F206" s="9">
        <f>LN(AVERAGE(Mensual!F207:F209))*100</f>
        <v>452.774154</v>
      </c>
      <c r="G206" s="9">
        <f>LN(AVERAGE(Mensual!G207:G209))*100</f>
        <v>486.6715665</v>
      </c>
      <c r="H206" s="8">
        <f>AVERAGE(Mensual!H207:H209)</f>
        <v>2.110233333</v>
      </c>
      <c r="I206" s="8">
        <f>AVERAGE(Mensual!I207:I209)</f>
        <v>1.247623847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5">
        <v>43922.0</v>
      </c>
      <c r="B207" s="9">
        <f>LN(SUM(Mensual!B208:B210))*100</f>
        <v>604.2990145</v>
      </c>
      <c r="C207" s="9">
        <f>LN(SUM(Mensual!C208:C210))*100</f>
        <v>594.6514465</v>
      </c>
      <c r="D207" s="9">
        <f>LN(AVERAGE(Mensual!D208:D210))*100</f>
        <v>455.4453247</v>
      </c>
      <c r="E207" s="9">
        <f>LN(AVERAGE(Mensual!E208:E210))*100</f>
        <v>456.627227</v>
      </c>
      <c r="F207" s="9">
        <f>LN(AVERAGE(Mensual!F208:F210))*100</f>
        <v>452.9715966</v>
      </c>
      <c r="G207" s="9">
        <f>LN(AVERAGE(Mensual!G208:G210))*100</f>
        <v>486.6658383</v>
      </c>
      <c r="H207" s="8">
        <f>AVERAGE(Mensual!H208:H210)</f>
        <v>1.565066667</v>
      </c>
      <c r="I207" s="8">
        <f>AVERAGE(Mensual!I208:I210)</f>
        <v>0.7380454545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5">
        <v>43952.0</v>
      </c>
      <c r="B208" s="9">
        <f>LN(SUM(Mensual!B209:B211))*100</f>
        <v>589.2063821</v>
      </c>
      <c r="C208" s="9">
        <f>LN(SUM(Mensual!C209:C211))*100</f>
        <v>583.8289396</v>
      </c>
      <c r="D208" s="9">
        <f>LN(AVERAGE(Mensual!D209:D211))*100</f>
        <v>455.3347241</v>
      </c>
      <c r="E208" s="9">
        <f>LN(AVERAGE(Mensual!E209:E211))*100</f>
        <v>455.045662</v>
      </c>
      <c r="F208" s="9">
        <f>LN(AVERAGE(Mensual!F209:F211))*100</f>
        <v>453.2011163</v>
      </c>
      <c r="G208" s="9">
        <f>LN(AVERAGE(Mensual!G209:G211))*100</f>
        <v>486.5753052</v>
      </c>
      <c r="H208" s="8">
        <f>AVERAGE(Mensual!H209:H211)</f>
        <v>0.8977666667</v>
      </c>
      <c r="I208" s="8">
        <f>AVERAGE(Mensual!I209:I211)</f>
        <v>0.2246248196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5">
        <v>43983.0</v>
      </c>
      <c r="B209" s="9">
        <f>LN(SUM(Mensual!B210:B212))*100</f>
        <v>588.6710268</v>
      </c>
      <c r="C209" s="9">
        <f>LN(SUM(Mensual!C210:C212))*100</f>
        <v>586.4516875</v>
      </c>
      <c r="D209" s="9">
        <f>LN(AVERAGE(Mensual!D210:D212))*100</f>
        <v>457.4968657</v>
      </c>
      <c r="E209" s="9">
        <f>LN(AVERAGE(Mensual!E210:E212))*100</f>
        <v>454.5719798</v>
      </c>
      <c r="F209" s="9">
        <f>LN(AVERAGE(Mensual!F210:F212))*100</f>
        <v>453.2985658</v>
      </c>
      <c r="G209" s="9">
        <f>LN(AVERAGE(Mensual!G210:G212))*100</f>
        <v>486.6067891</v>
      </c>
      <c r="H209" s="8">
        <f>AVERAGE(Mensual!H210:H212)</f>
        <v>0.3413</v>
      </c>
      <c r="I209" s="8">
        <f>AVERAGE(Mensual!I210:I212)</f>
        <v>0.04780663781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5">
        <v>44013.0</v>
      </c>
      <c r="B210" s="9">
        <f>LN(SUM(Mensual!B211:B213))*100</f>
        <v>600.4348935</v>
      </c>
      <c r="C210" s="9">
        <f>LN(SUM(Mensual!C211:C213))*100</f>
        <v>594.8306019</v>
      </c>
      <c r="D210" s="9">
        <f>LN(AVERAGE(Mensual!D211:D213))*100</f>
        <v>460.4778779</v>
      </c>
      <c r="E210" s="9">
        <f>LN(AVERAGE(Mensual!E211:E213))*100</f>
        <v>456.2284027</v>
      </c>
      <c r="F210" s="9">
        <f>LN(AVERAGE(Mensual!F211:F213))*100</f>
        <v>453.424271</v>
      </c>
      <c r="G210" s="9">
        <f>LN(AVERAGE(Mensual!G211:G213))*100</f>
        <v>486.6604387</v>
      </c>
      <c r="H210" s="8">
        <f>AVERAGE(Mensual!H211:H213)</f>
        <v>0.1952</v>
      </c>
      <c r="I210" s="8">
        <f>AVERAGE(Mensual!I211:I213)</f>
        <v>0.07666039275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5">
        <v>44044.0</v>
      </c>
      <c r="B211" s="9">
        <f>LN(SUM(Mensual!B212:B214))*100</f>
        <v>609.9794259</v>
      </c>
      <c r="C211" s="9">
        <f>LN(SUM(Mensual!C212:C214))*100</f>
        <v>602.5174219</v>
      </c>
      <c r="D211" s="9">
        <f>LN(AVERAGE(Mensual!D212:D214))*100</f>
        <v>464.2944029</v>
      </c>
      <c r="E211" s="9">
        <f>LN(AVERAGE(Mensual!E212:E214))*100</f>
        <v>458.8092653</v>
      </c>
      <c r="F211" s="9">
        <f>LN(AVERAGE(Mensual!F212:F214))*100</f>
        <v>453.3908609</v>
      </c>
      <c r="G211" s="9">
        <f>LN(AVERAGE(Mensual!G212:G214))*100</f>
        <v>486.8532069</v>
      </c>
      <c r="H211" s="8">
        <f>AVERAGE(Mensual!H212:H214)</f>
        <v>0.1705333333</v>
      </c>
      <c r="I211" s="8">
        <f>AVERAGE(Mensual!I212:I214)</f>
        <v>0.09015245624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5">
        <v>44075.0</v>
      </c>
      <c r="B212" s="9">
        <f>LN(SUM(Mensual!B213:B215))*100</f>
        <v>614.6826701</v>
      </c>
      <c r="C212" s="9">
        <f>LN(SUM(Mensual!C213:C215))*100</f>
        <v>602.9263735</v>
      </c>
      <c r="D212" s="9">
        <f>LN(AVERAGE(Mensual!D213:D215))*100</f>
        <v>467.531303</v>
      </c>
      <c r="E212" s="9">
        <f>LN(AVERAGE(Mensual!E213:E215))*100</f>
        <v>460.4944287</v>
      </c>
      <c r="F212" s="9">
        <f>LN(AVERAGE(Mensual!F213:F215))*100</f>
        <v>453.5066155</v>
      </c>
      <c r="G212" s="9">
        <f>LN(AVERAGE(Mensual!G213:G215))*100</f>
        <v>487.0130444</v>
      </c>
      <c r="H212" s="8">
        <f>AVERAGE(Mensual!H213:H215)</f>
        <v>0.1510666667</v>
      </c>
      <c r="I212" s="8">
        <f>AVERAGE(Mensual!I213:I215)</f>
        <v>0.09242518351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5">
        <v>44105.0</v>
      </c>
      <c r="B213" s="9">
        <f>LN(SUM(Mensual!B214:B216))*100</f>
        <v>617.8746401</v>
      </c>
      <c r="C213" s="9">
        <f>LN(SUM(Mensual!C214:C216))*100</f>
        <v>604.4930082</v>
      </c>
      <c r="D213" s="9">
        <f>LN(AVERAGE(Mensual!D214:D216))*100</f>
        <v>469.1738494</v>
      </c>
      <c r="E213" s="9">
        <f>LN(AVERAGE(Mensual!E214:E216))*100</f>
        <v>462.1804848</v>
      </c>
      <c r="F213" s="9">
        <f>LN(AVERAGE(Mensual!F214:F216))*100</f>
        <v>453.5824549</v>
      </c>
      <c r="G213" s="9">
        <f>LN(AVERAGE(Mensual!G214:G216))*100</f>
        <v>487.1904879</v>
      </c>
      <c r="H213" s="8">
        <f>AVERAGE(Mensual!H214:H216)</f>
        <v>0.1756333333</v>
      </c>
      <c r="I213" s="8">
        <f>AVERAGE(Mensual!I214:I216)</f>
        <v>0.0862987013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5">
        <v>44136.0</v>
      </c>
      <c r="B214" s="9">
        <f>LN(SUM(Mensual!B215:B217))*100</f>
        <v>620.4547501</v>
      </c>
      <c r="C214" s="9">
        <f>LN(SUM(Mensual!C215:C217))*100</f>
        <v>606.6283982</v>
      </c>
      <c r="D214" s="9">
        <f>LN(AVERAGE(Mensual!D215:D217))*100</f>
        <v>470.4080788</v>
      </c>
      <c r="E214" s="9">
        <f>LN(AVERAGE(Mensual!E215:E217))*100</f>
        <v>463.2074149</v>
      </c>
      <c r="F214" s="9">
        <f>LN(AVERAGE(Mensual!F215:F217))*100</f>
        <v>453.9161011</v>
      </c>
      <c r="G214" s="9">
        <f>LN(AVERAGE(Mensual!G215:G217))*100</f>
        <v>487.245078</v>
      </c>
      <c r="H214" s="8">
        <f>AVERAGE(Mensual!H215:H217)</f>
        <v>0.1826</v>
      </c>
      <c r="I214" s="8">
        <f>AVERAGE(Mensual!I215:I217)</f>
        <v>0.08661616162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5">
        <v>44166.0</v>
      </c>
      <c r="B215" s="9">
        <f>LN(SUM(Mensual!B216:B218))*100</f>
        <v>622.769913</v>
      </c>
      <c r="C215" s="9">
        <f>LN(SUM(Mensual!C216:C218))*100</f>
        <v>609.570101</v>
      </c>
      <c r="D215" s="9">
        <f>LN(AVERAGE(Mensual!D216:D218))*100</f>
        <v>471.5130777</v>
      </c>
      <c r="E215" s="9">
        <f>LN(AVERAGE(Mensual!E216:E218))*100</f>
        <v>464.5472795</v>
      </c>
      <c r="F215" s="9">
        <f>LN(AVERAGE(Mensual!F216:F218))*100</f>
        <v>454.1526019</v>
      </c>
      <c r="G215" s="9">
        <f>LN(AVERAGE(Mensual!G216:G218))*100</f>
        <v>487.3658231</v>
      </c>
      <c r="H215" s="8">
        <f>AVERAGE(Mensual!H216:H218)</f>
        <v>0.2216</v>
      </c>
      <c r="I215" s="8">
        <f>AVERAGE(Mensual!I216:I218)</f>
        <v>0.08537110233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5">
        <v>44197.0</v>
      </c>
      <c r="B216" s="9">
        <f>LN(SUM(Mensual!B217:B219))*100</f>
        <v>623.8363607</v>
      </c>
      <c r="C216" s="9">
        <f>LN(SUM(Mensual!C217:C219))*100</f>
        <v>609.3160903</v>
      </c>
      <c r="D216" s="9">
        <f>LN(AVERAGE(Mensual!D217:D219))*100</f>
        <v>474.2132939</v>
      </c>
      <c r="E216" s="9">
        <f>LN(AVERAGE(Mensual!E217:E219))*100</f>
        <v>465.6312969</v>
      </c>
      <c r="F216" s="9">
        <f>LN(AVERAGE(Mensual!F217:F219))*100</f>
        <v>454.6331922</v>
      </c>
      <c r="G216" s="9">
        <f>LN(AVERAGE(Mensual!G217:G219))*100</f>
        <v>487.564547</v>
      </c>
      <c r="H216" s="8">
        <f>AVERAGE(Mensual!H217:H219)</f>
        <v>0.2122</v>
      </c>
      <c r="I216" s="8">
        <f>AVERAGE(Mensual!I217:I219)</f>
        <v>0.08008971705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5">
        <v>44228.0</v>
      </c>
      <c r="B217" s="9">
        <f>LN(SUM(Mensual!B218:B220))*100</f>
        <v>624.0569463</v>
      </c>
      <c r="C217" s="9">
        <f>LN(SUM(Mensual!C218:C220))*100</f>
        <v>609.3792613</v>
      </c>
      <c r="D217" s="9">
        <f>LN(AVERAGE(Mensual!D218:D220))*100</f>
        <v>475.1664485</v>
      </c>
      <c r="E217" s="9">
        <f>LN(AVERAGE(Mensual!E218:E220))*100</f>
        <v>466.7666934</v>
      </c>
      <c r="F217" s="9">
        <f>LN(AVERAGE(Mensual!F218:F220))*100</f>
        <v>454.9020182</v>
      </c>
      <c r="G217" s="9">
        <f>LN(AVERAGE(Mensual!G218:G220))*100</f>
        <v>487.860281</v>
      </c>
      <c r="H217" s="8">
        <f>AVERAGE(Mensual!H218:H220)</f>
        <v>0.2073333333</v>
      </c>
      <c r="I217" s="8">
        <f>AVERAGE(Mensual!I218:I220)</f>
        <v>0.06520082816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5">
        <v>44256.0</v>
      </c>
      <c r="B218" s="9">
        <f>LN(SUM(Mensual!B219:B221))*100</f>
        <v>623.8143601</v>
      </c>
      <c r="C218" s="9">
        <f>LN(SUM(Mensual!C219:C221))*100</f>
        <v>607.7092997</v>
      </c>
      <c r="D218" s="9">
        <f>LN(AVERAGE(Mensual!D219:D221))*100</f>
        <v>475.083022</v>
      </c>
      <c r="E218" s="9">
        <f>LN(AVERAGE(Mensual!E219:E221))*100</f>
        <v>467.3844122</v>
      </c>
      <c r="F218" s="9">
        <f>LN(AVERAGE(Mensual!F219:F221))*100</f>
        <v>455.3106771</v>
      </c>
      <c r="G218" s="9">
        <f>LN(AVERAGE(Mensual!G219:G221))*100</f>
        <v>488.1201875</v>
      </c>
      <c r="H218" s="8">
        <f>AVERAGE(Mensual!H219:H221)</f>
        <v>0.2148</v>
      </c>
      <c r="I218" s="8">
        <f>AVERAGE(Mensual!I219:I221)</f>
        <v>0.04288198758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5">
        <v>44287.0</v>
      </c>
      <c r="B219" s="9">
        <f>LN(SUM(Mensual!B220:B222))*100</f>
        <v>623.4398772</v>
      </c>
      <c r="C219" s="9">
        <f>LN(SUM(Mensual!C220:C222))*100</f>
        <v>606.7103</v>
      </c>
      <c r="D219" s="9">
        <f>LN(AVERAGE(Mensual!D220:D222))*100</f>
        <v>473.5371892</v>
      </c>
      <c r="E219" s="9">
        <f>LN(AVERAGE(Mensual!E220:E222))*100</f>
        <v>467.8258439</v>
      </c>
      <c r="F219" s="9">
        <f>LN(AVERAGE(Mensual!F220:F222))*100</f>
        <v>455.4195021</v>
      </c>
      <c r="G219" s="9">
        <f>LN(AVERAGE(Mensual!G220:G222))*100</f>
        <v>488.3904701</v>
      </c>
      <c r="H219" s="8">
        <f>AVERAGE(Mensual!H220:H222)</f>
        <v>0.2242333333</v>
      </c>
      <c r="I219" s="8">
        <f>AVERAGE(Mensual!I220:I222)</f>
        <v>0.0224057971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5">
        <v>44317.0</v>
      </c>
      <c r="B220" s="9">
        <f>LN(SUM(Mensual!B221:B223))*100</f>
        <v>623.95083</v>
      </c>
      <c r="C220" s="9">
        <f>LN(SUM(Mensual!C221:C223))*100</f>
        <v>606.1264884</v>
      </c>
      <c r="D220" s="9">
        <f>LN(AVERAGE(Mensual!D221:D223))*100</f>
        <v>474.1027071</v>
      </c>
      <c r="E220" s="9">
        <f>LN(AVERAGE(Mensual!E221:E223))*100</f>
        <v>469.0007933</v>
      </c>
      <c r="F220" s="9">
        <f>LN(AVERAGE(Mensual!F221:F223))*100</f>
        <v>455.6651271</v>
      </c>
      <c r="G220" s="9">
        <f>LN(AVERAGE(Mensual!G221:G223))*100</f>
        <v>488.7058709</v>
      </c>
      <c r="H220" s="8">
        <f>AVERAGE(Mensual!H221:H223)</f>
        <v>0.2496666667</v>
      </c>
      <c r="I220" s="8">
        <f>AVERAGE(Mensual!I221:I223)</f>
        <v>0.01173913043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5">
        <v>44348.0</v>
      </c>
      <c r="B221" s="9">
        <f>LN(SUM(Mensual!B222:B224))*100</f>
        <v>624.1626988</v>
      </c>
      <c r="C221" s="9">
        <f>LN(SUM(Mensual!C222:C224))*100</f>
        <v>605.8917661</v>
      </c>
      <c r="D221" s="9">
        <f>LN(AVERAGE(Mensual!D222:D224))*100</f>
        <v>475.39356</v>
      </c>
      <c r="E221" s="9">
        <f>LN(AVERAGE(Mensual!E222:E224))*100</f>
        <v>471.2575513</v>
      </c>
      <c r="F221" s="9">
        <f>LN(AVERAGE(Mensual!F222:F224))*100</f>
        <v>455.973413</v>
      </c>
      <c r="G221" s="9">
        <f>LN(AVERAGE(Mensual!G222:G224))*100</f>
        <v>489.0117114</v>
      </c>
      <c r="H221" s="8">
        <f>AVERAGE(Mensual!H222:H224)</f>
        <v>0.2496666667</v>
      </c>
      <c r="I221" s="8">
        <f>AVERAGE(Mensual!I222:I224)</f>
        <v>0.01606060606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5">
        <v>44378.0</v>
      </c>
      <c r="B222" s="9">
        <f>LN(SUM(Mensual!B223:B225))*100</f>
        <v>624.6749947</v>
      </c>
      <c r="C222" s="9">
        <f>LN(SUM(Mensual!C223:C225))*100</f>
        <v>606.4457829</v>
      </c>
      <c r="D222" s="9">
        <f>LN(AVERAGE(Mensual!D223:D225))*100</f>
        <v>475.880836</v>
      </c>
      <c r="E222" s="9">
        <f>LN(AVERAGE(Mensual!E223:E225))*100</f>
        <v>473.0683132</v>
      </c>
      <c r="F222" s="9">
        <f>LN(AVERAGE(Mensual!F223:F225))*100</f>
        <v>456.5547124</v>
      </c>
      <c r="G222" s="9">
        <f>LN(AVERAGE(Mensual!G223:G225))*100</f>
        <v>489.3660485</v>
      </c>
      <c r="H222" s="8">
        <f>AVERAGE(Mensual!H223:H225)</f>
        <v>0.25</v>
      </c>
      <c r="I222" s="8">
        <f>AVERAGE(Mensual!I223:I225)</f>
        <v>0.02939393939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5">
        <v>44409.0</v>
      </c>
      <c r="B223" s="9">
        <f>LN(SUM(Mensual!B224:B226))*100</f>
        <v>625.0076887</v>
      </c>
      <c r="C223" s="9">
        <f>LN(SUM(Mensual!C224:C226))*100</f>
        <v>606.5292714</v>
      </c>
      <c r="D223" s="9">
        <f>LN(AVERAGE(Mensual!D224:D226))*100</f>
        <v>475.0577855</v>
      </c>
      <c r="E223" s="9">
        <f>LN(AVERAGE(Mensual!E224:E226))*100</f>
        <v>474.7129016</v>
      </c>
      <c r="F223" s="9">
        <f>LN(AVERAGE(Mensual!F224:F226))*100</f>
        <v>457.314138</v>
      </c>
      <c r="G223" s="9">
        <f>LN(AVERAGE(Mensual!G224:G226))*100</f>
        <v>489.6863759</v>
      </c>
      <c r="H223" s="8">
        <f>AVERAGE(Mensual!H224:H226)</f>
        <v>0.3293</v>
      </c>
      <c r="I223" s="8">
        <f>AVERAGE(Mensual!I224:I226)</f>
        <v>0.04272727273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5">
        <v>44440.0</v>
      </c>
      <c r="B224" s="9">
        <f>LN(SUM(Mensual!B225:B227))*100</f>
        <v>625.7020003</v>
      </c>
      <c r="C224" s="9">
        <f>LN(SUM(Mensual!C225:C227))*100</f>
        <v>608.0257449</v>
      </c>
      <c r="D224" s="9">
        <f>LN(AVERAGE(Mensual!D225:D227))*100</f>
        <v>474.0428595</v>
      </c>
      <c r="E224" s="9">
        <f>LN(AVERAGE(Mensual!E225:E227))*100</f>
        <v>475.410229</v>
      </c>
      <c r="F224" s="9">
        <f>LN(AVERAGE(Mensual!F225:F227))*100</f>
        <v>458.0542076</v>
      </c>
      <c r="G224" s="9">
        <f>LN(AVERAGE(Mensual!G225:G227))*100</f>
        <v>490.0456064</v>
      </c>
      <c r="H224" s="8">
        <f>AVERAGE(Mensual!H225:H227)</f>
        <v>0.5041333333</v>
      </c>
      <c r="I224" s="8">
        <f>AVERAGE(Mensual!I225:I227)</f>
        <v>0.05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5">
        <v>44470.0</v>
      </c>
      <c r="B225" s="9">
        <f>LN(SUM(Mensual!B226:B228))*100</f>
        <v>626.0633908</v>
      </c>
      <c r="C225" s="9">
        <f>LN(SUM(Mensual!C226:C228))*100</f>
        <v>608.6031875</v>
      </c>
      <c r="D225" s="9">
        <f>LN(AVERAGE(Mensual!D226:D228))*100</f>
        <v>474.8497837</v>
      </c>
      <c r="E225" s="9">
        <f>LN(AVERAGE(Mensual!E226:E228))*100</f>
        <v>475.5709824</v>
      </c>
      <c r="F225" s="9">
        <f>LN(AVERAGE(Mensual!F226:F228))*100</f>
        <v>458.768196</v>
      </c>
      <c r="G225" s="9">
        <f>LN(AVERAGE(Mensual!G226:G228))*100</f>
        <v>490.4526048</v>
      </c>
      <c r="H225" s="8">
        <f>AVERAGE(Mensual!H226:H228)</f>
        <v>0.8513333333</v>
      </c>
      <c r="I225" s="8">
        <f>AVERAGE(Mensual!I226:I228)</f>
        <v>0.04888888889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5">
        <v>44501.0</v>
      </c>
      <c r="B226" s="9">
        <f>LN(SUM(Mensual!B227:B229))*100</f>
        <v>626.1053057</v>
      </c>
      <c r="C226" s="9">
        <f>LN(SUM(Mensual!C227:C229))*100</f>
        <v>608.1342309</v>
      </c>
      <c r="D226" s="9">
        <f>LN(AVERAGE(Mensual!D227:D229))*100</f>
        <v>475.9691694</v>
      </c>
      <c r="E226" s="9">
        <f>LN(AVERAGE(Mensual!E227:E229))*100</f>
        <v>474.884561</v>
      </c>
      <c r="F226" s="9">
        <f>LN(AVERAGE(Mensual!F227:F229))*100</f>
        <v>459.3262375</v>
      </c>
      <c r="G226" s="9">
        <f>LN(AVERAGE(Mensual!G227:G229))*100</f>
        <v>490.9476574</v>
      </c>
      <c r="H226" s="8">
        <f>AVERAGE(Mensual!H227:H229)</f>
        <v>1.2614</v>
      </c>
      <c r="I226" s="8">
        <f>AVERAGE(Mensual!I227:I229)</f>
        <v>0.04888888889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5">
        <v>44531.0</v>
      </c>
      <c r="B227" s="9">
        <f>LN(SUM(Mensual!B228:B230))*100</f>
        <v>626.0795814</v>
      </c>
      <c r="C227" s="9">
        <f>LN(SUM(Mensual!C228:C230))*100</f>
        <v>607.2291037</v>
      </c>
      <c r="D227" s="9">
        <f>LN(AVERAGE(Mensual!D228:D230))*100</f>
        <v>476.167678</v>
      </c>
      <c r="E227" s="9">
        <f>LN(AVERAGE(Mensual!E228:E230))*100</f>
        <v>473.8416091</v>
      </c>
      <c r="F227" s="9">
        <f>LN(AVERAGE(Mensual!F228:F230))*100</f>
        <v>459.941675</v>
      </c>
      <c r="G227" s="9">
        <f>LN(AVERAGE(Mensual!G228:G230))*100</f>
        <v>491.4291879</v>
      </c>
      <c r="H227" s="8">
        <f>AVERAGE(Mensual!H228:H230)</f>
        <v>1.753866667</v>
      </c>
      <c r="I227" s="8">
        <f>AVERAGE(Mensual!I228:I230)</f>
        <v>0.04874396135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5">
        <v>44562.0</v>
      </c>
      <c r="B228" s="9">
        <f>LN(SUM(Mensual!B229:B231))*100</f>
        <v>626.4672729</v>
      </c>
      <c r="C228" s="9">
        <f>LN(SUM(Mensual!C229:C231))*100</f>
        <v>607.702453</v>
      </c>
      <c r="D228" s="9">
        <f>LN(AVERAGE(Mensual!D229:D231))*100</f>
        <v>474.9163935</v>
      </c>
      <c r="E228" s="9">
        <f>LN(AVERAGE(Mensual!E229:E231))*100</f>
        <v>472.7223715</v>
      </c>
      <c r="F228" s="9">
        <f>LN(AVERAGE(Mensual!F229:F231))*100</f>
        <v>460.3823499</v>
      </c>
      <c r="G228" s="9">
        <f>LN(AVERAGE(Mensual!G229:G231))*100</f>
        <v>491.8806878</v>
      </c>
      <c r="H228" s="8">
        <f>AVERAGE(Mensual!H229:H231)</f>
        <v>2.3187</v>
      </c>
      <c r="I228" s="8">
        <f>AVERAGE(Mensual!I229:I231)</f>
        <v>0.04922015183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5">
        <v>44593.0</v>
      </c>
      <c r="B229" s="9">
        <f>LN(SUM(Mensual!B230:B232))*100</f>
        <v>627.0271679</v>
      </c>
      <c r="C229" s="9">
        <f>LN(SUM(Mensual!C230:C232))*100</f>
        <v>608.3830547</v>
      </c>
      <c r="D229" s="9">
        <f>LN(AVERAGE(Mensual!D230:D232))*100</f>
        <v>473.4459494</v>
      </c>
      <c r="E229" s="9">
        <f>LN(AVERAGE(Mensual!E230:E232))*100</f>
        <v>471.0120484</v>
      </c>
      <c r="F229" s="9">
        <f>LN(AVERAGE(Mensual!F230:F232))*100</f>
        <v>460.8149383</v>
      </c>
      <c r="G229" s="9">
        <f>LN(AVERAGE(Mensual!G230:G232))*100</f>
        <v>492.311398</v>
      </c>
      <c r="H229" s="8">
        <f>AVERAGE(Mensual!H230:H232)</f>
        <v>2.863033333</v>
      </c>
      <c r="I229" s="8">
        <f>AVERAGE(Mensual!I230:I232)</f>
        <v>0.04905348516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5">
        <v>44621.0</v>
      </c>
      <c r="B230" s="9">
        <f>LN(SUM(Mensual!B231:B233))*100</f>
        <v>627.2426759</v>
      </c>
      <c r="C230" s="9">
        <f>LN(SUM(Mensual!C231:C233))*100</f>
        <v>607.5008996</v>
      </c>
      <c r="D230" s="9">
        <f>LN(AVERAGE(Mensual!D231:D233))*100</f>
        <v>471.9205677</v>
      </c>
      <c r="E230" s="9">
        <f>LN(AVERAGE(Mensual!E231:E233))*100</f>
        <v>468.7514363</v>
      </c>
      <c r="F230" s="9">
        <f>LN(AVERAGE(Mensual!F231:F233))*100</f>
        <v>461.3563852</v>
      </c>
      <c r="G230" s="9">
        <f>LN(AVERAGE(Mensual!G231:G233))*100</f>
        <v>492.8511066</v>
      </c>
      <c r="H230" s="8">
        <f>AVERAGE(Mensual!H231:H233)</f>
        <v>3.405133333</v>
      </c>
      <c r="I230" s="8">
        <f>AVERAGE(Mensual!I231:I233)</f>
        <v>0.08629986197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5">
        <v>44652.0</v>
      </c>
      <c r="B231" s="9">
        <f>LN(SUM(Mensual!B232:B234))*100</f>
        <v>627.5634608</v>
      </c>
      <c r="C231" s="9">
        <f>LN(SUM(Mensual!C232:C234))*100</f>
        <v>606.0478029</v>
      </c>
      <c r="D231" s="9">
        <f>LN(AVERAGE(Mensual!D232:D234))*100</f>
        <v>470.2529245</v>
      </c>
      <c r="E231" s="9">
        <f>LN(AVERAGE(Mensual!E232:E234))*100</f>
        <v>467.0496604</v>
      </c>
      <c r="F231" s="9">
        <f>LN(AVERAGE(Mensual!F232:F234))*100</f>
        <v>462.1778989</v>
      </c>
      <c r="G231" s="9">
        <f>LN(AVERAGE(Mensual!G232:G234))*100</f>
        <v>493.3854157</v>
      </c>
      <c r="H231" s="8">
        <f>AVERAGE(Mensual!H232:H234)</f>
        <v>3.894533333</v>
      </c>
      <c r="I231" s="8">
        <f>AVERAGE(Mensual!I232:I234)</f>
        <v>0.1656649413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5">
        <v>44682.0</v>
      </c>
      <c r="B232" s="9">
        <f>LN(SUM(Mensual!B233:B235))*100</f>
        <v>627.3991134</v>
      </c>
      <c r="C232" s="9">
        <f>LN(SUM(Mensual!C233:C235))*100</f>
        <v>604.859503</v>
      </c>
      <c r="D232" s="9">
        <f>LN(AVERAGE(Mensual!D233:D235))*100</f>
        <v>466.4646959</v>
      </c>
      <c r="E232" s="9">
        <f>LN(AVERAGE(Mensual!E233:E235))*100</f>
        <v>465.1987494</v>
      </c>
      <c r="F232" s="9">
        <f>LN(AVERAGE(Mensual!F233:F235))*100</f>
        <v>463.0239561</v>
      </c>
      <c r="G232" s="9">
        <f>LN(AVERAGE(Mensual!G233:G235))*100</f>
        <v>493.8854111</v>
      </c>
      <c r="H232" s="8">
        <f>AVERAGE(Mensual!H233:H235)</f>
        <v>4.408366667</v>
      </c>
      <c r="I232" s="8">
        <f>AVERAGE(Mensual!I233:I235)</f>
        <v>0.388861911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5">
        <v>44713.0</v>
      </c>
      <c r="B233" s="9">
        <f>LN(SUM(Mensual!B234:B236))*100</f>
        <v>627.7109114</v>
      </c>
      <c r="C233" s="9">
        <f>LN(SUM(Mensual!C234:C236))*100</f>
        <v>606.0458568</v>
      </c>
      <c r="D233" s="9">
        <f>LN(AVERAGE(Mensual!D234:D236))*100</f>
        <v>462.9734591</v>
      </c>
      <c r="E233" s="9">
        <f>LN(AVERAGE(Mensual!E234:E236))*100</f>
        <v>463.7668016</v>
      </c>
      <c r="F233" s="9">
        <f>LN(AVERAGE(Mensual!F234:F236))*100</f>
        <v>463.9414634</v>
      </c>
      <c r="G233" s="9">
        <f>LN(AVERAGE(Mensual!G234:G236))*100</f>
        <v>494.349366</v>
      </c>
      <c r="H233" s="8">
        <f>AVERAGE(Mensual!H234:H236)</f>
        <v>4.8749</v>
      </c>
      <c r="I233" s="8">
        <f>AVERAGE(Mensual!I234:I236)</f>
        <v>0.706002886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5">
        <v>44743.0</v>
      </c>
      <c r="B234" s="9">
        <f>LN(SUM(Mensual!B235:B237))*100</f>
        <v>627.5263799</v>
      </c>
      <c r="C234" s="9">
        <f>LN(SUM(Mensual!C235:C237))*100</f>
        <v>606.7049388</v>
      </c>
      <c r="D234" s="9">
        <f>LN(AVERAGE(Mensual!D235:D237))*100</f>
        <v>459.7258413</v>
      </c>
      <c r="E234" s="9">
        <f>LN(AVERAGE(Mensual!E235:E237))*100</f>
        <v>463.229571</v>
      </c>
      <c r="F234" s="9">
        <f>LN(AVERAGE(Mensual!F235:F237))*100</f>
        <v>464.7570809</v>
      </c>
      <c r="G234" s="9">
        <f>LN(AVERAGE(Mensual!G235:G237))*100</f>
        <v>494.7746199</v>
      </c>
      <c r="H234" s="8">
        <f>AVERAGE(Mensual!H235:H237)</f>
        <v>5.354066667</v>
      </c>
      <c r="I234" s="8">
        <f>AVERAGE(Mensual!I235:I237)</f>
        <v>1.144891775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5">
        <v>44774.0</v>
      </c>
      <c r="B235" s="9">
        <f>LN(SUM(Mensual!B236:B238))*100</f>
        <v>627.6796193</v>
      </c>
      <c r="C235" s="9">
        <f>LN(SUM(Mensual!C236:C238))*100</f>
        <v>607.3082548</v>
      </c>
      <c r="D235" s="9">
        <f>LN(AVERAGE(Mensual!D236:D238))*100</f>
        <v>460.2786971</v>
      </c>
      <c r="E235" s="9">
        <f>LN(AVERAGE(Mensual!E236:E238))*100</f>
        <v>463.0381522</v>
      </c>
      <c r="F235" s="9">
        <f>LN(AVERAGE(Mensual!F236:F238))*100</f>
        <v>465.6021857</v>
      </c>
      <c r="G235" s="9">
        <f>LN(AVERAGE(Mensual!G236:G238))*100</f>
        <v>495.1582613</v>
      </c>
      <c r="H235" s="8">
        <f>AVERAGE(Mensual!H236:H238)</f>
        <v>5.8173</v>
      </c>
      <c r="I235" s="8">
        <f>AVERAGE(Mensual!I236:I238)</f>
        <v>1.666354225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5">
        <v>44805.0</v>
      </c>
      <c r="B236" s="9">
        <f>LN(SUM(Mensual!B237:B239))*100</f>
        <v>627.7946364</v>
      </c>
      <c r="C236" s="9">
        <f>LN(SUM(Mensual!C237:C239))*100</f>
        <v>607.8093576</v>
      </c>
      <c r="D236" s="9">
        <f>LN(AVERAGE(Mensual!D237:D239))*100</f>
        <v>460.5728392</v>
      </c>
      <c r="E236" s="9">
        <f>LN(AVERAGE(Mensual!E237:E239))*100</f>
        <v>462.557195</v>
      </c>
      <c r="F236" s="9">
        <f>LN(AVERAGE(Mensual!F237:F239))*100</f>
        <v>466.2557577</v>
      </c>
      <c r="G236" s="9">
        <f>LN(AVERAGE(Mensual!G237:G239))*100</f>
        <v>495.4989788</v>
      </c>
      <c r="H236" s="8">
        <f>AVERAGE(Mensual!H237:H239)</f>
        <v>6.282233333</v>
      </c>
      <c r="I236" s="8">
        <f>AVERAGE(Mensual!I237:I239)</f>
        <v>2.129233013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5">
        <v>44835.0</v>
      </c>
      <c r="B237" s="9">
        <f>LN(SUM(Mensual!B238:B240))*100</f>
        <v>628.1025532</v>
      </c>
      <c r="C237" s="9">
        <f>LN(SUM(Mensual!C238:C240))*100</f>
        <v>609.1973015</v>
      </c>
      <c r="D237" s="9">
        <f>LN(AVERAGE(Mensual!D238:D240))*100</f>
        <v>460.8824525</v>
      </c>
      <c r="E237" s="9">
        <f>LN(AVERAGE(Mensual!E238:E240))*100</f>
        <v>461.6554946</v>
      </c>
      <c r="F237" s="9">
        <f>LN(AVERAGE(Mensual!F238:F240))*100</f>
        <v>466.8287583</v>
      </c>
      <c r="G237" s="9">
        <f>LN(AVERAGE(Mensual!G238:G240))*100</f>
        <v>495.8339557</v>
      </c>
      <c r="H237" s="8">
        <f>AVERAGE(Mensual!H238:H240)</f>
        <v>6.643233333</v>
      </c>
      <c r="I237" s="8">
        <f>AVERAGE(Mensual!I238:I240)</f>
        <v>2.607328251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5">
        <v>44866.0</v>
      </c>
      <c r="B238" s="9">
        <f>LN(SUM(Mensual!B239:B241))*100</f>
        <v>628.3017018</v>
      </c>
      <c r="C238" s="9">
        <f>LN(SUM(Mensual!C239:C241))*100</f>
        <v>609.8609894</v>
      </c>
      <c r="D238" s="9">
        <f>LN(AVERAGE(Mensual!D239:D241))*100</f>
        <v>460.4090608</v>
      </c>
      <c r="E238" s="9">
        <f>LN(AVERAGE(Mensual!E239:E241))*100</f>
        <v>460.4829983</v>
      </c>
      <c r="F238" s="9">
        <f>LN(AVERAGE(Mensual!F239:F241))*100</f>
        <v>467.4040345</v>
      </c>
      <c r="G238" s="9">
        <f>LN(AVERAGE(Mensual!G239:G241))*100</f>
        <v>496.1289041</v>
      </c>
      <c r="H238" s="8">
        <f>AVERAGE(Mensual!H239:H241)</f>
        <v>6.9491</v>
      </c>
      <c r="I238" s="8">
        <f>AVERAGE(Mensual!I239:I241)</f>
        <v>3.088744589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5">
        <v>44896.0</v>
      </c>
      <c r="B239" s="9">
        <f>LN(SUM(Mensual!B240:B242))*100</f>
        <v>628.2596242</v>
      </c>
      <c r="C239" s="9">
        <f>LN(SUM(Mensual!C240:C242))*100</f>
        <v>610.9389304</v>
      </c>
      <c r="D239" s="9">
        <f>LN(AVERAGE(Mensual!D240:D242))*100</f>
        <v>462.9611579</v>
      </c>
      <c r="E239" s="9">
        <f>LN(AVERAGE(Mensual!E240:E242))*100</f>
        <v>459.9226921</v>
      </c>
      <c r="F239" s="9">
        <f>LN(AVERAGE(Mensual!F240:F242))*100</f>
        <v>467.998131</v>
      </c>
      <c r="G239" s="9">
        <f>LN(AVERAGE(Mensual!G240:G242))*100</f>
        <v>496.3748562</v>
      </c>
      <c r="H239" s="8">
        <f>AVERAGE(Mensual!H240:H242)</f>
        <v>7.209333333</v>
      </c>
      <c r="I239" s="8">
        <f>AVERAGE(Mensual!I240:I242)</f>
        <v>3.613744589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6" width="8.86"/>
  </cols>
  <sheetData>
    <row r="1" ht="14.25" customHeight="1">
      <c r="B1" s="2" t="s">
        <v>24</v>
      </c>
      <c r="C1" s="1" t="s">
        <v>32</v>
      </c>
      <c r="D1" s="1" t="s">
        <v>15</v>
      </c>
      <c r="E1" s="1" t="s">
        <v>29</v>
      </c>
      <c r="F1" s="3" t="s">
        <v>1</v>
      </c>
      <c r="G1" s="1" t="s">
        <v>28</v>
      </c>
      <c r="H1" s="1" t="s">
        <v>27</v>
      </c>
      <c r="I1" s="2" t="s">
        <v>25</v>
      </c>
      <c r="J1" s="2" t="s">
        <v>26</v>
      </c>
      <c r="K1" s="1" t="s">
        <v>31</v>
      </c>
      <c r="L1" s="1" t="s">
        <v>14</v>
      </c>
      <c r="M1" s="1" t="s">
        <v>30</v>
      </c>
    </row>
    <row r="2" ht="14.25" customHeight="1">
      <c r="A2" s="5">
        <v>37681.0</v>
      </c>
      <c r="B2" s="12">
        <f>IFERROR(VLOOKUP($A2,Trimestral_Transformada!$A$1:$Z$300,2,0),"")</f>
        <v>441.5762544</v>
      </c>
      <c r="C2" s="12">
        <f>IFERROR(VLOOKUP($A2,Mensual_Transformada!$A$1:$Z$300,7,0),"")</f>
        <v>442.3488469</v>
      </c>
      <c r="D2" s="12">
        <f>IFERROR(VLOOKUP($A2,Mensual_Transformada!$A$1:$Z$300,9,0),"")</f>
        <v>1.250069124</v>
      </c>
      <c r="E2" s="12">
        <f>IFERROR(VLOOKUP($A2,Mensual_Transformada!$A$1:$Z$300,4,0),"")</f>
        <v>406.8709759</v>
      </c>
      <c r="F2" s="12">
        <f>IFERROR(VLOOKUP($A2,Trimestral_Transformada!$A$1:$Z$300,3,0),"")</f>
        <v>-3.57147734</v>
      </c>
      <c r="G2" s="12">
        <f>IFERROR(VLOOKUP($A2,Mensual_Transformada!$A$1:$Z$300,3,0),"")</f>
        <v>551.3318411</v>
      </c>
      <c r="H2" s="12">
        <f>IFERROR(VLOOKUP($A2,Mensual_Transformada!$A$1:$Z$300,2,0),"")</f>
        <v>542.4241367</v>
      </c>
      <c r="I2" s="12">
        <f>IFERROR(VLOOKUP($A2,Trimestral_Transformada!$A$1:$E$100,4,0),"")</f>
        <v>1054.8972</v>
      </c>
      <c r="J2" s="12">
        <f>IFERROR(VLOOKUP($A2,Trimestral_Transformada!$A$1:$E$100,5,0),"")</f>
        <v>912.64536</v>
      </c>
      <c r="K2" s="12">
        <f>IFERROR(VLOOKUP($A2,Mensual_Transformada!$A$1:$Z$300,6,0),"")</f>
        <v>405.9900437</v>
      </c>
      <c r="L2" s="12">
        <f>IFERROR(VLOOKUP($A2,Mensual_Transformada!$A$1:$Z$300,8,0),"")</f>
        <v>3.79</v>
      </c>
      <c r="M2" s="12">
        <f>IFERROR(VLOOKUP($A2,Mensual_Transformada!$A$1:$Z$300,5,0),"")</f>
        <v>459.834108</v>
      </c>
    </row>
    <row r="3" ht="14.25" customHeight="1">
      <c r="A3" s="5">
        <v>37773.0</v>
      </c>
      <c r="B3" s="12">
        <f>IFERROR(VLOOKUP($A3,Trimestral_Transformada!$A$1:$Z$300,2,0),"")</f>
        <v>442.1776747</v>
      </c>
      <c r="C3" s="12">
        <f>IFERROR(VLOOKUP($A3,Mensual_Transformada!$A$1:$Z$300,7,0),"")</f>
        <v>442.8273491</v>
      </c>
      <c r="D3" s="12">
        <f>IFERROR(VLOOKUP($A3,Mensual_Transformada!$A$1:$Z$300,9,0),"")</f>
        <v>1.246566308</v>
      </c>
      <c r="E3" s="12">
        <f>IFERROR(VLOOKUP($A3,Mensual_Transformada!$A$1:$Z$300,4,0),"")</f>
        <v>405.1136989</v>
      </c>
      <c r="F3" s="12">
        <f>IFERROR(VLOOKUP($A3,Trimestral_Transformada!$A$1:$Z$300,3,0),"")</f>
        <v>-1.021831053</v>
      </c>
      <c r="G3" s="12">
        <f>IFERROR(VLOOKUP($A3,Mensual_Transformada!$A$1:$Z$300,3,0),"")</f>
        <v>553.8326893</v>
      </c>
      <c r="H3" s="12">
        <f>IFERROR(VLOOKUP($A3,Mensual_Transformada!$A$1:$Z$300,2,0),"")</f>
        <v>544.0427383</v>
      </c>
      <c r="I3" s="12">
        <f>IFERROR(VLOOKUP($A3,Trimestral_Transformada!$A$1:$E$100,4,0),"")</f>
        <v>1056.3361</v>
      </c>
      <c r="J3" s="12">
        <f>IFERROR(VLOOKUP($A3,Trimestral_Transformada!$A$1:$E$100,5,0),"")</f>
        <v>914.34181</v>
      </c>
      <c r="K3" s="12">
        <f>IFERROR(VLOOKUP($A3,Mensual_Transformada!$A$1:$Z$300,6,0),"")</f>
        <v>406.498257</v>
      </c>
      <c r="L3" s="12">
        <f>IFERROR(VLOOKUP($A3,Mensual_Transformada!$A$1:$Z$300,8,0),"")</f>
        <v>3.786666667</v>
      </c>
      <c r="M3" s="12">
        <f>IFERROR(VLOOKUP($A3,Mensual_Transformada!$A$1:$Z$300,5,0),"")</f>
        <v>460.9904179</v>
      </c>
    </row>
    <row r="4" ht="14.25" customHeight="1">
      <c r="A4" s="5">
        <v>37865.0</v>
      </c>
      <c r="B4" s="12">
        <f>IFERROR(VLOOKUP($A4,Trimestral_Transformada!$A$1:$Z$300,2,0),"")</f>
        <v>443.3632408</v>
      </c>
      <c r="C4" s="12">
        <f>IFERROR(VLOOKUP($A4,Mensual_Transformada!$A$1:$Z$300,7,0),"")</f>
        <v>443.3286454</v>
      </c>
      <c r="D4" s="12">
        <f>IFERROR(VLOOKUP($A4,Mensual_Transformada!$A$1:$Z$300,9,0),"")</f>
        <v>1.016774194</v>
      </c>
      <c r="E4" s="12">
        <f>IFERROR(VLOOKUP($A4,Mensual_Transformada!$A$1:$Z$300,4,0),"")</f>
        <v>410.0442403</v>
      </c>
      <c r="F4" s="12">
        <f>IFERROR(VLOOKUP($A4,Trimestral_Transformada!$A$1:$Z$300,3,0),"")</f>
        <v>-1.180733265</v>
      </c>
      <c r="G4" s="12">
        <f>IFERROR(VLOOKUP($A4,Mensual_Transformada!$A$1:$Z$300,3,0),"")</f>
        <v>553.2886088</v>
      </c>
      <c r="H4" s="12">
        <f>IFERROR(VLOOKUP($A4,Mensual_Transformada!$A$1:$Z$300,2,0),"")</f>
        <v>544.5810639</v>
      </c>
      <c r="I4" s="12">
        <f>IFERROR(VLOOKUP($A4,Trimestral_Transformada!$A$1:$E$100,4,0),"")</f>
        <v>1057.3535</v>
      </c>
      <c r="J4" s="12">
        <f>IFERROR(VLOOKUP($A4,Trimestral_Transformada!$A$1:$E$100,5,0),"")</f>
        <v>915.50378</v>
      </c>
      <c r="K4" s="12">
        <f>IFERROR(VLOOKUP($A4,Mensual_Transformada!$A$1:$Z$300,6,0),"")</f>
        <v>406.4210715</v>
      </c>
      <c r="L4" s="12">
        <f>IFERROR(VLOOKUP($A4,Mensual_Transformada!$A$1:$Z$300,8,0),"")</f>
        <v>3.083333333</v>
      </c>
      <c r="M4" s="12">
        <f>IFERROR(VLOOKUP($A4,Mensual_Transformada!$A$1:$Z$300,5,0),"")</f>
        <v>461.5277742</v>
      </c>
    </row>
    <row r="5" ht="14.25" customHeight="1">
      <c r="A5" s="5">
        <v>37956.0</v>
      </c>
      <c r="B5" s="12">
        <f>IFERROR(VLOOKUP($A5,Trimestral_Transformada!$A$1:$Z$300,2,0),"")</f>
        <v>444.6758421</v>
      </c>
      <c r="C5" s="12">
        <f>IFERROR(VLOOKUP($A5,Mensual_Transformada!$A$1:$Z$300,7,0),"")</f>
        <v>444.2269562</v>
      </c>
      <c r="D5" s="12">
        <f>IFERROR(VLOOKUP($A5,Mensual_Transformada!$A$1:$Z$300,9,0),"")</f>
        <v>0.9967311828</v>
      </c>
      <c r="E5" s="12">
        <f>IFERROR(VLOOKUP($A5,Mensual_Transformada!$A$1:$Z$300,4,0),"")</f>
        <v>415.5934268</v>
      </c>
      <c r="F5" s="12">
        <f>IFERROR(VLOOKUP($A5,Trimestral_Transformada!$A$1:$Z$300,3,0),"")</f>
        <v>-0.7360827179</v>
      </c>
      <c r="G5" s="12">
        <f>IFERROR(VLOOKUP($A5,Mensual_Transformada!$A$1:$Z$300,3,0),"")</f>
        <v>551.7713451</v>
      </c>
      <c r="H5" s="12">
        <f>IFERROR(VLOOKUP($A5,Mensual_Transformada!$A$1:$Z$300,2,0),"")</f>
        <v>544.4998497</v>
      </c>
      <c r="I5" s="12">
        <f>IFERROR(VLOOKUP($A5,Trimestral_Transformada!$A$1:$E$100,4,0),"")</f>
        <v>1058.435</v>
      </c>
      <c r="J5" s="12">
        <f>IFERROR(VLOOKUP($A5,Trimestral_Transformada!$A$1:$E$100,5,0),"")</f>
        <v>913.5228</v>
      </c>
      <c r="K5" s="12">
        <f>IFERROR(VLOOKUP($A5,Mensual_Transformada!$A$1:$Z$300,6,0),"")</f>
        <v>407.3792355</v>
      </c>
      <c r="L5" s="12">
        <f>IFERROR(VLOOKUP($A5,Mensual_Transformada!$A$1:$Z$300,8,0),"")</f>
        <v>2.606666667</v>
      </c>
      <c r="M5" s="12">
        <f>IFERROR(VLOOKUP($A5,Mensual_Transformada!$A$1:$Z$300,5,0),"")</f>
        <v>463.5454037</v>
      </c>
    </row>
    <row r="6" ht="14.25" customHeight="1">
      <c r="A6" s="5">
        <v>38047.0</v>
      </c>
      <c r="B6" s="12">
        <f>IFERROR(VLOOKUP($A6,Trimestral_Transformada!$A$1:$Z$300,2,0),"")</f>
        <v>445.6846565</v>
      </c>
      <c r="C6" s="12">
        <f>IFERROR(VLOOKUP($A6,Mensual_Transformada!$A$1:$Z$300,7,0),"")</f>
        <v>445.0963796</v>
      </c>
      <c r="D6" s="12">
        <f>IFERROR(VLOOKUP($A6,Mensual_Transformada!$A$1:$Z$300,9,0),"")</f>
        <v>1.001983686</v>
      </c>
      <c r="E6" s="12">
        <f>IFERROR(VLOOKUP($A6,Mensual_Transformada!$A$1:$Z$300,4,0),"")</f>
        <v>422.9275183</v>
      </c>
      <c r="F6" s="12">
        <f>IFERROR(VLOOKUP($A6,Trimestral_Transformada!$A$1:$Z$300,3,0),"")</f>
        <v>-0.4273876125</v>
      </c>
      <c r="G6" s="12">
        <f>IFERROR(VLOOKUP($A6,Mensual_Transformada!$A$1:$Z$300,3,0),"")</f>
        <v>555.4885222</v>
      </c>
      <c r="H6" s="12">
        <f>IFERROR(VLOOKUP($A6,Mensual_Transformada!$A$1:$Z$300,2,0),"")</f>
        <v>546.298048</v>
      </c>
      <c r="I6" s="12">
        <f>IFERROR(VLOOKUP($A6,Trimestral_Transformada!$A$1:$E$100,4,0),"")</f>
        <v>1059.1538</v>
      </c>
      <c r="J6" s="12">
        <f>IFERROR(VLOOKUP($A6,Trimestral_Transformada!$A$1:$E$100,5,0),"")</f>
        <v>918.41542</v>
      </c>
      <c r="K6" s="12">
        <f>IFERROR(VLOOKUP($A6,Mensual_Transformada!$A$1:$Z$300,6,0),"")</f>
        <v>408.9474227</v>
      </c>
      <c r="L6" s="12">
        <f>IFERROR(VLOOKUP($A6,Mensual_Transformada!$A$1:$Z$300,8,0),"")</f>
        <v>2.47</v>
      </c>
      <c r="M6" s="12">
        <f>IFERROR(VLOOKUP($A6,Mensual_Transformada!$A$1:$Z$300,5,0),"")</f>
        <v>463.8693736</v>
      </c>
    </row>
    <row r="7" ht="14.25" customHeight="1">
      <c r="A7" s="5">
        <v>38139.0</v>
      </c>
      <c r="B7" s="12">
        <f>IFERROR(VLOOKUP($A7,Trimestral_Transformada!$A$1:$Z$300,2,0),"")</f>
        <v>446.9410993</v>
      </c>
      <c r="C7" s="12">
        <f>IFERROR(VLOOKUP($A7,Mensual_Transformada!$A$1:$Z$300,7,0),"")</f>
        <v>445.9716383</v>
      </c>
      <c r="D7" s="12">
        <f>IFERROR(VLOOKUP($A7,Mensual_Transformada!$A$1:$Z$300,9,0),"")</f>
        <v>1.011394265</v>
      </c>
      <c r="E7" s="12">
        <f>IFERROR(VLOOKUP($A7,Mensual_Transformada!$A$1:$Z$300,4,0),"")</f>
        <v>424.6211254</v>
      </c>
      <c r="F7" s="12">
        <f>IFERROR(VLOOKUP($A7,Trimestral_Transformada!$A$1:$Z$300,3,0),"")</f>
        <v>-0.9578030447</v>
      </c>
      <c r="G7" s="12">
        <f>IFERROR(VLOOKUP($A7,Mensual_Transformada!$A$1:$Z$300,3,0),"")</f>
        <v>555.5483028</v>
      </c>
      <c r="H7" s="12">
        <f>IFERROR(VLOOKUP($A7,Mensual_Transformada!$A$1:$Z$300,2,0),"")</f>
        <v>548.1644933</v>
      </c>
      <c r="I7" s="12">
        <f>IFERROR(VLOOKUP($A7,Trimestral_Transformada!$A$1:$E$100,4,0),"")</f>
        <v>1059.7814</v>
      </c>
      <c r="J7" s="12">
        <f>IFERROR(VLOOKUP($A7,Trimestral_Transformada!$A$1:$E$100,5,0),"")</f>
        <v>918.44692</v>
      </c>
      <c r="K7" s="12">
        <f>IFERROR(VLOOKUP($A7,Mensual_Transformada!$A$1:$Z$300,6,0),"")</f>
        <v>409.8567584</v>
      </c>
      <c r="L7" s="12">
        <f>IFERROR(VLOOKUP($A7,Mensual_Transformada!$A$1:$Z$300,8,0),"")</f>
        <v>2.476666667</v>
      </c>
      <c r="M7" s="12">
        <f>IFERROR(VLOOKUP($A7,Mensual_Transformada!$A$1:$Z$300,5,0),"")</f>
        <v>462.6967268</v>
      </c>
    </row>
    <row r="8" ht="14.25" customHeight="1">
      <c r="A8" s="5">
        <v>38231.0</v>
      </c>
      <c r="B8" s="12">
        <f>IFERROR(VLOOKUP($A8,Trimestral_Transformada!$A$1:$Z$300,2,0),"")</f>
        <v>447.9820266</v>
      </c>
      <c r="C8" s="12">
        <f>IFERROR(VLOOKUP($A8,Mensual_Transformada!$A$1:$Z$300,7,0),"")</f>
        <v>446.6561384</v>
      </c>
      <c r="D8" s="12">
        <f>IFERROR(VLOOKUP($A8,Mensual_Transformada!$A$1:$Z$300,9,0),"")</f>
        <v>1.432634409</v>
      </c>
      <c r="E8" s="12">
        <f>IFERROR(VLOOKUP($A8,Mensual_Transformada!$A$1:$Z$300,4,0),"")</f>
        <v>419.9642231</v>
      </c>
      <c r="F8" s="12">
        <f>IFERROR(VLOOKUP($A8,Trimestral_Transformada!$A$1:$Z$300,3,0),"")</f>
        <v>1.393097122</v>
      </c>
      <c r="G8" s="12">
        <f>IFERROR(VLOOKUP($A8,Mensual_Transformada!$A$1:$Z$300,3,0),"")</f>
        <v>556.6140334</v>
      </c>
      <c r="H8" s="12">
        <f>IFERROR(VLOOKUP($A8,Mensual_Transformada!$A$1:$Z$300,2,0),"")</f>
        <v>548.8595927</v>
      </c>
      <c r="I8" s="12">
        <f>IFERROR(VLOOKUP($A8,Trimestral_Transformada!$A$1:$E$100,4,0),"")</f>
        <v>1060.5297</v>
      </c>
      <c r="J8" s="12">
        <f>IFERROR(VLOOKUP($A8,Trimestral_Transformada!$A$1:$E$100,5,0),"")</f>
        <v>920.30458</v>
      </c>
      <c r="K8" s="12">
        <f>IFERROR(VLOOKUP($A8,Mensual_Transformada!$A$1:$Z$300,6,0),"")</f>
        <v>410.7188677</v>
      </c>
      <c r="L8" s="12">
        <f>IFERROR(VLOOKUP($A8,Mensual_Transformada!$A$1:$Z$300,8,0),"")</f>
        <v>2.613333333</v>
      </c>
      <c r="M8" s="12">
        <f>IFERROR(VLOOKUP($A8,Mensual_Transformada!$A$1:$Z$300,5,0),"")</f>
        <v>460.5277736</v>
      </c>
    </row>
    <row r="9" ht="14.25" customHeight="1">
      <c r="A9" s="5">
        <v>38322.0</v>
      </c>
      <c r="B9" s="12">
        <f>IFERROR(VLOOKUP($A9,Trimestral_Transformada!$A$1:$Z$300,2,0),"")</f>
        <v>448.8354471</v>
      </c>
      <c r="C9" s="12">
        <f>IFERROR(VLOOKUP($A9,Mensual_Transformada!$A$1:$Z$300,7,0),"")</f>
        <v>447.2780695</v>
      </c>
      <c r="D9" s="12">
        <f>IFERROR(VLOOKUP($A9,Mensual_Transformada!$A$1:$Z$300,9,0),"")</f>
        <v>1.949698925</v>
      </c>
      <c r="E9" s="12">
        <f>IFERROR(VLOOKUP($A9,Mensual_Transformada!$A$1:$Z$300,4,0),"")</f>
        <v>423.1305548</v>
      </c>
      <c r="F9" s="12">
        <f>IFERROR(VLOOKUP($A9,Trimestral_Transformada!$A$1:$Z$300,3,0),"")</f>
        <v>0.3828734331</v>
      </c>
      <c r="G9" s="12">
        <f>IFERROR(VLOOKUP($A9,Mensual_Transformada!$A$1:$Z$300,3,0),"")</f>
        <v>559.2921572</v>
      </c>
      <c r="H9" s="12">
        <f>IFERROR(VLOOKUP($A9,Mensual_Transformada!$A$1:$Z$300,2,0),"")</f>
        <v>550.8435723</v>
      </c>
      <c r="I9" s="12">
        <f>IFERROR(VLOOKUP($A9,Trimestral_Transformada!$A$1:$E$100,4,0),"")</f>
        <v>1061.2717</v>
      </c>
      <c r="J9" s="12">
        <f>IFERROR(VLOOKUP($A9,Trimestral_Transformada!$A$1:$E$100,5,0),"")</f>
        <v>922.38743</v>
      </c>
      <c r="K9" s="12">
        <f>IFERROR(VLOOKUP($A9,Mensual_Transformada!$A$1:$Z$300,6,0),"")</f>
        <v>411.1282563</v>
      </c>
      <c r="L9" s="12">
        <f>IFERROR(VLOOKUP($A9,Mensual_Transformada!$A$1:$Z$300,8,0),"")</f>
        <v>2.983333333</v>
      </c>
      <c r="M9" s="12">
        <f>IFERROR(VLOOKUP($A9,Mensual_Transformada!$A$1:$Z$300,5,0),"")</f>
        <v>460.3311029</v>
      </c>
    </row>
    <row r="10" ht="14.25" customHeight="1">
      <c r="A10" s="5">
        <v>38412.0</v>
      </c>
      <c r="B10" s="12">
        <f>IFERROR(VLOOKUP($A10,Trimestral_Transformada!$A$1:$Z$300,2,0),"")</f>
        <v>449.81754</v>
      </c>
      <c r="C10" s="12">
        <f>IFERROR(VLOOKUP($A10,Mensual_Transformada!$A$1:$Z$300,7,0),"")</f>
        <v>448.188494</v>
      </c>
      <c r="D10" s="12">
        <f>IFERROR(VLOOKUP($A10,Mensual_Transformada!$A$1:$Z$300,9,0),"")</f>
        <v>2.470057604</v>
      </c>
      <c r="E10" s="12">
        <f>IFERROR(VLOOKUP($A10,Mensual_Transformada!$A$1:$Z$300,4,0),"")</f>
        <v>424.4476352</v>
      </c>
      <c r="F10" s="12">
        <f>IFERROR(VLOOKUP($A10,Trimestral_Transformada!$A$1:$Z$300,3,0),"")</f>
        <v>0.9048300463</v>
      </c>
      <c r="G10" s="12">
        <f>IFERROR(VLOOKUP($A10,Mensual_Transformada!$A$1:$Z$300,3,0),"")</f>
        <v>561.9975925</v>
      </c>
      <c r="H10" s="12">
        <f>IFERROR(VLOOKUP($A10,Mensual_Transformada!$A$1:$Z$300,2,0),"")</f>
        <v>552.602142</v>
      </c>
      <c r="I10" s="12">
        <f>IFERROR(VLOOKUP($A10,Trimestral_Transformada!$A$1:$E$100,4,0),"")</f>
        <v>1062.1044</v>
      </c>
      <c r="J10" s="12">
        <f>IFERROR(VLOOKUP($A10,Trimestral_Transformada!$A$1:$E$100,5,0),"")</f>
        <v>922.59095</v>
      </c>
      <c r="K10" s="12">
        <f>IFERROR(VLOOKUP($A10,Mensual_Transformada!$A$1:$Z$300,6,0),"")</f>
        <v>411.1337393</v>
      </c>
      <c r="L10" s="12">
        <f>IFERROR(VLOOKUP($A10,Mensual_Transformada!$A$1:$Z$300,8,0),"")</f>
        <v>2.936666667</v>
      </c>
      <c r="M10" s="12">
        <f>IFERROR(VLOOKUP($A10,Mensual_Transformada!$A$1:$Z$300,5,0),"")</f>
        <v>460.6768778</v>
      </c>
    </row>
    <row r="11" ht="14.25" customHeight="1">
      <c r="A11" s="5">
        <v>38504.0</v>
      </c>
      <c r="B11" s="12">
        <f>IFERROR(VLOOKUP($A11,Trimestral_Transformada!$A$1:$Z$300,2,0),"")</f>
        <v>451.0182963</v>
      </c>
      <c r="C11" s="12">
        <f>IFERROR(VLOOKUP($A11,Mensual_Transformada!$A$1:$Z$300,7,0),"")</f>
        <v>448.6512801</v>
      </c>
      <c r="D11" s="12">
        <f>IFERROR(VLOOKUP($A11,Mensual_Transformada!$A$1:$Z$300,9,0),"")</f>
        <v>2.941082437</v>
      </c>
      <c r="E11" s="12">
        <f>IFERROR(VLOOKUP($A11,Mensual_Transformada!$A$1:$Z$300,4,0),"")</f>
        <v>427.8790868</v>
      </c>
      <c r="F11" s="12">
        <f>IFERROR(VLOOKUP($A11,Trimestral_Transformada!$A$1:$Z$300,3,0),"")</f>
        <v>0.6003846123</v>
      </c>
      <c r="G11" s="12">
        <f>IFERROR(VLOOKUP($A11,Mensual_Transformada!$A$1:$Z$300,3,0),"")</f>
        <v>562.1554863</v>
      </c>
      <c r="H11" s="12">
        <f>IFERROR(VLOOKUP($A11,Mensual_Transformada!$A$1:$Z$300,2,0),"")</f>
        <v>553.8143607</v>
      </c>
      <c r="I11" s="12">
        <f>IFERROR(VLOOKUP($A11,Trimestral_Transformada!$A$1:$E$100,4,0),"")</f>
        <v>1063.0603</v>
      </c>
      <c r="J11" s="12">
        <f>IFERROR(VLOOKUP($A11,Trimestral_Transformada!$A$1:$E$100,5,0),"")</f>
        <v>928.02128</v>
      </c>
      <c r="K11" s="12">
        <f>IFERROR(VLOOKUP($A11,Mensual_Transformada!$A$1:$Z$300,6,0),"")</f>
        <v>411.6211782</v>
      </c>
      <c r="L11" s="12">
        <f>IFERROR(VLOOKUP($A11,Mensual_Transformada!$A$1:$Z$300,8,0),"")</f>
        <v>3.01</v>
      </c>
      <c r="M11" s="12">
        <f>IFERROR(VLOOKUP($A11,Mensual_Transformada!$A$1:$Z$300,5,0),"")</f>
        <v>460.0990344</v>
      </c>
    </row>
    <row r="12" ht="14.25" customHeight="1">
      <c r="A12" s="5">
        <v>38596.0</v>
      </c>
      <c r="B12" s="12">
        <f>IFERROR(VLOOKUP($A12,Trimestral_Transformada!$A$1:$Z$300,2,0),"")</f>
        <v>451.932951</v>
      </c>
      <c r="C12" s="12">
        <f>IFERROR(VLOOKUP($A12,Mensual_Transformada!$A$1:$Z$300,7,0),"")</f>
        <v>449.1840103</v>
      </c>
      <c r="D12" s="12">
        <f>IFERROR(VLOOKUP($A12,Mensual_Transformada!$A$1:$Z$300,9,0),"")</f>
        <v>3.461752688</v>
      </c>
      <c r="E12" s="12">
        <f>IFERROR(VLOOKUP($A12,Mensual_Transformada!$A$1:$Z$300,4,0),"")</f>
        <v>428.2464915</v>
      </c>
      <c r="F12" s="12">
        <f>IFERROR(VLOOKUP($A12,Trimestral_Transformada!$A$1:$Z$300,3,0),"")</f>
        <v>2.114376113</v>
      </c>
      <c r="G12" s="12">
        <f>IFERROR(VLOOKUP($A12,Mensual_Transformada!$A$1:$Z$300,3,0),"")</f>
        <v>564.667131</v>
      </c>
      <c r="H12" s="12">
        <f>IFERROR(VLOOKUP($A12,Mensual_Transformada!$A$1:$Z$300,2,0),"")</f>
        <v>554.9576999</v>
      </c>
      <c r="I12" s="12">
        <f>IFERROR(VLOOKUP($A12,Trimestral_Transformada!$A$1:$E$100,4,0),"")</f>
        <v>1064.373</v>
      </c>
      <c r="J12" s="12">
        <f>IFERROR(VLOOKUP($A12,Trimestral_Transformada!$A$1:$E$100,5,0),"")</f>
        <v>932.39168</v>
      </c>
      <c r="K12" s="12">
        <f>IFERROR(VLOOKUP($A12,Mensual_Transformada!$A$1:$Z$300,6,0),"")</f>
        <v>411.9445609</v>
      </c>
      <c r="L12" s="12">
        <f>IFERROR(VLOOKUP($A12,Mensual_Transformada!$A$1:$Z$300,8,0),"")</f>
        <v>2.986666667</v>
      </c>
      <c r="M12" s="12">
        <f>IFERROR(VLOOKUP($A12,Mensual_Transformada!$A$1:$Z$300,5,0),"")</f>
        <v>461.5658737</v>
      </c>
    </row>
    <row r="13" ht="14.25" customHeight="1">
      <c r="A13" s="5">
        <v>38687.0</v>
      </c>
      <c r="B13" s="12">
        <f>IFERROR(VLOOKUP($A13,Trimestral_Transformada!$A$1:$Z$300,2,0),"")</f>
        <v>453.0608546</v>
      </c>
      <c r="C13" s="12">
        <f>IFERROR(VLOOKUP($A13,Mensual_Transformada!$A$1:$Z$300,7,0),"")</f>
        <v>449.8392496</v>
      </c>
      <c r="D13" s="12">
        <f>IFERROR(VLOOKUP($A13,Mensual_Transformada!$A$1:$Z$300,9,0),"")</f>
        <v>3.978483871</v>
      </c>
      <c r="E13" s="12">
        <f>IFERROR(VLOOKUP($A13,Mensual_Transformada!$A$1:$Z$300,4,0),"")</f>
        <v>433.2332838</v>
      </c>
      <c r="F13" s="12">
        <f>IFERROR(VLOOKUP($A13,Trimestral_Transformada!$A$1:$Z$300,3,0),"")</f>
        <v>2.617354821</v>
      </c>
      <c r="G13" s="12">
        <f>IFERROR(VLOOKUP($A13,Mensual_Transformada!$A$1:$Z$300,3,0),"")</f>
        <v>567.3953895</v>
      </c>
      <c r="H13" s="12">
        <f>IFERROR(VLOOKUP($A13,Mensual_Transformada!$A$1:$Z$300,2,0),"")</f>
        <v>557.6543073</v>
      </c>
      <c r="I13" s="12">
        <f>IFERROR(VLOOKUP($A13,Trimestral_Transformada!$A$1:$E$100,4,0),"")</f>
        <v>1065.7252</v>
      </c>
      <c r="J13" s="12">
        <f>IFERROR(VLOOKUP($A13,Trimestral_Transformada!$A$1:$E$100,5,0),"")</f>
        <v>938.88254</v>
      </c>
      <c r="K13" s="12">
        <f>IFERROR(VLOOKUP($A13,Mensual_Transformada!$A$1:$Z$300,6,0),"")</f>
        <v>412.3878974</v>
      </c>
      <c r="L13" s="12">
        <f>IFERROR(VLOOKUP($A13,Mensual_Transformada!$A$1:$Z$300,8,0),"")</f>
        <v>3.133333333</v>
      </c>
      <c r="M13" s="12">
        <f>IFERROR(VLOOKUP($A13,Mensual_Transformada!$A$1:$Z$300,5,0),"")</f>
        <v>465.8180489</v>
      </c>
    </row>
    <row r="14" ht="14.25" customHeight="1">
      <c r="A14" s="5">
        <v>38777.0</v>
      </c>
      <c r="B14" s="12">
        <f>IFERROR(VLOOKUP($A14,Trimestral_Transformada!$A$1:$Z$300,2,0),"")</f>
        <v>454.5618678</v>
      </c>
      <c r="C14" s="12">
        <f>IFERROR(VLOOKUP($A14,Mensual_Transformada!$A$1:$Z$300,7,0),"")</f>
        <v>450.5210808</v>
      </c>
      <c r="D14" s="12">
        <f>IFERROR(VLOOKUP($A14,Mensual_Transformada!$A$1:$Z$300,9,0),"")</f>
        <v>4.4553149</v>
      </c>
      <c r="E14" s="12">
        <f>IFERROR(VLOOKUP($A14,Mensual_Transformada!$A$1:$Z$300,4,0),"")</f>
        <v>442.1401877</v>
      </c>
      <c r="F14" s="12">
        <f>IFERROR(VLOOKUP($A14,Trimestral_Transformada!$A$1:$Z$300,3,0),"")</f>
        <v>-0.8913937115</v>
      </c>
      <c r="G14" s="12">
        <f>IFERROR(VLOOKUP($A14,Mensual_Transformada!$A$1:$Z$300,3,0),"")</f>
        <v>567.5522624</v>
      </c>
      <c r="H14" s="12">
        <f>IFERROR(VLOOKUP($A14,Mensual_Transformada!$A$1:$Z$300,2,0),"")</f>
        <v>560.1560544</v>
      </c>
      <c r="I14" s="12">
        <f>IFERROR(VLOOKUP($A14,Trimestral_Transformada!$A$1:$E$100,4,0),"")</f>
        <v>1067.3483</v>
      </c>
      <c r="J14" s="12">
        <f>IFERROR(VLOOKUP($A14,Trimestral_Transformada!$A$1:$E$100,5,0),"")</f>
        <v>945.36164</v>
      </c>
      <c r="K14" s="12">
        <f>IFERROR(VLOOKUP($A14,Mensual_Transformada!$A$1:$Z$300,6,0),"")</f>
        <v>413.4821871</v>
      </c>
      <c r="L14" s="12">
        <f>IFERROR(VLOOKUP($A14,Mensual_Transformada!$A$1:$Z$300,8,0),"")</f>
        <v>3.84</v>
      </c>
      <c r="M14" s="12">
        <f>IFERROR(VLOOKUP($A14,Mensual_Transformada!$A$1:$Z$300,5,0),"")</f>
        <v>464.6053806</v>
      </c>
    </row>
    <row r="15" ht="14.25" customHeight="1">
      <c r="A15" s="5">
        <v>38869.0</v>
      </c>
      <c r="B15" s="12">
        <f>IFERROR(VLOOKUP($A15,Trimestral_Transformada!$A$1:$Z$300,2,0),"")</f>
        <v>455.4617865</v>
      </c>
      <c r="C15" s="12">
        <f>IFERROR(VLOOKUP($A15,Mensual_Transformada!$A$1:$Z$300,7,0),"")</f>
        <v>451.1220076</v>
      </c>
      <c r="D15" s="12">
        <f>IFERROR(VLOOKUP($A15,Mensual_Transformada!$A$1:$Z$300,9,0),"")</f>
        <v>4.907218638</v>
      </c>
      <c r="E15" s="12">
        <f>IFERROR(VLOOKUP($A15,Mensual_Transformada!$A$1:$Z$300,4,0),"")</f>
        <v>456.2111268</v>
      </c>
      <c r="F15" s="12">
        <f>IFERROR(VLOOKUP($A15,Trimestral_Transformada!$A$1:$Z$300,3,0),"")</f>
        <v>2.132435578</v>
      </c>
      <c r="G15" s="12">
        <f>IFERROR(VLOOKUP($A15,Mensual_Transformada!$A$1:$Z$300,3,0),"")</f>
        <v>566.2797123</v>
      </c>
      <c r="H15" s="12">
        <f>IFERROR(VLOOKUP($A15,Mensual_Transformada!$A$1:$Z$300,2,0),"")</f>
        <v>561.1765761</v>
      </c>
      <c r="I15" s="12">
        <f>IFERROR(VLOOKUP($A15,Trimestral_Transformada!$A$1:$E$100,4,0),"")</f>
        <v>1068.7719</v>
      </c>
      <c r="J15" s="12">
        <f>IFERROR(VLOOKUP($A15,Trimestral_Transformada!$A$1:$E$100,5,0),"")</f>
        <v>945.54597</v>
      </c>
      <c r="K15" s="12">
        <f>IFERROR(VLOOKUP($A15,Mensual_Transformada!$A$1:$Z$300,6,0),"")</f>
        <v>413.9269982</v>
      </c>
      <c r="L15" s="12">
        <f>IFERROR(VLOOKUP($A15,Mensual_Transformada!$A$1:$Z$300,8,0),"")</f>
        <v>4.476666667</v>
      </c>
      <c r="M15" s="12">
        <f>IFERROR(VLOOKUP($A15,Mensual_Transformada!$A$1:$Z$300,5,0),"")</f>
        <v>463.8014661</v>
      </c>
    </row>
    <row r="16" ht="14.25" customHeight="1">
      <c r="A16" s="5">
        <v>38961.0</v>
      </c>
      <c r="B16" s="12">
        <f>IFERROR(VLOOKUP($A16,Trimestral_Transformada!$A$1:$Z$300,2,0),"")</f>
        <v>456.4823439</v>
      </c>
      <c r="C16" s="12">
        <f>IFERROR(VLOOKUP($A16,Mensual_Transformada!$A$1:$Z$300,7,0),"")</f>
        <v>451.607613</v>
      </c>
      <c r="D16" s="12">
        <f>IFERROR(VLOOKUP($A16,Mensual_Transformada!$A$1:$Z$300,9,0),"")</f>
        <v>5.245426523</v>
      </c>
      <c r="E16" s="12">
        <f>IFERROR(VLOOKUP($A16,Mensual_Transformada!$A$1:$Z$300,4,0),"")</f>
        <v>458.5278693</v>
      </c>
      <c r="F16" s="12">
        <f>IFERROR(VLOOKUP($A16,Trimestral_Transformada!$A$1:$Z$300,3,0),"")</f>
        <v>6.09163204</v>
      </c>
      <c r="G16" s="12">
        <f>IFERROR(VLOOKUP($A16,Mensual_Transformada!$A$1:$Z$300,3,0),"")</f>
        <v>567.9213354</v>
      </c>
      <c r="H16" s="12">
        <f>IFERROR(VLOOKUP($A16,Mensual_Transformada!$A$1:$Z$300,2,0),"")</f>
        <v>562.313281</v>
      </c>
      <c r="I16" s="12">
        <f>IFERROR(VLOOKUP($A16,Trimestral_Transformada!$A$1:$E$100,4,0),"")</f>
        <v>1070.6511</v>
      </c>
      <c r="J16" s="12">
        <f>IFERROR(VLOOKUP($A16,Trimestral_Transformada!$A$1:$E$100,5,0),"")</f>
        <v>948.28389</v>
      </c>
      <c r="K16" s="12">
        <f>IFERROR(VLOOKUP($A16,Mensual_Transformada!$A$1:$Z$300,6,0),"")</f>
        <v>413.7164022</v>
      </c>
      <c r="L16" s="12">
        <f>IFERROR(VLOOKUP($A16,Mensual_Transformada!$A$1:$Z$300,8,0),"")</f>
        <v>4.483333333</v>
      </c>
      <c r="M16" s="12">
        <f>IFERROR(VLOOKUP($A16,Mensual_Transformada!$A$1:$Z$300,5,0),"")</f>
        <v>463.1048961</v>
      </c>
    </row>
    <row r="17" ht="14.25" customHeight="1">
      <c r="A17" s="5">
        <v>39052.0</v>
      </c>
      <c r="B17" s="12">
        <f>IFERROR(VLOOKUP($A17,Trimestral_Transformada!$A$1:$Z$300,2,0),"")</f>
        <v>457.6348136</v>
      </c>
      <c r="C17" s="12">
        <f>IFERROR(VLOOKUP($A17,Mensual_Transformada!$A$1:$Z$300,7,0),"")</f>
        <v>452.2258424</v>
      </c>
      <c r="D17" s="12">
        <f>IFERROR(VLOOKUP($A17,Mensual_Transformada!$A$1:$Z$300,9,0),"")</f>
        <v>5.242964158</v>
      </c>
      <c r="E17" s="12">
        <f>IFERROR(VLOOKUP($A17,Mensual_Transformada!$A$1:$Z$300,4,0),"")</f>
        <v>460.1613444</v>
      </c>
      <c r="F17" s="12">
        <f>IFERROR(VLOOKUP($A17,Trimestral_Transformada!$A$1:$Z$300,3,0),"")</f>
        <v>5.410082</v>
      </c>
      <c r="G17" s="12">
        <f>IFERROR(VLOOKUP($A17,Mensual_Transformada!$A$1:$Z$300,3,0),"")</f>
        <v>567.1598366</v>
      </c>
      <c r="H17" s="12">
        <f>IFERROR(VLOOKUP($A17,Mensual_Transformada!$A$1:$Z$300,2,0),"")</f>
        <v>564.1798838</v>
      </c>
      <c r="I17" s="12">
        <f>IFERROR(VLOOKUP($A17,Trimestral_Transformada!$A$1:$E$100,4,0),"")</f>
        <v>1072.647</v>
      </c>
      <c r="J17" s="12">
        <f>IFERROR(VLOOKUP($A17,Trimestral_Transformada!$A$1:$E$100,5,0),"")</f>
        <v>954.78237</v>
      </c>
      <c r="K17" s="12">
        <f>IFERROR(VLOOKUP($A17,Mensual_Transformada!$A$1:$Z$300,6,0),"")</f>
        <v>413.8787269</v>
      </c>
      <c r="L17" s="12">
        <f>IFERROR(VLOOKUP($A17,Mensual_Transformada!$A$1:$Z$300,8,0),"")</f>
        <v>4.496666667</v>
      </c>
      <c r="M17" s="12">
        <f>IFERROR(VLOOKUP($A17,Mensual_Transformada!$A$1:$Z$300,5,0),"")</f>
        <v>463.9375892</v>
      </c>
    </row>
    <row r="18" ht="14.25" customHeight="1">
      <c r="A18" s="5">
        <v>39142.0</v>
      </c>
      <c r="B18" s="12">
        <f>IFERROR(VLOOKUP($A18,Trimestral_Transformada!$A$1:$Z$300,2,0),"")</f>
        <v>458.8358608</v>
      </c>
      <c r="C18" s="12">
        <f>IFERROR(VLOOKUP($A18,Mensual_Transformada!$A$1:$Z$300,7,0),"")</f>
        <v>453.1867315</v>
      </c>
      <c r="D18" s="12">
        <f>IFERROR(VLOOKUP($A18,Mensual_Transformada!$A$1:$Z$300,9,0),"")</f>
        <v>5.254696621</v>
      </c>
      <c r="E18" s="12">
        <f>IFERROR(VLOOKUP($A18,Mensual_Transformada!$A$1:$Z$300,4,0),"")</f>
        <v>459.8527694</v>
      </c>
      <c r="F18" s="12">
        <f>IFERROR(VLOOKUP($A18,Trimestral_Transformada!$A$1:$Z$300,3,0),"")</f>
        <v>0.05598832821</v>
      </c>
      <c r="G18" s="12">
        <f>IFERROR(VLOOKUP($A18,Mensual_Transformada!$A$1:$Z$300,3,0),"")</f>
        <v>566.3974779</v>
      </c>
      <c r="H18" s="12">
        <f>IFERROR(VLOOKUP($A18,Mensual_Transformada!$A$1:$Z$300,2,0),"")</f>
        <v>566.0113243</v>
      </c>
      <c r="I18" s="12">
        <f>IFERROR(VLOOKUP($A18,Trimestral_Transformada!$A$1:$E$100,4,0),"")</f>
        <v>1074.6537</v>
      </c>
      <c r="J18" s="12">
        <f>IFERROR(VLOOKUP($A18,Trimestral_Transformada!$A$1:$E$100,5,0),"")</f>
        <v>958.6555</v>
      </c>
      <c r="K18" s="12">
        <f>IFERROR(VLOOKUP($A18,Mensual_Transformada!$A$1:$Z$300,6,0),"")</f>
        <v>413.9162767</v>
      </c>
      <c r="L18" s="12">
        <f>IFERROR(VLOOKUP($A18,Mensual_Transformada!$A$1:$Z$300,8,0),"")</f>
        <v>4.486666667</v>
      </c>
      <c r="M18" s="12">
        <f>IFERROR(VLOOKUP($A18,Mensual_Transformada!$A$1:$Z$300,5,0),"")</f>
        <v>464.6718423</v>
      </c>
    </row>
    <row r="19" ht="14.25" customHeight="1">
      <c r="A19" s="5">
        <v>39234.0</v>
      </c>
      <c r="B19" s="12">
        <f>IFERROR(VLOOKUP($A19,Trimestral_Transformada!$A$1:$Z$300,2,0),"")</f>
        <v>460.0014972</v>
      </c>
      <c r="C19" s="12">
        <f>IFERROR(VLOOKUP($A19,Mensual_Transformada!$A$1:$Z$300,7,0),"")</f>
        <v>454.2247475</v>
      </c>
      <c r="D19" s="12">
        <f>IFERROR(VLOOKUP($A19,Mensual_Transformada!$A$1:$Z$300,9,0),"")</f>
        <v>5.252405018</v>
      </c>
      <c r="E19" s="12">
        <f>IFERROR(VLOOKUP($A19,Mensual_Transformada!$A$1:$Z$300,4,0),"")</f>
        <v>465.6595774</v>
      </c>
      <c r="F19" s="12">
        <f>IFERROR(VLOOKUP($A19,Trimestral_Transformada!$A$1:$Z$300,3,0),"")</f>
        <v>1.132877009</v>
      </c>
      <c r="G19" s="12">
        <f>IFERROR(VLOOKUP($A19,Mensual_Transformada!$A$1:$Z$300,3,0),"")</f>
        <v>569.402882</v>
      </c>
      <c r="H19" s="12">
        <f>IFERROR(VLOOKUP($A19,Mensual_Transformada!$A$1:$Z$300,2,0),"")</f>
        <v>568.1716835</v>
      </c>
      <c r="I19" s="12">
        <f>IFERROR(VLOOKUP($A19,Trimestral_Transformada!$A$1:$E$100,4,0),"")</f>
        <v>1076.679</v>
      </c>
      <c r="J19" s="12">
        <f>IFERROR(VLOOKUP($A19,Trimestral_Transformada!$A$1:$E$100,5,0),"")</f>
        <v>963.97585</v>
      </c>
      <c r="K19" s="12">
        <f>IFERROR(VLOOKUP($A19,Mensual_Transformada!$A$1:$Z$300,6,0),"")</f>
        <v>414.746395</v>
      </c>
      <c r="L19" s="12">
        <f>IFERROR(VLOOKUP($A19,Mensual_Transformada!$A$1:$Z$300,8,0),"")</f>
        <v>4.506666667</v>
      </c>
      <c r="M19" s="12">
        <f>IFERROR(VLOOKUP($A19,Mensual_Transformada!$A$1:$Z$300,5,0),"")</f>
        <v>465.9838004</v>
      </c>
    </row>
    <row r="20" ht="14.25" customHeight="1">
      <c r="A20" s="5">
        <v>39326.0</v>
      </c>
      <c r="B20" s="12">
        <f>IFERROR(VLOOKUP($A20,Trimestral_Transformada!$A$1:$Z$300,2,0),"")</f>
        <v>461.0655474</v>
      </c>
      <c r="C20" s="12">
        <f>IFERROR(VLOOKUP($A20,Mensual_Transformada!$A$1:$Z$300,7,0),"")</f>
        <v>455.4680957</v>
      </c>
      <c r="D20" s="12">
        <f>IFERROR(VLOOKUP($A20,Mensual_Transformada!$A$1:$Z$300,9,0),"")</f>
        <v>5.07288172</v>
      </c>
      <c r="E20" s="12">
        <f>IFERROR(VLOOKUP($A20,Mensual_Transformada!$A$1:$Z$300,4,0),"")</f>
        <v>460.5173683</v>
      </c>
      <c r="F20" s="12">
        <f>IFERROR(VLOOKUP($A20,Trimestral_Transformada!$A$1:$Z$300,3,0),"")</f>
        <v>1.759266781</v>
      </c>
      <c r="G20" s="12">
        <f>IFERROR(VLOOKUP($A20,Mensual_Transformada!$A$1:$Z$300,3,0),"")</f>
        <v>570.7127864</v>
      </c>
      <c r="H20" s="12">
        <f>IFERROR(VLOOKUP($A20,Mensual_Transformada!$A$1:$Z$300,2,0),"")</f>
        <v>571.7104367</v>
      </c>
      <c r="I20" s="12">
        <f>IFERROR(VLOOKUP($A20,Trimestral_Transformada!$A$1:$E$100,4,0),"")</f>
        <v>1078.4468</v>
      </c>
      <c r="J20" s="12">
        <f>IFERROR(VLOOKUP($A20,Trimestral_Transformada!$A$1:$E$100,5,0),"")</f>
        <v>971.75254</v>
      </c>
      <c r="K20" s="12">
        <f>IFERROR(VLOOKUP($A20,Mensual_Transformada!$A$1:$Z$300,6,0),"")</f>
        <v>416.0775669</v>
      </c>
      <c r="L20" s="12">
        <f>IFERROR(VLOOKUP($A20,Mensual_Transformada!$A$1:$Z$300,8,0),"")</f>
        <v>4.81</v>
      </c>
      <c r="M20" s="12">
        <f>IFERROR(VLOOKUP($A20,Mensual_Transformada!$A$1:$Z$300,5,0),"")</f>
        <v>466.6418379</v>
      </c>
    </row>
    <row r="21" ht="14.25" customHeight="1">
      <c r="A21" s="5">
        <v>39417.0</v>
      </c>
      <c r="B21" s="12">
        <f>IFERROR(VLOOKUP($A21,Trimestral_Transformada!$A$1:$Z$300,2,0),"")</f>
        <v>462.1351205</v>
      </c>
      <c r="C21" s="12">
        <f>IFERROR(VLOOKUP($A21,Mensual_Transformada!$A$1:$Z$300,7,0),"")</f>
        <v>456.7975275</v>
      </c>
      <c r="D21" s="12">
        <f>IFERROR(VLOOKUP($A21,Mensual_Transformada!$A$1:$Z$300,9,0),"")</f>
        <v>4.495555556</v>
      </c>
      <c r="E21" s="12">
        <f>IFERROR(VLOOKUP($A21,Mensual_Transformada!$A$1:$Z$300,4,0),"")</f>
        <v>456.3469793</v>
      </c>
      <c r="F21" s="12">
        <f>IFERROR(VLOOKUP($A21,Trimestral_Transformada!$A$1:$Z$300,3,0),"")</f>
        <v>2.71274109</v>
      </c>
      <c r="G21" s="12">
        <f>IFERROR(VLOOKUP($A21,Mensual_Transformada!$A$1:$Z$300,3,0),"")</f>
        <v>573.4196491</v>
      </c>
      <c r="H21" s="12">
        <f>IFERROR(VLOOKUP($A21,Mensual_Transformada!$A$1:$Z$300,2,0),"")</f>
        <v>574.2929734</v>
      </c>
      <c r="I21" s="12">
        <f>IFERROR(VLOOKUP($A21,Trimestral_Transformada!$A$1:$E$100,4,0),"")</f>
        <v>1082.3663</v>
      </c>
      <c r="J21" s="12">
        <f>IFERROR(VLOOKUP($A21,Trimestral_Transformada!$A$1:$E$100,5,0),"")</f>
        <v>977.44694</v>
      </c>
      <c r="K21" s="12">
        <f>IFERROR(VLOOKUP($A21,Mensual_Transformada!$A$1:$Z$300,6,0),"")</f>
        <v>417.296466</v>
      </c>
      <c r="L21" s="12">
        <f>IFERROR(VLOOKUP($A21,Mensual_Transformada!$A$1:$Z$300,8,0),"")</f>
        <v>4.986666667</v>
      </c>
      <c r="M21" s="12">
        <f>IFERROR(VLOOKUP($A21,Mensual_Transformada!$A$1:$Z$300,5,0),"")</f>
        <v>464.2327947</v>
      </c>
    </row>
    <row r="22" ht="14.25" customHeight="1">
      <c r="A22" s="5">
        <v>39508.0</v>
      </c>
      <c r="B22" s="12">
        <f>IFERROR(VLOOKUP($A22,Trimestral_Transformada!$A$1:$Z$300,2,0),"")</f>
        <v>463.028364</v>
      </c>
      <c r="C22" s="12">
        <f>IFERROR(VLOOKUP($A22,Mensual_Transformada!$A$1:$Z$300,7,0),"")</f>
        <v>458.5353253</v>
      </c>
      <c r="D22" s="12">
        <f>IFERROR(VLOOKUP($A22,Mensual_Transformada!$A$1:$Z$300,9,0),"")</f>
        <v>3.177111605</v>
      </c>
      <c r="E22" s="12">
        <f>IFERROR(VLOOKUP($A22,Mensual_Transformada!$A$1:$Z$300,4,0),"")</f>
        <v>457.0091596</v>
      </c>
      <c r="F22" s="12">
        <f>IFERROR(VLOOKUP($A22,Trimestral_Transformada!$A$1:$Z$300,3,0),"")</f>
        <v>-3.504956652</v>
      </c>
      <c r="G22" s="12">
        <f>IFERROR(VLOOKUP($A22,Mensual_Transformada!$A$1:$Z$300,3,0),"")</f>
        <v>573.6547956</v>
      </c>
      <c r="H22" s="12">
        <f>IFERROR(VLOOKUP($A22,Mensual_Transformada!$A$1:$Z$300,2,0),"")</f>
        <v>576.3613502</v>
      </c>
      <c r="I22" s="12">
        <f>IFERROR(VLOOKUP($A22,Trimestral_Transformada!$A$1:$E$100,4,0),"")</f>
        <v>1083.4744</v>
      </c>
      <c r="J22" s="12">
        <f>IFERROR(VLOOKUP($A22,Trimestral_Transformada!$A$1:$E$100,5,0),"")</f>
        <v>984.39564</v>
      </c>
      <c r="K22" s="12">
        <f>IFERROR(VLOOKUP($A22,Mensual_Transformada!$A$1:$Z$300,6,0),"")</f>
        <v>418.6515062</v>
      </c>
      <c r="L22" s="12">
        <f>IFERROR(VLOOKUP($A22,Mensual_Transformada!$A$1:$Z$300,8,0),"")</f>
        <v>4.89</v>
      </c>
      <c r="M22" s="12">
        <f>IFERROR(VLOOKUP($A22,Mensual_Transformada!$A$1:$Z$300,5,0),"")</f>
        <v>463.2295238</v>
      </c>
    </row>
    <row r="23" ht="14.25" customHeight="1">
      <c r="A23" s="5">
        <v>39600.0</v>
      </c>
      <c r="B23" s="12">
        <f>IFERROR(VLOOKUP($A23,Trimestral_Transformada!$A$1:$Z$300,2,0),"")</f>
        <v>463.7207201</v>
      </c>
      <c r="C23" s="12">
        <f>IFERROR(VLOOKUP($A23,Mensual_Transformada!$A$1:$Z$300,7,0),"")</f>
        <v>459.748804</v>
      </c>
      <c r="D23" s="12">
        <f>IFERROR(VLOOKUP($A23,Mensual_Transformada!$A$1:$Z$300,9,0),"")</f>
        <v>2.08590681</v>
      </c>
      <c r="E23" s="12">
        <f>IFERROR(VLOOKUP($A23,Mensual_Transformada!$A$1:$Z$300,4,0),"")</f>
        <v>453.7594399</v>
      </c>
      <c r="F23" s="12">
        <f>IFERROR(VLOOKUP($A23,Trimestral_Transformada!$A$1:$Z$300,3,0),"")</f>
        <v>-5.527079129</v>
      </c>
      <c r="G23" s="12">
        <f>IFERROR(VLOOKUP($A23,Mensual_Transformada!$A$1:$Z$300,3,0),"")</f>
        <v>577.4316423</v>
      </c>
      <c r="H23" s="12">
        <f>IFERROR(VLOOKUP($A23,Mensual_Transformada!$A$1:$Z$300,2,0),"")</f>
        <v>578.4153406</v>
      </c>
      <c r="I23" s="12">
        <f>IFERROR(VLOOKUP($A23,Trimestral_Transformada!$A$1:$E$100,4,0),"")</f>
        <v>1087.556</v>
      </c>
      <c r="J23" s="12">
        <f>IFERROR(VLOOKUP($A23,Trimestral_Transformada!$A$1:$E$100,5,0),"")</f>
        <v>992.39659</v>
      </c>
      <c r="K23" s="12">
        <f>IFERROR(VLOOKUP($A23,Mensual_Transformada!$A$1:$Z$300,6,0),"")</f>
        <v>420.1551698</v>
      </c>
      <c r="L23" s="12">
        <f>IFERROR(VLOOKUP($A23,Mensual_Transformada!$A$1:$Z$300,8,0),"")</f>
        <v>5.526286667</v>
      </c>
      <c r="M23" s="12">
        <f>IFERROR(VLOOKUP($A23,Mensual_Transformada!$A$1:$Z$300,5,0),"")</f>
        <v>461.9400239</v>
      </c>
    </row>
    <row r="24" ht="14.25" customHeight="1">
      <c r="A24" s="5">
        <v>39692.0</v>
      </c>
      <c r="B24" s="12">
        <f>IFERROR(VLOOKUP($A24,Trimestral_Transformada!$A$1:$Z$300,2,0),"")</f>
        <v>464.0038253</v>
      </c>
      <c r="C24" s="12">
        <f>IFERROR(VLOOKUP($A24,Mensual_Transformada!$A$1:$Z$300,7,0),"")</f>
        <v>460.4140954</v>
      </c>
      <c r="D24" s="12">
        <f>IFERROR(VLOOKUP($A24,Mensual_Transformada!$A$1:$Z$300,9,0),"")</f>
        <v>1.939265233</v>
      </c>
      <c r="E24" s="12">
        <f>IFERROR(VLOOKUP($A24,Mensual_Transformada!$A$1:$Z$300,4,0),"")</f>
        <v>445.8081321</v>
      </c>
      <c r="F24" s="12">
        <f>IFERROR(VLOOKUP($A24,Trimestral_Transformada!$A$1:$Z$300,3,0),"")</f>
        <v>-4.672374052</v>
      </c>
      <c r="G24" s="12">
        <f>IFERROR(VLOOKUP($A24,Mensual_Transformada!$A$1:$Z$300,3,0),"")</f>
        <v>576.7828974</v>
      </c>
      <c r="H24" s="12">
        <f>IFERROR(VLOOKUP($A24,Mensual_Transformada!$A$1:$Z$300,2,0),"")</f>
        <v>580.034175</v>
      </c>
      <c r="I24" s="12">
        <f>IFERROR(VLOOKUP($A24,Trimestral_Transformada!$A$1:$E$100,4,0),"")</f>
        <v>1087.3139</v>
      </c>
      <c r="J24" s="12">
        <f>IFERROR(VLOOKUP($A24,Trimestral_Transformada!$A$1:$E$100,5,0),"")</f>
        <v>995.50304</v>
      </c>
      <c r="K24" s="12">
        <f>IFERROR(VLOOKUP($A24,Mensual_Transformada!$A$1:$Z$300,6,0),"")</f>
        <v>421.9836757</v>
      </c>
      <c r="L24" s="12">
        <f>IFERROR(VLOOKUP($A24,Mensual_Transformada!$A$1:$Z$300,8,0),"")</f>
        <v>6.183047333</v>
      </c>
      <c r="M24" s="12">
        <f>IFERROR(VLOOKUP($A24,Mensual_Transformada!$A$1:$Z$300,5,0),"")</f>
        <v>463.1228467</v>
      </c>
    </row>
    <row r="25" ht="14.25" customHeight="1">
      <c r="A25" s="5">
        <v>39783.0</v>
      </c>
      <c r="B25" s="12">
        <f>IFERROR(VLOOKUP($A25,Trimestral_Transformada!$A$1:$Z$300,2,0),"")</f>
        <v>462.2459684</v>
      </c>
      <c r="C25" s="12">
        <f>IFERROR(VLOOKUP($A25,Mensual_Transformada!$A$1:$Z$300,7,0),"")</f>
        <v>460.0539037</v>
      </c>
      <c r="D25" s="12">
        <f>IFERROR(VLOOKUP($A25,Mensual_Transformada!$A$1:$Z$300,9,0),"")</f>
        <v>0.5040609319</v>
      </c>
      <c r="E25" s="12">
        <f>IFERROR(VLOOKUP($A25,Mensual_Transformada!$A$1:$Z$300,4,0),"")</f>
        <v>431.8208343</v>
      </c>
      <c r="F25" s="12">
        <f>IFERROR(VLOOKUP($A25,Trimestral_Transformada!$A$1:$Z$300,3,0),"")</f>
        <v>-3.456607332</v>
      </c>
      <c r="G25" s="12">
        <f>IFERROR(VLOOKUP($A25,Mensual_Transformada!$A$1:$Z$300,3,0),"")</f>
        <v>580.4150006</v>
      </c>
      <c r="H25" s="12">
        <f>IFERROR(VLOOKUP($A25,Mensual_Transformada!$A$1:$Z$300,2,0),"")</f>
        <v>580.1327057</v>
      </c>
      <c r="I25" s="12">
        <f>IFERROR(VLOOKUP($A25,Trimestral_Transformada!$A$1:$E$100,4,0),"")</f>
        <v>1087.3809</v>
      </c>
      <c r="J25" s="12">
        <f>IFERROR(VLOOKUP($A25,Trimestral_Transformada!$A$1:$E$100,5,0),"")</f>
        <v>989.11163</v>
      </c>
      <c r="K25" s="12">
        <f>IFERROR(VLOOKUP($A25,Mensual_Transformada!$A$1:$Z$300,6,0),"")</f>
        <v>423.714639</v>
      </c>
      <c r="L25" s="12">
        <f>IFERROR(VLOOKUP($A25,Mensual_Transformada!$A$1:$Z$300,8,0),"")</f>
        <v>6.560666667</v>
      </c>
      <c r="M25" s="12">
        <f>IFERROR(VLOOKUP($A25,Mensual_Transformada!$A$1:$Z$300,5,0),"")</f>
        <v>460.7268756</v>
      </c>
    </row>
    <row r="26" ht="14.25" customHeight="1">
      <c r="A26" s="5">
        <v>39873.0</v>
      </c>
      <c r="B26" s="12">
        <f>IFERROR(VLOOKUP($A26,Trimestral_Transformada!$A$1:$Z$300,2,0),"")</f>
        <v>461.0508157</v>
      </c>
      <c r="C26" s="12">
        <f>IFERROR(VLOOKUP($A26,Mensual_Transformada!$A$1:$Z$300,7,0),"")</f>
        <v>459.9992021</v>
      </c>
      <c r="D26" s="12">
        <f>IFERROR(VLOOKUP($A26,Mensual_Transformada!$A$1:$Z$300,9,0),"")</f>
        <v>0.1856605223</v>
      </c>
      <c r="E26" s="12">
        <f>IFERROR(VLOOKUP($A26,Mensual_Transformada!$A$1:$Z$300,4,0),"")</f>
        <v>434.4963877</v>
      </c>
      <c r="F26" s="12">
        <f>IFERROR(VLOOKUP($A26,Trimestral_Transformada!$A$1:$Z$300,3,0),"")</f>
        <v>-2.416577722</v>
      </c>
      <c r="G26" s="12">
        <f>IFERROR(VLOOKUP($A26,Mensual_Transformada!$A$1:$Z$300,3,0),"")</f>
        <v>577.2631006</v>
      </c>
      <c r="H26" s="12">
        <f>IFERROR(VLOOKUP($A26,Mensual_Transformada!$A$1:$Z$300,2,0),"")</f>
        <v>579.4271449</v>
      </c>
      <c r="I26" s="12">
        <f>IFERROR(VLOOKUP($A26,Trimestral_Transformada!$A$1:$E$100,4,0),"")</f>
        <v>1087.6596</v>
      </c>
      <c r="J26" s="12">
        <f>IFERROR(VLOOKUP($A26,Trimestral_Transformada!$A$1:$E$100,5,0),"")</f>
        <v>988.73986</v>
      </c>
      <c r="K26" s="12">
        <f>IFERROR(VLOOKUP($A26,Mensual_Transformada!$A$1:$Z$300,6,0),"")</f>
        <v>424.0993975</v>
      </c>
      <c r="L26" s="12">
        <f>IFERROR(VLOOKUP($A26,Mensual_Transformada!$A$1:$Z$300,8,0),"")</f>
        <v>6.360668163</v>
      </c>
      <c r="M26" s="12">
        <f>IFERROR(VLOOKUP($A26,Mensual_Transformada!$A$1:$Z$300,5,0),"")</f>
        <v>462.4009917</v>
      </c>
    </row>
    <row r="27" ht="14.25" customHeight="1">
      <c r="A27" s="5">
        <v>39965.0</v>
      </c>
      <c r="B27" s="12">
        <f>IFERROR(VLOOKUP($A27,Trimestral_Transformada!$A$1:$Z$300,2,0),"")</f>
        <v>461.5449918</v>
      </c>
      <c r="C27" s="12">
        <f>IFERROR(VLOOKUP($A27,Mensual_Transformada!$A$1:$Z$300,7,0),"")</f>
        <v>460.2949793</v>
      </c>
      <c r="D27" s="12">
        <f>IFERROR(VLOOKUP($A27,Mensual_Transformada!$A$1:$Z$300,9,0),"")</f>
        <v>0.1780286738</v>
      </c>
      <c r="E27" s="12">
        <f>IFERROR(VLOOKUP($A27,Mensual_Transformada!$A$1:$Z$300,4,0),"")</f>
        <v>440.5529953</v>
      </c>
      <c r="F27" s="12">
        <f>IFERROR(VLOOKUP($A27,Trimestral_Transformada!$A$1:$Z$300,3,0),"")</f>
        <v>-0.7853888244</v>
      </c>
      <c r="G27" s="12">
        <f>IFERROR(VLOOKUP($A27,Mensual_Transformada!$A$1:$Z$300,3,0),"")</f>
        <v>577.2322594</v>
      </c>
      <c r="H27" s="12">
        <f>IFERROR(VLOOKUP($A27,Mensual_Transformada!$A$1:$Z$300,2,0),"")</f>
        <v>578.6365214</v>
      </c>
      <c r="I27" s="12">
        <f>IFERROR(VLOOKUP($A27,Trimestral_Transformada!$A$1:$E$100,4,0),"")</f>
        <v>1088.5627</v>
      </c>
      <c r="J27" s="12">
        <f>IFERROR(VLOOKUP($A27,Trimestral_Transformada!$A$1:$E$100,5,0),"")</f>
        <v>980.98759</v>
      </c>
      <c r="K27" s="12">
        <f>IFERROR(VLOOKUP($A27,Mensual_Transformada!$A$1:$Z$300,6,0),"")</f>
        <v>424.049957</v>
      </c>
      <c r="L27" s="12">
        <f>IFERROR(VLOOKUP($A27,Mensual_Transformada!$A$1:$Z$300,8,0),"")</f>
        <v>4.24148</v>
      </c>
      <c r="M27" s="12">
        <f>IFERROR(VLOOKUP($A27,Mensual_Transformada!$A$1:$Z$300,5,0),"")</f>
        <v>459.6697803</v>
      </c>
    </row>
    <row r="28" ht="14.25" customHeight="1">
      <c r="A28" s="5">
        <v>40057.0</v>
      </c>
      <c r="B28" s="12">
        <f>IFERROR(VLOOKUP($A28,Trimestral_Transformada!$A$1:$Z$300,2,0),"")</f>
        <v>462.9984468</v>
      </c>
      <c r="C28" s="12">
        <f>IFERROR(VLOOKUP($A28,Mensual_Transformada!$A$1:$Z$300,7,0),"")</f>
        <v>460.7294588</v>
      </c>
      <c r="D28" s="12">
        <f>IFERROR(VLOOKUP($A28,Mensual_Transformada!$A$1:$Z$300,9,0),"")</f>
        <v>0.154265233</v>
      </c>
      <c r="E28" s="12">
        <f>IFERROR(VLOOKUP($A28,Mensual_Transformada!$A$1:$Z$300,4,0),"")</f>
        <v>446.6887044</v>
      </c>
      <c r="F28" s="12">
        <f>IFERROR(VLOOKUP($A28,Trimestral_Transformada!$A$1:$Z$300,3,0),"")</f>
        <v>-0.1548261455</v>
      </c>
      <c r="G28" s="12">
        <f>IFERROR(VLOOKUP($A28,Mensual_Transformada!$A$1:$Z$300,3,0),"")</f>
        <v>575.817316</v>
      </c>
      <c r="H28" s="12">
        <f>IFERROR(VLOOKUP($A28,Mensual_Transformada!$A$1:$Z$300,2,0),"")</f>
        <v>579.7889919</v>
      </c>
      <c r="I28" s="12">
        <f>IFERROR(VLOOKUP($A28,Trimestral_Transformada!$A$1:$E$100,4,0),"")</f>
        <v>1090.3195</v>
      </c>
      <c r="J28" s="12">
        <f>IFERROR(VLOOKUP($A28,Trimestral_Transformada!$A$1:$E$100,5,0),"")</f>
        <v>989.84021</v>
      </c>
      <c r="K28" s="12">
        <f>IFERROR(VLOOKUP($A28,Mensual_Transformada!$A$1:$Z$300,6,0),"")</f>
        <v>423.8717432</v>
      </c>
      <c r="L28" s="12">
        <f>IFERROR(VLOOKUP($A28,Mensual_Transformada!$A$1:$Z$300,8,0),"")</f>
        <v>1.591033333</v>
      </c>
      <c r="M28" s="12">
        <f>IFERROR(VLOOKUP($A28,Mensual_Transformada!$A$1:$Z$300,5,0),"")</f>
        <v>460.2084458</v>
      </c>
    </row>
    <row r="29" ht="14.25" customHeight="1">
      <c r="A29" s="5">
        <v>40148.0</v>
      </c>
      <c r="B29" s="12">
        <f>IFERROR(VLOOKUP($A29,Trimestral_Transformada!$A$1:$Z$300,2,0),"")</f>
        <v>464.1429436</v>
      </c>
      <c r="C29" s="12">
        <f>IFERROR(VLOOKUP($A29,Mensual_Transformada!$A$1:$Z$300,7,0),"")</f>
        <v>461.3461156</v>
      </c>
      <c r="D29" s="12">
        <f>IFERROR(VLOOKUP($A29,Mensual_Transformada!$A$1:$Z$300,9,0),"")</f>
        <v>0.1183763441</v>
      </c>
      <c r="E29" s="12">
        <f>IFERROR(VLOOKUP($A29,Mensual_Transformada!$A$1:$Z$300,4,0),"")</f>
        <v>456.544503</v>
      </c>
      <c r="F29" s="12">
        <f>IFERROR(VLOOKUP($A29,Trimestral_Transformada!$A$1:$Z$300,3,0),"")</f>
        <v>0.8087045568</v>
      </c>
      <c r="G29" s="12">
        <f>IFERROR(VLOOKUP($A29,Mensual_Transformada!$A$1:$Z$300,3,0),"")</f>
        <v>576.8491685</v>
      </c>
      <c r="H29" s="12">
        <f>IFERROR(VLOOKUP($A29,Mensual_Transformada!$A$1:$Z$300,2,0),"")</f>
        <v>582.5857832</v>
      </c>
      <c r="I29" s="12">
        <f>IFERROR(VLOOKUP($A29,Trimestral_Transformada!$A$1:$E$100,4,0),"")</f>
        <v>1092.2493</v>
      </c>
      <c r="J29" s="12">
        <f>IFERROR(VLOOKUP($A29,Trimestral_Transformada!$A$1:$E$100,5,0),"")</f>
        <v>996.05293</v>
      </c>
      <c r="K29" s="12">
        <f>IFERROR(VLOOKUP($A29,Mensual_Transformada!$A$1:$Z$300,6,0),"")</f>
        <v>424.1307028</v>
      </c>
      <c r="L29" s="12">
        <f>IFERROR(VLOOKUP($A29,Mensual_Transformada!$A$1:$Z$300,8,0),"")</f>
        <v>1.204687451</v>
      </c>
      <c r="M29" s="12">
        <f>IFERROR(VLOOKUP($A29,Mensual_Transformada!$A$1:$Z$300,5,0),"")</f>
        <v>459.7641161</v>
      </c>
    </row>
    <row r="30" ht="14.25" customHeight="1">
      <c r="A30" s="5">
        <v>40238.0</v>
      </c>
      <c r="B30" s="12">
        <f>IFERROR(VLOOKUP($A30,Trimestral_Transformada!$A$1:$Z$300,2,0),"")</f>
        <v>465.4330732</v>
      </c>
      <c r="C30" s="12">
        <f>IFERROR(VLOOKUP($A30,Mensual_Transformada!$A$1:$Z$300,7,0),"")</f>
        <v>462.1319755</v>
      </c>
      <c r="D30" s="12">
        <f>IFERROR(VLOOKUP($A30,Mensual_Transformada!$A$1:$Z$300,9,0),"")</f>
        <v>0.1336482335</v>
      </c>
      <c r="E30" s="12">
        <f>IFERROR(VLOOKUP($A30,Mensual_Transformada!$A$1:$Z$300,4,0),"")</f>
        <v>460.1338487</v>
      </c>
      <c r="F30" s="12">
        <f>IFERROR(VLOOKUP($A30,Trimestral_Transformada!$A$1:$Z$300,3,0),"")</f>
        <v>-2.856942442</v>
      </c>
      <c r="G30" s="12">
        <f>IFERROR(VLOOKUP($A30,Mensual_Transformada!$A$1:$Z$300,3,0),"")</f>
        <v>577.135511</v>
      </c>
      <c r="H30" s="12">
        <f>IFERROR(VLOOKUP($A30,Mensual_Transformada!$A$1:$Z$300,2,0),"")</f>
        <v>584.839847</v>
      </c>
      <c r="I30" s="12">
        <f>IFERROR(VLOOKUP($A30,Trimestral_Transformada!$A$1:$E$100,4,0),"")</f>
        <v>1094.2762</v>
      </c>
      <c r="J30" s="12">
        <f>IFERROR(VLOOKUP($A30,Trimestral_Transformada!$A$1:$E$100,5,0),"")</f>
        <v>1003.5418</v>
      </c>
      <c r="K30" s="12">
        <f>IFERROR(VLOOKUP($A30,Mensual_Transformada!$A$1:$Z$300,6,0),"")</f>
        <v>424.7862593</v>
      </c>
      <c r="L30" s="12">
        <f>IFERROR(VLOOKUP($A30,Mensual_Transformada!$A$1:$Z$300,8,0),"")</f>
        <v>1.149293333</v>
      </c>
      <c r="M30" s="12">
        <f>IFERROR(VLOOKUP($A30,Mensual_Transformada!$A$1:$Z$300,5,0),"")</f>
        <v>458.4224312</v>
      </c>
    </row>
    <row r="31" ht="14.25" customHeight="1">
      <c r="A31" s="5">
        <v>40330.0</v>
      </c>
      <c r="B31" s="12">
        <f>IFERROR(VLOOKUP($A31,Trimestral_Transformada!$A$1:$Z$300,2,0),"")</f>
        <v>466.844518</v>
      </c>
      <c r="C31" s="12">
        <f>IFERROR(VLOOKUP($A31,Mensual_Transformada!$A$1:$Z$300,7,0),"")</f>
        <v>462.8129196</v>
      </c>
      <c r="D31" s="12">
        <f>IFERROR(VLOOKUP($A31,Mensual_Transformada!$A$1:$Z$300,9,0),"")</f>
        <v>0.1918817204</v>
      </c>
      <c r="E31" s="12">
        <f>IFERROR(VLOOKUP($A31,Mensual_Transformada!$A$1:$Z$300,4,0),"")</f>
        <v>463.2466689</v>
      </c>
      <c r="F31" s="12">
        <f>IFERROR(VLOOKUP($A31,Trimestral_Transformada!$A$1:$Z$300,3,0),"")</f>
        <v>-1.733838194</v>
      </c>
      <c r="G31" s="12">
        <f>IFERROR(VLOOKUP($A31,Mensual_Transformada!$A$1:$Z$300,3,0),"")</f>
        <v>577.311817</v>
      </c>
      <c r="H31" s="12">
        <f>IFERROR(VLOOKUP($A31,Mensual_Transformada!$A$1:$Z$300,2,0),"")</f>
        <v>587.6101805</v>
      </c>
      <c r="I31" s="12">
        <f>IFERROR(VLOOKUP($A31,Trimestral_Transformada!$A$1:$E$100,4,0),"")</f>
        <v>1096.6791</v>
      </c>
      <c r="J31" s="12">
        <f>IFERROR(VLOOKUP($A31,Trimestral_Transformada!$A$1:$E$100,5,0),"")</f>
        <v>1009.28</v>
      </c>
      <c r="K31" s="12">
        <f>IFERROR(VLOOKUP($A31,Mensual_Transformada!$A$1:$Z$300,6,0),"")</f>
        <v>425.1970699</v>
      </c>
      <c r="L31" s="12">
        <f>IFERROR(VLOOKUP($A31,Mensual_Transformada!$A$1:$Z$300,8,0),"")</f>
        <v>1.4286</v>
      </c>
      <c r="M31" s="12">
        <f>IFERROR(VLOOKUP($A31,Mensual_Transformada!$A$1:$Z$300,5,0),"")</f>
        <v>456.9704977</v>
      </c>
    </row>
    <row r="32" ht="14.25" customHeight="1">
      <c r="A32" s="5">
        <v>40422.0</v>
      </c>
      <c r="B32" s="12">
        <f>IFERROR(VLOOKUP($A32,Trimestral_Transformada!$A$1:$Z$300,2,0),"")</f>
        <v>468.0948899</v>
      </c>
      <c r="C32" s="12">
        <f>IFERROR(VLOOKUP($A32,Mensual_Transformada!$A$1:$Z$300,7,0),"")</f>
        <v>463.5982341</v>
      </c>
      <c r="D32" s="12">
        <f>IFERROR(VLOOKUP($A32,Mensual_Transformada!$A$1:$Z$300,9,0),"")</f>
        <v>0.1888673835</v>
      </c>
      <c r="E32" s="12">
        <f>IFERROR(VLOOKUP($A32,Mensual_Transformada!$A$1:$Z$300,4,0),"")</f>
        <v>463.560907</v>
      </c>
      <c r="F32" s="12">
        <f>IFERROR(VLOOKUP($A32,Trimestral_Transformada!$A$1:$Z$300,3,0),"")</f>
        <v>-3.247575024</v>
      </c>
      <c r="G32" s="12">
        <f>IFERROR(VLOOKUP($A32,Mensual_Transformada!$A$1:$Z$300,3,0),"")</f>
        <v>575.5520402</v>
      </c>
      <c r="H32" s="12">
        <f>IFERROR(VLOOKUP($A32,Mensual_Transformada!$A$1:$Z$300,2,0),"")</f>
        <v>588.957178</v>
      </c>
      <c r="I32" s="12">
        <f>IFERROR(VLOOKUP($A32,Trimestral_Transformada!$A$1:$E$100,4,0),"")</f>
        <v>1100.4396</v>
      </c>
      <c r="J32" s="12">
        <f>IFERROR(VLOOKUP($A32,Trimestral_Transformada!$A$1:$E$100,5,0),"")</f>
        <v>1012.9341</v>
      </c>
      <c r="K32" s="12">
        <f>IFERROR(VLOOKUP($A32,Mensual_Transformada!$A$1:$Z$300,6,0),"")</f>
        <v>425.9946146</v>
      </c>
      <c r="L32" s="12">
        <f>IFERROR(VLOOKUP($A32,Mensual_Transformada!$A$1:$Z$300,8,0),"")</f>
        <v>2.339333333</v>
      </c>
      <c r="M32" s="12">
        <f>IFERROR(VLOOKUP($A32,Mensual_Transformada!$A$1:$Z$300,5,0),"")</f>
        <v>456.3534147</v>
      </c>
    </row>
    <row r="33" ht="14.25" customHeight="1">
      <c r="A33" s="5">
        <v>40513.0</v>
      </c>
      <c r="B33" s="12">
        <f>IFERROR(VLOOKUP($A33,Trimestral_Transformada!$A$1:$Z$300,2,0),"")</f>
        <v>469.193895</v>
      </c>
      <c r="C33" s="12">
        <f>IFERROR(VLOOKUP($A33,Mensual_Transformada!$A$1:$Z$300,7,0),"")</f>
        <v>464.7426351</v>
      </c>
      <c r="D33" s="12">
        <f>IFERROR(VLOOKUP($A33,Mensual_Transformada!$A$1:$Z$300,9,0),"")</f>
        <v>0.1896164875</v>
      </c>
      <c r="E33" s="12">
        <f>IFERROR(VLOOKUP($A33,Mensual_Transformada!$A$1:$Z$300,4,0),"")</f>
        <v>469.4883663</v>
      </c>
      <c r="F33" s="12">
        <f>IFERROR(VLOOKUP($A33,Trimestral_Transformada!$A$1:$Z$300,3,0),"")</f>
        <v>-1.822791567</v>
      </c>
      <c r="G33" s="12">
        <f>IFERROR(VLOOKUP($A33,Mensual_Transformada!$A$1:$Z$300,3,0),"")</f>
        <v>575.7828132</v>
      </c>
      <c r="H33" s="12">
        <f>IFERROR(VLOOKUP($A33,Mensual_Transformada!$A$1:$Z$300,2,0),"")</f>
        <v>590.7428002</v>
      </c>
      <c r="I33" s="12">
        <f>IFERROR(VLOOKUP($A33,Trimestral_Transformada!$A$1:$E$100,4,0),"")</f>
        <v>1101.7175</v>
      </c>
      <c r="J33" s="12">
        <f>IFERROR(VLOOKUP($A33,Trimestral_Transformada!$A$1:$E$100,5,0),"")</f>
        <v>1013.2241</v>
      </c>
      <c r="K33" s="12">
        <f>IFERROR(VLOOKUP($A33,Mensual_Transformada!$A$1:$Z$300,6,0),"")</f>
        <v>426.2337144</v>
      </c>
      <c r="L33" s="12">
        <f>IFERROR(VLOOKUP($A33,Mensual_Transformada!$A$1:$Z$300,8,0),"")</f>
        <v>2.965966667</v>
      </c>
      <c r="M33" s="12">
        <f>IFERROR(VLOOKUP($A33,Mensual_Transformada!$A$1:$Z$300,5,0),"")</f>
        <v>459.7812915</v>
      </c>
    </row>
    <row r="34" ht="14.25" customHeight="1">
      <c r="A34" s="5">
        <v>40603.0</v>
      </c>
      <c r="B34" s="12">
        <f>IFERROR(VLOOKUP($A34,Trimestral_Transformada!$A$1:$Z$300,2,0),"")</f>
        <v>470.18787</v>
      </c>
      <c r="C34" s="12">
        <f>IFERROR(VLOOKUP($A34,Mensual_Transformada!$A$1:$Z$300,7,0),"")</f>
        <v>465.9378332</v>
      </c>
      <c r="D34" s="12">
        <f>IFERROR(VLOOKUP($A34,Mensual_Transformada!$A$1:$Z$300,9,0),"")</f>
        <v>0.1546274962</v>
      </c>
      <c r="E34" s="12">
        <f>IFERROR(VLOOKUP($A34,Mensual_Transformada!$A$1:$Z$300,4,0),"")</f>
        <v>473.0434812</v>
      </c>
      <c r="F34" s="12">
        <f>IFERROR(VLOOKUP($A34,Trimestral_Transformada!$A$1:$Z$300,3,0),"")</f>
        <v>-3.420087501</v>
      </c>
      <c r="G34" s="12">
        <f>IFERROR(VLOOKUP($A34,Mensual_Transformada!$A$1:$Z$300,3,0),"")</f>
        <v>580.8052896</v>
      </c>
      <c r="H34" s="12">
        <f>IFERROR(VLOOKUP($A34,Mensual_Transformada!$A$1:$Z$300,2,0),"")</f>
        <v>592.4963276</v>
      </c>
      <c r="I34" s="12">
        <f>IFERROR(VLOOKUP($A34,Trimestral_Transformada!$A$1:$E$100,4,0),"")</f>
        <v>1103.2981</v>
      </c>
      <c r="J34" s="12">
        <f>IFERROR(VLOOKUP($A34,Trimestral_Transformada!$A$1:$E$100,5,0),"")</f>
        <v>1012.1473</v>
      </c>
      <c r="K34" s="12">
        <f>IFERROR(VLOOKUP($A34,Mensual_Transformada!$A$1:$Z$300,6,0),"")</f>
        <v>427.1331836</v>
      </c>
      <c r="L34" s="12">
        <f>IFERROR(VLOOKUP($A34,Mensual_Transformada!$A$1:$Z$300,8,0),"")</f>
        <v>3.4254</v>
      </c>
      <c r="M34" s="12">
        <f>IFERROR(VLOOKUP($A34,Mensual_Transformada!$A$1:$Z$300,5,0),"")</f>
        <v>460.369334</v>
      </c>
    </row>
    <row r="35" ht="14.25" customHeight="1">
      <c r="A35" s="5">
        <v>40695.0</v>
      </c>
      <c r="B35" s="12">
        <f>IFERROR(VLOOKUP($A35,Trimestral_Transformada!$A$1:$Z$300,2,0),"")</f>
        <v>471.0409054</v>
      </c>
      <c r="C35" s="12">
        <f>IFERROR(VLOOKUP($A35,Mensual_Transformada!$A$1:$Z$300,7,0),"")</f>
        <v>467.0321886</v>
      </c>
      <c r="D35" s="12">
        <f>IFERROR(VLOOKUP($A35,Mensual_Transformada!$A$1:$Z$300,9,0),"")</f>
        <v>0.09462365591</v>
      </c>
      <c r="E35" s="12">
        <f>IFERROR(VLOOKUP($A35,Mensual_Transformada!$A$1:$Z$300,4,0),"")</f>
        <v>472.7351273</v>
      </c>
      <c r="F35" s="12">
        <f>IFERROR(VLOOKUP($A35,Trimestral_Transformada!$A$1:$Z$300,3,0),"")</f>
        <v>-3.478354562</v>
      </c>
      <c r="G35" s="12">
        <f>IFERROR(VLOOKUP($A35,Mensual_Transformada!$A$1:$Z$300,3,0),"")</f>
        <v>579.6486042</v>
      </c>
      <c r="H35" s="12">
        <f>IFERROR(VLOOKUP($A35,Mensual_Transformada!$A$1:$Z$300,2,0),"")</f>
        <v>593.3415521</v>
      </c>
      <c r="I35" s="12">
        <f>IFERROR(VLOOKUP($A35,Trimestral_Transformada!$A$1:$E$100,4,0),"")</f>
        <v>1104.7568</v>
      </c>
      <c r="J35" s="12">
        <f>IFERROR(VLOOKUP($A35,Trimestral_Transformada!$A$1:$E$100,5,0),"")</f>
        <v>1013.3316</v>
      </c>
      <c r="K35" s="12">
        <f>IFERROR(VLOOKUP($A35,Mensual_Transformada!$A$1:$Z$300,6,0),"")</f>
        <v>428.259649</v>
      </c>
      <c r="L35" s="12">
        <f>IFERROR(VLOOKUP($A35,Mensual_Transformada!$A$1:$Z$300,8,0),"")</f>
        <v>4.1598</v>
      </c>
      <c r="M35" s="12">
        <f>IFERROR(VLOOKUP($A35,Mensual_Transformada!$A$1:$Z$300,5,0),"")</f>
        <v>462.1753178</v>
      </c>
    </row>
    <row r="36" ht="14.25" customHeight="1">
      <c r="A36" s="5">
        <v>40787.0</v>
      </c>
      <c r="B36" s="12">
        <f>IFERROR(VLOOKUP($A36,Trimestral_Transformada!$A$1:$Z$300,2,0),"")</f>
        <v>471.8934395</v>
      </c>
      <c r="C36" s="12">
        <f>IFERROR(VLOOKUP($A36,Mensual_Transformada!$A$1:$Z$300,7,0),"")</f>
        <v>467.9760764</v>
      </c>
      <c r="D36" s="12">
        <f>IFERROR(VLOOKUP($A36,Mensual_Transformada!$A$1:$Z$300,9,0),"")</f>
        <v>0.08359139785</v>
      </c>
      <c r="E36" s="12">
        <f>IFERROR(VLOOKUP($A36,Mensual_Transformada!$A$1:$Z$300,4,0),"")</f>
        <v>473.8701361</v>
      </c>
      <c r="F36" s="12">
        <f>IFERROR(VLOOKUP($A36,Trimestral_Transformada!$A$1:$Z$300,3,0),"")</f>
        <v>-0.2985368259</v>
      </c>
      <c r="G36" s="12">
        <f>IFERROR(VLOOKUP($A36,Mensual_Transformada!$A$1:$Z$300,3,0),"")</f>
        <v>581.1189068</v>
      </c>
      <c r="H36" s="12">
        <f>IFERROR(VLOOKUP($A36,Mensual_Transformada!$A$1:$Z$300,2,0),"")</f>
        <v>594.616806</v>
      </c>
      <c r="I36" s="12">
        <f>IFERROR(VLOOKUP($A36,Trimestral_Transformada!$A$1:$E$100,4,0),"")</f>
        <v>1105.8954</v>
      </c>
      <c r="J36" s="12">
        <f>IFERROR(VLOOKUP($A36,Trimestral_Transformada!$A$1:$E$100,5,0),"")</f>
        <v>1016.59</v>
      </c>
      <c r="K36" s="12">
        <f>IFERROR(VLOOKUP($A36,Mensual_Transformada!$A$1:$Z$300,6,0),"")</f>
        <v>429.3982298</v>
      </c>
      <c r="L36" s="12">
        <f>IFERROR(VLOOKUP($A36,Mensual_Transformada!$A$1:$Z$300,8,0),"")</f>
        <v>4.253866667</v>
      </c>
      <c r="M36" s="12">
        <f>IFERROR(VLOOKUP($A36,Mensual_Transformada!$A$1:$Z$300,5,0),"")</f>
        <v>460.3848633</v>
      </c>
    </row>
    <row r="37" ht="14.25" customHeight="1">
      <c r="A37" s="5">
        <v>40878.0</v>
      </c>
      <c r="B37" s="12">
        <f>IFERROR(VLOOKUP($A37,Trimestral_Transformada!$A$1:$Z$300,2,0),"")</f>
        <v>472.6778289</v>
      </c>
      <c r="C37" s="12">
        <f>IFERROR(VLOOKUP($A37,Mensual_Transformada!$A$1:$Z$300,7,0),"")</f>
        <v>468.6376439</v>
      </c>
      <c r="D37" s="12">
        <f>IFERROR(VLOOKUP($A37,Mensual_Transformada!$A$1:$Z$300,9,0),"")</f>
        <v>0.07441935484</v>
      </c>
      <c r="E37" s="12">
        <f>IFERROR(VLOOKUP($A37,Mensual_Transformada!$A$1:$Z$300,4,0),"")</f>
        <v>467.6587618</v>
      </c>
      <c r="F37" s="12">
        <f>IFERROR(VLOOKUP($A37,Trimestral_Transformada!$A$1:$Z$300,3,0),"")</f>
        <v>-0.9600141006</v>
      </c>
      <c r="G37" s="12">
        <f>IFERROR(VLOOKUP($A37,Mensual_Transformada!$A$1:$Z$300,3,0),"")</f>
        <v>581.9786661</v>
      </c>
      <c r="H37" s="12">
        <f>IFERROR(VLOOKUP($A37,Mensual_Transformada!$A$1:$Z$300,2,0),"")</f>
        <v>596.5105781</v>
      </c>
      <c r="I37" s="12">
        <f>IFERROR(VLOOKUP($A37,Trimestral_Transformada!$A$1:$E$100,4,0),"")</f>
        <v>1106.8959</v>
      </c>
      <c r="J37" s="12">
        <f>IFERROR(VLOOKUP($A37,Trimestral_Transformada!$A$1:$E$100,5,0),"")</f>
        <v>1021.7131</v>
      </c>
      <c r="K37" s="12">
        <f>IFERROR(VLOOKUP($A37,Mensual_Transformada!$A$1:$Z$300,6,0),"")</f>
        <v>430.6504719</v>
      </c>
      <c r="L37" s="12">
        <f>IFERROR(VLOOKUP($A37,Mensual_Transformada!$A$1:$Z$300,8,0),"")</f>
        <v>4.255333333</v>
      </c>
      <c r="M37" s="12">
        <f>IFERROR(VLOOKUP($A37,Mensual_Transformada!$A$1:$Z$300,5,0),"")</f>
        <v>456.6169969</v>
      </c>
    </row>
    <row r="38" ht="14.25" customHeight="1">
      <c r="A38" s="5">
        <v>40969.0</v>
      </c>
      <c r="B38" s="12">
        <f>IFERROR(VLOOKUP($A38,Trimestral_Transformada!$A$1:$Z$300,2,0),"")</f>
        <v>473.5626217</v>
      </c>
      <c r="C38" s="12">
        <f>IFERROR(VLOOKUP($A38,Mensual_Transformada!$A$1:$Z$300,7,0),"")</f>
        <v>469.3647836</v>
      </c>
      <c r="D38" s="12">
        <f>IFERROR(VLOOKUP($A38,Mensual_Transformada!$A$1:$Z$300,9,0),"")</f>
        <v>0.1041675936</v>
      </c>
      <c r="E38" s="12">
        <f>IFERROR(VLOOKUP($A38,Mensual_Transformada!$A$1:$Z$300,4,0),"")</f>
        <v>470.9778831</v>
      </c>
      <c r="F38" s="12">
        <f>IFERROR(VLOOKUP($A38,Trimestral_Transformada!$A$1:$Z$300,3,0),"")</f>
        <v>-1.578414777</v>
      </c>
      <c r="G38" s="12">
        <f>IFERROR(VLOOKUP($A38,Mensual_Transformada!$A$1:$Z$300,3,0),"")</f>
        <v>584.2881662</v>
      </c>
      <c r="H38" s="12">
        <f>IFERROR(VLOOKUP($A38,Mensual_Transformada!$A$1:$Z$300,2,0),"")</f>
        <v>597.8481974</v>
      </c>
      <c r="I38" s="12">
        <f>IFERROR(VLOOKUP($A38,Trimestral_Transformada!$A$1:$E$100,4,0),"")</f>
        <v>1110.6162</v>
      </c>
      <c r="J38" s="12">
        <f>IFERROR(VLOOKUP($A38,Trimestral_Transformada!$A$1:$E$100,5,0),"")</f>
        <v>1026.8657</v>
      </c>
      <c r="K38" s="12">
        <f>IFERROR(VLOOKUP($A38,Mensual_Transformada!$A$1:$Z$300,6,0),"")</f>
        <v>431.2666853</v>
      </c>
      <c r="L38" s="12">
        <f>IFERROR(VLOOKUP($A38,Mensual_Transformada!$A$1:$Z$300,8,0),"")</f>
        <v>4.235733333</v>
      </c>
      <c r="M38" s="12">
        <f>IFERROR(VLOOKUP($A38,Mensual_Transformada!$A$1:$Z$300,5,0),"")</f>
        <v>456.4512952</v>
      </c>
    </row>
    <row r="39" ht="14.25" customHeight="1">
      <c r="A39" s="5">
        <v>41061.0</v>
      </c>
      <c r="B39" s="12">
        <f>IFERROR(VLOOKUP($A39,Trimestral_Transformada!$A$1:$Z$300,2,0),"")</f>
        <v>474.0209924</v>
      </c>
      <c r="C39" s="12">
        <f>IFERROR(VLOOKUP($A39,Mensual_Transformada!$A$1:$Z$300,7,0),"")</f>
        <v>469.9273446</v>
      </c>
      <c r="D39" s="12">
        <f>IFERROR(VLOOKUP($A39,Mensual_Transformada!$A$1:$Z$300,9,0),"")</f>
        <v>0.1522688172</v>
      </c>
      <c r="E39" s="12">
        <f>IFERROR(VLOOKUP($A39,Mensual_Transformada!$A$1:$Z$300,4,0),"")</f>
        <v>467.8683935</v>
      </c>
      <c r="F39" s="12">
        <f>IFERROR(VLOOKUP($A39,Trimestral_Transformada!$A$1:$Z$300,3,0),"")</f>
        <v>-3.575112509</v>
      </c>
      <c r="G39" s="12">
        <f>IFERROR(VLOOKUP($A39,Mensual_Transformada!$A$1:$Z$300,3,0),"")</f>
        <v>585.8807444</v>
      </c>
      <c r="H39" s="12">
        <f>IFERROR(VLOOKUP($A39,Mensual_Transformada!$A$1:$Z$300,2,0),"")</f>
        <v>599.3231831</v>
      </c>
      <c r="I39" s="12">
        <f>IFERROR(VLOOKUP($A39,Trimestral_Transformada!$A$1:$E$100,4,0),"")</f>
        <v>1111.6838</v>
      </c>
      <c r="J39" s="12">
        <f>IFERROR(VLOOKUP($A39,Trimestral_Transformada!$A$1:$E$100,5,0),"")</f>
        <v>1029.0935</v>
      </c>
      <c r="K39" s="12">
        <f>IFERROR(VLOOKUP($A39,Mensual_Transformada!$A$1:$Z$300,6,0),"")</f>
        <v>432.257302</v>
      </c>
      <c r="L39" s="12">
        <f>IFERROR(VLOOKUP($A39,Mensual_Transformada!$A$1:$Z$300,8,0),"")</f>
        <v>4.2383</v>
      </c>
      <c r="M39" s="12">
        <f>IFERROR(VLOOKUP($A39,Mensual_Transformada!$A$1:$Z$300,5,0),"")</f>
        <v>453.7844704</v>
      </c>
    </row>
    <row r="40" ht="14.25" customHeight="1">
      <c r="A40" s="5">
        <v>41153.0</v>
      </c>
      <c r="B40" s="12">
        <f>IFERROR(VLOOKUP($A40,Trimestral_Transformada!$A$1:$Z$300,2,0),"")</f>
        <v>474.7933998</v>
      </c>
      <c r="C40" s="12">
        <f>IFERROR(VLOOKUP($A40,Mensual_Transformada!$A$1:$Z$300,7,0),"")</f>
        <v>470.4571546</v>
      </c>
      <c r="D40" s="12">
        <f>IFERROR(VLOOKUP($A40,Mensual_Transformada!$A$1:$Z$300,9,0),"")</f>
        <v>0.1443476703</v>
      </c>
      <c r="E40" s="12">
        <f>IFERROR(VLOOKUP($A40,Mensual_Transformada!$A$1:$Z$300,4,0),"")</f>
        <v>467.2094268</v>
      </c>
      <c r="F40" s="12">
        <f>IFERROR(VLOOKUP($A40,Trimestral_Transformada!$A$1:$Z$300,3,0),"")</f>
        <v>-4.025379474</v>
      </c>
      <c r="G40" s="12">
        <f>IFERROR(VLOOKUP($A40,Mensual_Transformada!$A$1:$Z$300,3,0),"")</f>
        <v>586.5542555</v>
      </c>
      <c r="H40" s="12">
        <f>IFERROR(VLOOKUP($A40,Mensual_Transformada!$A$1:$Z$300,2,0),"")</f>
        <v>601.3500099</v>
      </c>
      <c r="I40" s="12">
        <f>IFERROR(VLOOKUP($A40,Trimestral_Transformada!$A$1:$E$100,4,0),"")</f>
        <v>1113.028</v>
      </c>
      <c r="J40" s="12">
        <f>IFERROR(VLOOKUP($A40,Trimestral_Transformada!$A$1:$E$100,5,0),"")</f>
        <v>1032.6507</v>
      </c>
      <c r="K40" s="12">
        <f>IFERROR(VLOOKUP($A40,Mensual_Transformada!$A$1:$Z$300,6,0),"")</f>
        <v>432.8423963</v>
      </c>
      <c r="L40" s="12">
        <f>IFERROR(VLOOKUP($A40,Mensual_Transformada!$A$1:$Z$300,8,0),"")</f>
        <v>4.232966667</v>
      </c>
      <c r="M40" s="12">
        <f>IFERROR(VLOOKUP($A40,Mensual_Transformada!$A$1:$Z$300,5,0),"")</f>
        <v>451.3491482</v>
      </c>
    </row>
    <row r="41" ht="14.25" customHeight="1">
      <c r="A41" s="5">
        <v>41244.0</v>
      </c>
      <c r="B41" s="12">
        <f>IFERROR(VLOOKUP($A41,Trimestral_Transformada!$A$1:$Z$300,2,0),"")</f>
        <v>475.4631355</v>
      </c>
      <c r="C41" s="12">
        <f>IFERROR(VLOOKUP($A41,Mensual_Transformada!$A$1:$Z$300,7,0),"")</f>
        <v>471.0780394</v>
      </c>
      <c r="D41" s="12">
        <f>IFERROR(VLOOKUP($A41,Mensual_Transformada!$A$1:$Z$300,9,0),"")</f>
        <v>0.1611899642</v>
      </c>
      <c r="E41" s="12">
        <f>IFERROR(VLOOKUP($A41,Mensual_Transformada!$A$1:$Z$300,4,0),"")</f>
        <v>469.5969277</v>
      </c>
      <c r="F41" s="12">
        <f>IFERROR(VLOOKUP($A41,Trimestral_Transformada!$A$1:$Z$300,3,0),"")</f>
        <v>-1.888960435</v>
      </c>
      <c r="G41" s="12">
        <f>IFERROR(VLOOKUP($A41,Mensual_Transformada!$A$1:$Z$300,3,0),"")</f>
        <v>581.5382417</v>
      </c>
      <c r="H41" s="12">
        <f>IFERROR(VLOOKUP($A41,Mensual_Transformada!$A$1:$Z$300,2,0),"")</f>
        <v>601.7105171</v>
      </c>
      <c r="I41" s="12">
        <f>IFERROR(VLOOKUP($A41,Trimestral_Transformada!$A$1:$E$100,4,0),"")</f>
        <v>1114.4805</v>
      </c>
      <c r="J41" s="12">
        <f>IFERROR(VLOOKUP($A41,Trimestral_Transformada!$A$1:$E$100,5,0),"")</f>
        <v>1035.9628</v>
      </c>
      <c r="K41" s="12">
        <f>IFERROR(VLOOKUP($A41,Mensual_Transformada!$A$1:$Z$300,6,0),"")</f>
        <v>433.4579926</v>
      </c>
      <c r="L41" s="12">
        <f>IFERROR(VLOOKUP($A41,Mensual_Transformada!$A$1:$Z$300,8,0),"")</f>
        <v>4.243666667</v>
      </c>
      <c r="M41" s="12">
        <f>IFERROR(VLOOKUP($A41,Mensual_Transformada!$A$1:$Z$300,5,0),"")</f>
        <v>451.0368184</v>
      </c>
    </row>
    <row r="42" ht="14.25" customHeight="1">
      <c r="A42" s="5">
        <v>41334.0</v>
      </c>
      <c r="B42" s="12">
        <f>IFERROR(VLOOKUP($A42,Trimestral_Transformada!$A$1:$Z$300,2,0),"")</f>
        <v>476.330957</v>
      </c>
      <c r="C42" s="12">
        <f>IFERROR(VLOOKUP($A42,Mensual_Transformada!$A$1:$Z$300,7,0),"")</f>
        <v>471.7737558</v>
      </c>
      <c r="D42" s="12">
        <f>IFERROR(VLOOKUP($A42,Mensual_Transformada!$A$1:$Z$300,9,0),"")</f>
        <v>0.1437096774</v>
      </c>
      <c r="E42" s="12">
        <f>IFERROR(VLOOKUP($A42,Mensual_Transformada!$A$1:$Z$300,4,0),"")</f>
        <v>469.4765752</v>
      </c>
      <c r="F42" s="12">
        <f>IFERROR(VLOOKUP($A42,Trimestral_Transformada!$A$1:$Z$300,3,0),"")</f>
        <v>-5.72972714</v>
      </c>
      <c r="G42" s="12">
        <f>IFERROR(VLOOKUP($A42,Mensual_Transformada!$A$1:$Z$300,3,0),"")</f>
        <v>585.9117298</v>
      </c>
      <c r="H42" s="12">
        <f>IFERROR(VLOOKUP($A42,Mensual_Transformada!$A$1:$Z$300,2,0),"")</f>
        <v>603.6927836</v>
      </c>
      <c r="I42" s="12">
        <f>IFERROR(VLOOKUP($A42,Trimestral_Transformada!$A$1:$E$100,4,0),"")</f>
        <v>1115.9418</v>
      </c>
      <c r="J42" s="12">
        <f>IFERROR(VLOOKUP($A42,Trimestral_Transformada!$A$1:$E$100,5,0),"")</f>
        <v>1038.217</v>
      </c>
      <c r="K42" s="12">
        <f>IFERROR(VLOOKUP($A42,Mensual_Transformada!$A$1:$Z$300,6,0),"")</f>
        <v>433.8776791</v>
      </c>
      <c r="L42" s="12">
        <f>IFERROR(VLOOKUP($A42,Mensual_Transformada!$A$1:$Z$300,8,0),"")</f>
        <v>4.197666667</v>
      </c>
      <c r="M42" s="12">
        <f>IFERROR(VLOOKUP($A42,Mensual_Transformada!$A$1:$Z$300,5,0),"")</f>
        <v>451.3214393</v>
      </c>
    </row>
    <row r="43" ht="14.25" customHeight="1">
      <c r="A43" s="5">
        <v>41426.0</v>
      </c>
      <c r="B43" s="12">
        <f>IFERROR(VLOOKUP($A43,Trimestral_Transformada!$A$1:$Z$300,2,0),"")</f>
        <v>477.3446324</v>
      </c>
      <c r="C43" s="12">
        <f>IFERROR(VLOOKUP($A43,Mensual_Transformada!$A$1:$Z$300,7,0),"")</f>
        <v>472.2876069</v>
      </c>
      <c r="D43" s="12">
        <f>IFERROR(VLOOKUP($A43,Mensual_Transformada!$A$1:$Z$300,9,0),"")</f>
        <v>0.1158996416</v>
      </c>
      <c r="E43" s="12">
        <f>IFERROR(VLOOKUP($A43,Mensual_Transformada!$A$1:$Z$300,4,0),"")</f>
        <v>462.0430341</v>
      </c>
      <c r="F43" s="12">
        <f>IFERROR(VLOOKUP($A43,Trimestral_Transformada!$A$1:$Z$300,3,0),"")</f>
        <v>-5.321284144</v>
      </c>
      <c r="G43" s="12">
        <f>IFERROR(VLOOKUP($A43,Mensual_Transformada!$A$1:$Z$300,3,0),"")</f>
        <v>589.5637538</v>
      </c>
      <c r="H43" s="12">
        <f>IFERROR(VLOOKUP($A43,Mensual_Transformada!$A$1:$Z$300,2,0),"")</f>
        <v>605.2914576</v>
      </c>
      <c r="I43" s="12">
        <f>IFERROR(VLOOKUP($A43,Trimestral_Transformada!$A$1:$E$100,4,0),"")</f>
        <v>1117.387</v>
      </c>
      <c r="J43" s="12">
        <f>IFERROR(VLOOKUP($A43,Trimestral_Transformada!$A$1:$E$100,5,0),"")</f>
        <v>1040.4938</v>
      </c>
      <c r="K43" s="12">
        <f>IFERROR(VLOOKUP($A43,Mensual_Transformada!$A$1:$Z$300,6,0),"")</f>
        <v>434.7487472</v>
      </c>
      <c r="L43" s="12">
        <f>IFERROR(VLOOKUP($A43,Mensual_Transformada!$A$1:$Z$300,8,0),"")</f>
        <v>4.2384</v>
      </c>
      <c r="M43" s="12">
        <f>IFERROR(VLOOKUP($A43,Mensual_Transformada!$A$1:$Z$300,5,0),"")</f>
        <v>453.3906823</v>
      </c>
    </row>
    <row r="44" ht="14.25" customHeight="1">
      <c r="A44" s="5">
        <v>41518.0</v>
      </c>
      <c r="B44" s="12">
        <f>IFERROR(VLOOKUP($A44,Trimestral_Transformada!$A$1:$Z$300,2,0),"")</f>
        <v>478.361396</v>
      </c>
      <c r="C44" s="12">
        <f>IFERROR(VLOOKUP($A44,Mensual_Transformada!$A$1:$Z$300,7,0),"")</f>
        <v>472.9177111</v>
      </c>
      <c r="D44" s="12">
        <f>IFERROR(VLOOKUP($A44,Mensual_Transformada!$A$1:$Z$300,9,0),"")</f>
        <v>0.08516129032</v>
      </c>
      <c r="E44" s="12">
        <f>IFERROR(VLOOKUP($A44,Mensual_Transformada!$A$1:$Z$300,4,0),"")</f>
        <v>460.1666512</v>
      </c>
      <c r="F44" s="12">
        <f>IFERROR(VLOOKUP($A44,Trimestral_Transformada!$A$1:$Z$300,3,0),"")</f>
        <v>-5.543607655</v>
      </c>
      <c r="G44" s="12">
        <f>IFERROR(VLOOKUP($A44,Mensual_Transformada!$A$1:$Z$300,3,0),"")</f>
        <v>590.5525533</v>
      </c>
      <c r="H44" s="12">
        <f>IFERROR(VLOOKUP($A44,Mensual_Transformada!$A$1:$Z$300,2,0),"")</f>
        <v>606.4202416</v>
      </c>
      <c r="I44" s="12">
        <f>IFERROR(VLOOKUP($A44,Trimestral_Transformada!$A$1:$E$100,4,0),"")</f>
        <v>1118.6209</v>
      </c>
      <c r="J44" s="12">
        <f>IFERROR(VLOOKUP($A44,Trimestral_Transformada!$A$1:$E$100,5,0),"")</f>
        <v>1039.6534</v>
      </c>
      <c r="K44" s="12">
        <f>IFERROR(VLOOKUP($A44,Mensual_Transformada!$A$1:$Z$300,6,0),"")</f>
        <v>435.9018693</v>
      </c>
      <c r="L44" s="12">
        <f>IFERROR(VLOOKUP($A44,Mensual_Transformada!$A$1:$Z$300,8,0),"")</f>
        <v>4.372233333</v>
      </c>
      <c r="M44" s="12">
        <f>IFERROR(VLOOKUP($A44,Mensual_Transformada!$A$1:$Z$300,5,0),"")</f>
        <v>456.4484995</v>
      </c>
    </row>
    <row r="45" ht="14.25" customHeight="1">
      <c r="A45" s="5">
        <v>41609.0</v>
      </c>
      <c r="B45" s="12">
        <f>IFERROR(VLOOKUP($A45,Trimestral_Transformada!$A$1:$Z$300,2,0),"")</f>
        <v>479.1828482</v>
      </c>
      <c r="C45" s="12">
        <f>IFERROR(VLOOKUP($A45,Mensual_Transformada!$A$1:$Z$300,7,0),"")</f>
        <v>473.5167825</v>
      </c>
      <c r="D45" s="12">
        <f>IFERROR(VLOOKUP($A45,Mensual_Transformada!$A$1:$Z$300,9,0),"")</f>
        <v>0.08553046595</v>
      </c>
      <c r="E45" s="12">
        <f>IFERROR(VLOOKUP($A45,Mensual_Transformada!$A$1:$Z$300,4,0),"")</f>
        <v>459.0222594</v>
      </c>
      <c r="F45" s="12">
        <f>IFERROR(VLOOKUP($A45,Trimestral_Transformada!$A$1:$Z$300,3,0),"")</f>
        <v>-2.405207115</v>
      </c>
      <c r="G45" s="12">
        <f>IFERROR(VLOOKUP($A45,Mensual_Transformada!$A$1:$Z$300,3,0),"")</f>
        <v>594.2907284</v>
      </c>
      <c r="H45" s="12">
        <f>IFERROR(VLOOKUP($A45,Mensual_Transformada!$A$1:$Z$300,2,0),"")</f>
        <v>607.9469067</v>
      </c>
      <c r="I45" s="12">
        <f>IFERROR(VLOOKUP($A45,Trimestral_Transformada!$A$1:$E$100,4,0),"")</f>
        <v>1119.999</v>
      </c>
      <c r="J45" s="12">
        <f>IFERROR(VLOOKUP($A45,Trimestral_Transformada!$A$1:$E$100,5,0),"")</f>
        <v>1037.5036</v>
      </c>
      <c r="K45" s="12">
        <f>IFERROR(VLOOKUP($A45,Mensual_Transformada!$A$1:$Z$300,6,0),"")</f>
        <v>436.3628861</v>
      </c>
      <c r="L45" s="12">
        <f>IFERROR(VLOOKUP($A45,Mensual_Transformada!$A$1:$Z$300,8,0),"")</f>
        <v>4.173266667</v>
      </c>
      <c r="M45" s="12">
        <f>IFERROR(VLOOKUP($A45,Mensual_Transformada!$A$1:$Z$300,5,0),"")</f>
        <v>457.3340083</v>
      </c>
    </row>
    <row r="46" ht="14.25" customHeight="1">
      <c r="A46" s="5">
        <v>41699.0</v>
      </c>
      <c r="B46" s="12">
        <f>IFERROR(VLOOKUP($A46,Trimestral_Transformada!$A$1:$Z$300,2,0),"")</f>
        <v>479.8135401</v>
      </c>
      <c r="C46" s="12">
        <f>IFERROR(VLOOKUP($A46,Mensual_Transformada!$A$1:$Z$300,7,0),"")</f>
        <v>474.1557963</v>
      </c>
      <c r="D46" s="12">
        <f>IFERROR(VLOOKUP($A46,Mensual_Transformada!$A$1:$Z$300,9,0),"")</f>
        <v>0.07203533026</v>
      </c>
      <c r="E46" s="12">
        <f>IFERROR(VLOOKUP($A46,Mensual_Transformada!$A$1:$Z$300,4,0),"")</f>
        <v>458.0467365</v>
      </c>
      <c r="F46" s="12">
        <f>IFERROR(VLOOKUP($A46,Trimestral_Transformada!$A$1:$Z$300,3,0),"")</f>
        <v>-5.351565716</v>
      </c>
      <c r="G46" s="12">
        <f>IFERROR(VLOOKUP($A46,Mensual_Transformada!$A$1:$Z$300,3,0),"")</f>
        <v>590.5158247</v>
      </c>
      <c r="H46" s="12">
        <f>IFERROR(VLOOKUP($A46,Mensual_Transformada!$A$1:$Z$300,2,0),"")</f>
        <v>607.9541616</v>
      </c>
      <c r="I46" s="12">
        <f>IFERROR(VLOOKUP($A46,Trimestral_Transformada!$A$1:$E$100,4,0),"")</f>
        <v>1120.6744</v>
      </c>
      <c r="J46" s="12">
        <f>IFERROR(VLOOKUP($A46,Trimestral_Transformada!$A$1:$E$100,5,0),"")</f>
        <v>1038.5955</v>
      </c>
      <c r="K46" s="12">
        <f>IFERROR(VLOOKUP($A46,Mensual_Transformada!$A$1:$Z$300,6,0),"")</f>
        <v>437.2288734</v>
      </c>
      <c r="L46" s="12">
        <f>IFERROR(VLOOKUP($A46,Mensual_Transformada!$A$1:$Z$300,8,0),"")</f>
        <v>4.1027</v>
      </c>
      <c r="M46" s="12">
        <f>IFERROR(VLOOKUP($A46,Mensual_Transformada!$A$1:$Z$300,5,0),"")</f>
        <v>457.5382797</v>
      </c>
    </row>
    <row r="47" ht="14.25" customHeight="1">
      <c r="A47" s="5">
        <v>41791.0</v>
      </c>
      <c r="B47" s="12">
        <f>IFERROR(VLOOKUP($A47,Trimestral_Transformada!$A$1:$Z$300,2,0),"")</f>
        <v>480.6454482</v>
      </c>
      <c r="C47" s="12">
        <f>IFERROR(VLOOKUP($A47,Mensual_Transformada!$A$1:$Z$300,7,0),"")</f>
        <v>474.6744297</v>
      </c>
      <c r="D47" s="12">
        <f>IFERROR(VLOOKUP($A47,Mensual_Transformada!$A$1:$Z$300,9,0),"")</f>
        <v>0.09103225806</v>
      </c>
      <c r="E47" s="12">
        <f>IFERROR(VLOOKUP($A47,Mensual_Transformada!$A$1:$Z$300,4,0),"")</f>
        <v>455.4318728</v>
      </c>
      <c r="F47" s="12">
        <f>IFERROR(VLOOKUP($A47,Trimestral_Transformada!$A$1:$Z$300,3,0),"")</f>
        <v>-5.916064668</v>
      </c>
      <c r="G47" s="12">
        <f>IFERROR(VLOOKUP($A47,Mensual_Transformada!$A$1:$Z$300,3,0),"")</f>
        <v>586.7622338</v>
      </c>
      <c r="H47" s="12">
        <f>IFERROR(VLOOKUP($A47,Mensual_Transformada!$A$1:$Z$300,2,0),"")</f>
        <v>607.9039939</v>
      </c>
      <c r="I47" s="12">
        <f>IFERROR(VLOOKUP($A47,Trimestral_Transformada!$A$1:$E$100,4,0),"")</f>
        <v>1121.5449</v>
      </c>
      <c r="J47" s="12">
        <f>IFERROR(VLOOKUP($A47,Trimestral_Transformada!$A$1:$E$100,5,0),"")</f>
        <v>1038.3633</v>
      </c>
      <c r="K47" s="12">
        <f>IFERROR(VLOOKUP($A47,Mensual_Transformada!$A$1:$Z$300,6,0),"")</f>
        <v>438.2042151</v>
      </c>
      <c r="L47" s="12">
        <f>IFERROR(VLOOKUP($A47,Mensual_Transformada!$A$1:$Z$300,8,0),"")</f>
        <v>4.0026</v>
      </c>
      <c r="M47" s="12">
        <f>IFERROR(VLOOKUP($A47,Mensual_Transformada!$A$1:$Z$300,5,0),"")</f>
        <v>456.8440547</v>
      </c>
    </row>
    <row r="48" ht="14.25" customHeight="1">
      <c r="A48" s="5">
        <v>41883.0</v>
      </c>
      <c r="B48" s="12">
        <f>IFERROR(VLOOKUP($A48,Trimestral_Transformada!$A$1:$Z$300,2,0),"")</f>
        <v>481.5066842</v>
      </c>
      <c r="C48" s="12">
        <f>IFERROR(VLOOKUP($A48,Mensual_Transformada!$A$1:$Z$300,7,0),"")</f>
        <v>475.0871245</v>
      </c>
      <c r="D48" s="12">
        <f>IFERROR(VLOOKUP($A48,Mensual_Transformada!$A$1:$Z$300,9,0),"")</f>
        <v>0.0891218638</v>
      </c>
      <c r="E48" s="12">
        <f>IFERROR(VLOOKUP($A48,Mensual_Transformada!$A$1:$Z$300,4,0),"")</f>
        <v>458.2361485</v>
      </c>
      <c r="F48" s="12">
        <f>IFERROR(VLOOKUP($A48,Trimestral_Transformada!$A$1:$Z$300,3,0),"")</f>
        <v>-3.353863826</v>
      </c>
      <c r="G48" s="12">
        <f>IFERROR(VLOOKUP($A48,Mensual_Transformada!$A$1:$Z$300,3,0),"")</f>
        <v>588.3533441</v>
      </c>
      <c r="H48" s="12">
        <f>IFERROR(VLOOKUP($A48,Mensual_Transformada!$A$1:$Z$300,2,0),"")</f>
        <v>608.4108602</v>
      </c>
      <c r="I48" s="12">
        <f>IFERROR(VLOOKUP($A48,Trimestral_Transformada!$A$1:$E$100,4,0),"")</f>
        <v>1122.2849</v>
      </c>
      <c r="J48" s="12">
        <f>IFERROR(VLOOKUP($A48,Trimestral_Transformada!$A$1:$E$100,5,0),"")</f>
        <v>1035.6059</v>
      </c>
      <c r="K48" s="12">
        <f>IFERROR(VLOOKUP($A48,Mensual_Transformada!$A$1:$Z$300,6,0),"")</f>
        <v>438.7772137</v>
      </c>
      <c r="L48" s="12">
        <f>IFERROR(VLOOKUP($A48,Mensual_Transformada!$A$1:$Z$300,8,0),"")</f>
        <v>3.768466667</v>
      </c>
      <c r="M48" s="12">
        <f>IFERROR(VLOOKUP($A48,Mensual_Transformada!$A$1:$Z$300,5,0),"")</f>
        <v>456.8978914</v>
      </c>
    </row>
    <row r="49" ht="14.25" customHeight="1">
      <c r="A49" s="5">
        <v>41974.0</v>
      </c>
      <c r="B49" s="12">
        <f>IFERROR(VLOOKUP($A49,Trimestral_Transformada!$A$1:$Z$300,2,0),"")</f>
        <v>482.3843963</v>
      </c>
      <c r="C49" s="12">
        <f>IFERROR(VLOOKUP($A49,Mensual_Transformada!$A$1:$Z$300,7,0),"")</f>
        <v>475.4440293</v>
      </c>
      <c r="D49" s="12">
        <f>IFERROR(VLOOKUP($A49,Mensual_Transformada!$A$1:$Z$300,9,0),"")</f>
        <v>0.1012043011</v>
      </c>
      <c r="E49" s="12">
        <f>IFERROR(VLOOKUP($A49,Mensual_Transformada!$A$1:$Z$300,4,0),"")</f>
        <v>457.0994043</v>
      </c>
      <c r="F49" s="12">
        <f>IFERROR(VLOOKUP($A49,Trimestral_Transformada!$A$1:$Z$300,3,0),"")</f>
        <v>-2.38405807</v>
      </c>
      <c r="G49" s="12">
        <f>IFERROR(VLOOKUP($A49,Mensual_Transformada!$A$1:$Z$300,3,0),"")</f>
        <v>585.7105591</v>
      </c>
      <c r="H49" s="12">
        <f>IFERROR(VLOOKUP($A49,Mensual_Transformada!$A$1:$Z$300,2,0),"")</f>
        <v>608.8664763</v>
      </c>
      <c r="I49" s="12">
        <f>IFERROR(VLOOKUP($A49,Trimestral_Transformada!$A$1:$E$100,4,0),"")</f>
        <v>1123.1103</v>
      </c>
      <c r="J49" s="12">
        <f>IFERROR(VLOOKUP($A49,Trimestral_Transformada!$A$1:$E$100,5,0),"")</f>
        <v>1033.9909</v>
      </c>
      <c r="K49" s="12">
        <f>IFERROR(VLOOKUP($A49,Mensual_Transformada!$A$1:$Z$300,6,0),"")</f>
        <v>439.464275</v>
      </c>
      <c r="L49" s="12">
        <f>IFERROR(VLOOKUP($A49,Mensual_Transformada!$A$1:$Z$300,8,0),"")</f>
        <v>3.655433333</v>
      </c>
      <c r="M49" s="12">
        <f>IFERROR(VLOOKUP($A49,Mensual_Transformada!$A$1:$Z$300,5,0),"")</f>
        <v>457.9367141</v>
      </c>
    </row>
    <row r="50" ht="14.25" customHeight="1">
      <c r="A50" s="5">
        <v>42064.0</v>
      </c>
      <c r="B50" s="12">
        <f>IFERROR(VLOOKUP($A50,Trimestral_Transformada!$A$1:$Z$300,2,0),"")</f>
        <v>483.1823954</v>
      </c>
      <c r="C50" s="12">
        <f>IFERROR(VLOOKUP($A50,Mensual_Transformada!$A$1:$Z$300,7,0),"")</f>
        <v>475.7992743</v>
      </c>
      <c r="D50" s="12">
        <f>IFERROR(VLOOKUP($A50,Mensual_Transformada!$A$1:$Z$300,9,0),"")</f>
        <v>0.1128187404</v>
      </c>
      <c r="E50" s="12">
        <f>IFERROR(VLOOKUP($A50,Mensual_Transformada!$A$1:$Z$300,4,0),"")</f>
        <v>453.0740299</v>
      </c>
      <c r="F50" s="12">
        <f>IFERROR(VLOOKUP($A50,Trimestral_Transformada!$A$1:$Z$300,3,0),"")</f>
        <v>-6.391686901</v>
      </c>
      <c r="G50" s="12">
        <f>IFERROR(VLOOKUP($A50,Mensual_Transformada!$A$1:$Z$300,3,0),"")</f>
        <v>591.1191717</v>
      </c>
      <c r="H50" s="12">
        <f>IFERROR(VLOOKUP($A50,Mensual_Transformada!$A$1:$Z$300,2,0),"")</f>
        <v>609.9485958</v>
      </c>
      <c r="I50" s="12">
        <f>IFERROR(VLOOKUP($A50,Trimestral_Transformada!$A$1:$E$100,4,0),"")</f>
        <v>1124.2291</v>
      </c>
      <c r="J50" s="12">
        <f>IFERROR(VLOOKUP($A50,Trimestral_Transformada!$A$1:$E$100,5,0),"")</f>
        <v>1031.6428</v>
      </c>
      <c r="K50" s="12">
        <f>IFERROR(VLOOKUP($A50,Mensual_Transformada!$A$1:$Z$300,6,0),"")</f>
        <v>440.1375964</v>
      </c>
      <c r="L50" s="12">
        <f>IFERROR(VLOOKUP($A50,Mensual_Transformada!$A$1:$Z$300,8,0),"")</f>
        <v>3.3757</v>
      </c>
      <c r="M50" s="12">
        <f>IFERROR(VLOOKUP($A50,Mensual_Transformada!$A$1:$Z$300,5,0),"")</f>
        <v>459.1147708</v>
      </c>
    </row>
    <row r="51" ht="14.25" customHeight="1">
      <c r="A51" s="5">
        <v>42156.0</v>
      </c>
      <c r="B51" s="12">
        <f>IFERROR(VLOOKUP($A51,Trimestral_Transformada!$A$1:$Z$300,2,0),"")</f>
        <v>483.7950479</v>
      </c>
      <c r="C51" s="12">
        <f>IFERROR(VLOOKUP($A51,Mensual_Transformada!$A$1:$Z$300,7,0),"")</f>
        <v>476.3054645</v>
      </c>
      <c r="D51" s="12">
        <f>IFERROR(VLOOKUP($A51,Mensual_Transformada!$A$1:$Z$300,9,0),"")</f>
        <v>0.1256308244</v>
      </c>
      <c r="E51" s="12">
        <f>IFERROR(VLOOKUP($A51,Mensual_Transformada!$A$1:$Z$300,4,0),"")</f>
        <v>452.4841899</v>
      </c>
      <c r="F51" s="12">
        <f>IFERROR(VLOOKUP($A51,Trimestral_Transformada!$A$1:$Z$300,3,0),"")</f>
        <v>-4.72013702</v>
      </c>
      <c r="G51" s="12">
        <f>IFERROR(VLOOKUP($A51,Mensual_Transformada!$A$1:$Z$300,3,0),"")</f>
        <v>594.4204963</v>
      </c>
      <c r="H51" s="12">
        <f>IFERROR(VLOOKUP($A51,Mensual_Transformada!$A$1:$Z$300,2,0),"")</f>
        <v>610.965032</v>
      </c>
      <c r="I51" s="12">
        <f>IFERROR(VLOOKUP($A51,Trimestral_Transformada!$A$1:$E$100,4,0),"")</f>
        <v>1125.2791</v>
      </c>
      <c r="J51" s="12">
        <f>IFERROR(VLOOKUP($A51,Trimestral_Transformada!$A$1:$E$100,5,0),"")</f>
        <v>1030.6967</v>
      </c>
      <c r="K51" s="12">
        <f>IFERROR(VLOOKUP($A51,Mensual_Transformada!$A$1:$Z$300,6,0),"")</f>
        <v>441.4727956</v>
      </c>
      <c r="L51" s="12">
        <f>IFERROR(VLOOKUP($A51,Mensual_Transformada!$A$1:$Z$300,8,0),"")</f>
        <v>3.473066667</v>
      </c>
      <c r="M51" s="12">
        <f>IFERROR(VLOOKUP($A51,Mensual_Transformada!$A$1:$Z$300,5,0),"")</f>
        <v>460.4417664</v>
      </c>
    </row>
    <row r="52" ht="14.25" customHeight="1">
      <c r="A52" s="5">
        <v>42248.0</v>
      </c>
      <c r="B52" s="12">
        <f>IFERROR(VLOOKUP($A52,Trimestral_Transformada!$A$1:$Z$300,2,0),"")</f>
        <v>484.5293138</v>
      </c>
      <c r="C52" s="12">
        <f>IFERROR(VLOOKUP($A52,Mensual_Transformada!$A$1:$Z$300,7,0),"")</f>
        <v>476.8455071</v>
      </c>
      <c r="D52" s="12">
        <f>IFERROR(VLOOKUP($A52,Mensual_Transformada!$A$1:$Z$300,9,0),"")</f>
        <v>0.1347956989</v>
      </c>
      <c r="E52" s="12">
        <f>IFERROR(VLOOKUP($A52,Mensual_Transformada!$A$1:$Z$300,4,0),"")</f>
        <v>447.6351295</v>
      </c>
      <c r="F52" s="12">
        <f>IFERROR(VLOOKUP($A52,Trimestral_Transformada!$A$1:$Z$300,3,0),"")</f>
        <v>-4.814460086</v>
      </c>
      <c r="G52" s="12">
        <f>IFERROR(VLOOKUP($A52,Mensual_Transformada!$A$1:$Z$300,3,0),"")</f>
        <v>593.424403</v>
      </c>
      <c r="H52" s="12">
        <f>IFERROR(VLOOKUP($A52,Mensual_Transformada!$A$1:$Z$300,2,0),"")</f>
        <v>611.498857</v>
      </c>
      <c r="I52" s="12">
        <f>IFERROR(VLOOKUP($A52,Trimestral_Transformada!$A$1:$E$100,4,0),"")</f>
        <v>1126.1462</v>
      </c>
      <c r="J52" s="12">
        <f>IFERROR(VLOOKUP($A52,Trimestral_Transformada!$A$1:$E$100,5,0),"")</f>
        <v>1031.5496</v>
      </c>
      <c r="K52" s="12">
        <f>IFERROR(VLOOKUP($A52,Mensual_Transformada!$A$1:$Z$300,6,0),"")</f>
        <v>442.5439403</v>
      </c>
      <c r="L52" s="12">
        <f>IFERROR(VLOOKUP($A52,Mensual_Transformada!$A$1:$Z$300,8,0),"")</f>
        <v>3.5796</v>
      </c>
      <c r="M52" s="12">
        <f>IFERROR(VLOOKUP($A52,Mensual_Transformada!$A$1:$Z$300,5,0),"")</f>
        <v>459.1331289</v>
      </c>
    </row>
    <row r="53" ht="14.25" customHeight="1">
      <c r="A53" s="5">
        <v>42339.0</v>
      </c>
      <c r="B53" s="12">
        <f>IFERROR(VLOOKUP($A53,Trimestral_Transformada!$A$1:$Z$300,2,0),"")</f>
        <v>485.0602031</v>
      </c>
      <c r="C53" s="12">
        <f>IFERROR(VLOOKUP($A53,Mensual_Transformada!$A$1:$Z$300,7,0),"")</f>
        <v>477.2758337</v>
      </c>
      <c r="D53" s="12">
        <f>IFERROR(VLOOKUP($A53,Mensual_Transformada!$A$1:$Z$300,9,0),"")</f>
        <v>0.1606200717</v>
      </c>
      <c r="E53" s="12">
        <f>IFERROR(VLOOKUP($A53,Mensual_Transformada!$A$1:$Z$300,4,0),"")</f>
        <v>447.0196896</v>
      </c>
      <c r="F53" s="12">
        <f>IFERROR(VLOOKUP($A53,Trimestral_Transformada!$A$1:$Z$300,3,0),"")</f>
        <v>-2.353262257</v>
      </c>
      <c r="G53" s="12">
        <f>IFERROR(VLOOKUP($A53,Mensual_Transformada!$A$1:$Z$300,3,0),"")</f>
        <v>597.1755606</v>
      </c>
      <c r="H53" s="12">
        <f>IFERROR(VLOOKUP($A53,Mensual_Transformada!$A$1:$Z$300,2,0),"")</f>
        <v>613.206195</v>
      </c>
      <c r="I53" s="12">
        <f>IFERROR(VLOOKUP($A53,Trimestral_Transformada!$A$1:$E$100,4,0),"")</f>
        <v>1127.1688</v>
      </c>
      <c r="J53" s="12">
        <f>IFERROR(VLOOKUP($A53,Trimestral_Transformada!$A$1:$E$100,5,0),"")</f>
        <v>1032.3947</v>
      </c>
      <c r="K53" s="12">
        <f>IFERROR(VLOOKUP($A53,Mensual_Transformada!$A$1:$Z$300,6,0),"")</f>
        <v>443.450617</v>
      </c>
      <c r="L53" s="12">
        <f>IFERROR(VLOOKUP($A53,Mensual_Transformada!$A$1:$Z$300,8,0),"")</f>
        <v>3.595333333</v>
      </c>
      <c r="M53" s="12">
        <f>IFERROR(VLOOKUP($A53,Mensual_Transformada!$A$1:$Z$300,5,0),"")</f>
        <v>460.2032073</v>
      </c>
    </row>
    <row r="54" ht="14.25" customHeight="1">
      <c r="A54" s="5">
        <v>42430.0</v>
      </c>
      <c r="B54" s="12">
        <f>IFERROR(VLOOKUP($A54,Trimestral_Transformada!$A$1:$Z$300,2,0),"")</f>
        <v>485.8663818</v>
      </c>
      <c r="C54" s="12">
        <f>IFERROR(VLOOKUP($A54,Mensual_Transformada!$A$1:$Z$300,7,0),"")</f>
        <v>477.8741592</v>
      </c>
      <c r="D54" s="12">
        <f>IFERROR(VLOOKUP($A54,Mensual_Transformada!$A$1:$Z$300,9,0),"")</f>
        <v>0.3601112347</v>
      </c>
      <c r="E54" s="12">
        <f>IFERROR(VLOOKUP($A54,Mensual_Transformada!$A$1:$Z$300,4,0),"")</f>
        <v>446.0059137</v>
      </c>
      <c r="F54" s="12">
        <f>IFERROR(VLOOKUP($A54,Trimestral_Transformada!$A$1:$Z$300,3,0),"")</f>
        <v>-4.764393344</v>
      </c>
      <c r="G54" s="12">
        <f>IFERROR(VLOOKUP($A54,Mensual_Transformada!$A$1:$Z$300,3,0),"")</f>
        <v>599.8467352</v>
      </c>
      <c r="H54" s="12">
        <f>IFERROR(VLOOKUP($A54,Mensual_Transformada!$A$1:$Z$300,2,0),"")</f>
        <v>614.1984609</v>
      </c>
      <c r="I54" s="12">
        <f>IFERROR(VLOOKUP($A54,Trimestral_Transformada!$A$1:$E$100,4,0),"")</f>
        <v>1128.2279</v>
      </c>
      <c r="J54" s="12">
        <f>IFERROR(VLOOKUP($A54,Trimestral_Transformada!$A$1:$E$100,5,0),"")</f>
        <v>1031.6875</v>
      </c>
      <c r="K54" s="12">
        <f>IFERROR(VLOOKUP($A54,Mensual_Transformada!$A$1:$Z$300,6,0),"")</f>
        <v>444.4908592</v>
      </c>
      <c r="L54" s="12">
        <f>IFERROR(VLOOKUP($A54,Mensual_Transformada!$A$1:$Z$300,8,0),"")</f>
        <v>4.464633333</v>
      </c>
      <c r="M54" s="12">
        <f>IFERROR(VLOOKUP($A54,Mensual_Transformada!$A$1:$Z$300,5,0),"")</f>
        <v>462.217033</v>
      </c>
    </row>
    <row r="55" ht="14.25" customHeight="1">
      <c r="A55" s="5">
        <v>42522.0</v>
      </c>
      <c r="B55" s="12">
        <f>IFERROR(VLOOKUP($A55,Trimestral_Transformada!$A$1:$Z$300,2,0),"")</f>
        <v>486.4571703</v>
      </c>
      <c r="C55" s="12">
        <f>IFERROR(VLOOKUP($A55,Mensual_Transformada!$A$1:$Z$300,7,0),"")</f>
        <v>478.4120718</v>
      </c>
      <c r="D55" s="12">
        <f>IFERROR(VLOOKUP($A55,Mensual_Transformada!$A$1:$Z$300,9,0),"")</f>
        <v>0.3693870968</v>
      </c>
      <c r="E55" s="12">
        <f>IFERROR(VLOOKUP($A55,Mensual_Transformada!$A$1:$Z$300,4,0),"")</f>
        <v>447.9196605</v>
      </c>
      <c r="F55" s="12">
        <f>IFERROR(VLOOKUP($A55,Trimestral_Transformada!$A$1:$Z$300,3,0),"")</f>
        <v>-3.239289756</v>
      </c>
      <c r="G55" s="12">
        <f>IFERROR(VLOOKUP($A55,Mensual_Transformada!$A$1:$Z$300,3,0),"")</f>
        <v>599.4032416</v>
      </c>
      <c r="H55" s="12">
        <f>IFERROR(VLOOKUP($A55,Mensual_Transformada!$A$1:$Z$300,2,0),"")</f>
        <v>614.4103013</v>
      </c>
      <c r="I55" s="12">
        <f>IFERROR(VLOOKUP($A55,Trimestral_Transformada!$A$1:$E$100,4,0),"")</f>
        <v>1128.7909</v>
      </c>
      <c r="J55" s="12">
        <f>IFERROR(VLOOKUP($A55,Trimestral_Transformada!$A$1:$E$100,5,0),"")</f>
        <v>1028.6046</v>
      </c>
      <c r="K55" s="12">
        <f>IFERROR(VLOOKUP($A55,Mensual_Transformada!$A$1:$Z$300,6,0),"")</f>
        <v>445.0196304</v>
      </c>
      <c r="L55" s="12">
        <f>IFERROR(VLOOKUP($A55,Mensual_Transformada!$A$1:$Z$300,8,0),"")</f>
        <v>4.4233</v>
      </c>
      <c r="M55" s="12">
        <f>IFERROR(VLOOKUP($A55,Mensual_Transformada!$A$1:$Z$300,5,0),"")</f>
        <v>459.9950346</v>
      </c>
    </row>
    <row r="56" ht="14.25" customHeight="1">
      <c r="A56" s="5">
        <v>42614.0</v>
      </c>
      <c r="B56" s="12">
        <f>IFERROR(VLOOKUP($A56,Trimestral_Transformada!$A$1:$Z$300,2,0),"")</f>
        <v>487.1927172</v>
      </c>
      <c r="C56" s="12">
        <f>IFERROR(VLOOKUP($A56,Mensual_Transformada!$A$1:$Z$300,7,0),"")</f>
        <v>478.8815935</v>
      </c>
      <c r="D56" s="12">
        <f>IFERROR(VLOOKUP($A56,Mensual_Transformada!$A$1:$Z$300,9,0),"")</f>
        <v>0.39490681</v>
      </c>
      <c r="E56" s="12">
        <f>IFERROR(VLOOKUP($A56,Mensual_Transformada!$A$1:$Z$300,4,0),"")</f>
        <v>451.2813785</v>
      </c>
      <c r="F56" s="12">
        <f>IFERROR(VLOOKUP($A56,Trimestral_Transformada!$A$1:$Z$300,3,0),"")</f>
        <v>-2.000571794</v>
      </c>
      <c r="G56" s="12">
        <f>IFERROR(VLOOKUP($A56,Mensual_Transformada!$A$1:$Z$300,3,0),"")</f>
        <v>605.9973158</v>
      </c>
      <c r="H56" s="12">
        <f>IFERROR(VLOOKUP($A56,Mensual_Transformada!$A$1:$Z$300,2,0),"")</f>
        <v>615.8413151</v>
      </c>
      <c r="I56" s="12">
        <f>IFERROR(VLOOKUP($A56,Trimestral_Transformada!$A$1:$E$100,4,0),"")</f>
        <v>1129.8224</v>
      </c>
      <c r="J56" s="12">
        <f>IFERROR(VLOOKUP($A56,Trimestral_Transformada!$A$1:$E$100,5,0),"")</f>
        <v>1025.2514</v>
      </c>
      <c r="K56" s="12">
        <f>IFERROR(VLOOKUP($A56,Mensual_Transformada!$A$1:$Z$300,6,0),"")</f>
        <v>445.5142668</v>
      </c>
      <c r="L56" s="12">
        <f>IFERROR(VLOOKUP($A56,Mensual_Transformada!$A$1:$Z$300,8,0),"")</f>
        <v>4.2414</v>
      </c>
      <c r="M56" s="12">
        <f>IFERROR(VLOOKUP($A56,Mensual_Transformada!$A$1:$Z$300,5,0),"")</f>
        <v>460.1072074</v>
      </c>
    </row>
    <row r="57" ht="14.25" customHeight="1">
      <c r="A57" s="5">
        <v>42705.0</v>
      </c>
      <c r="B57" s="12">
        <f>IFERROR(VLOOKUP($A57,Trimestral_Transformada!$A$1:$Z$300,2,0),"")</f>
        <v>487.9999837</v>
      </c>
      <c r="C57" s="12">
        <f>IFERROR(VLOOKUP($A57,Mensual_Transformada!$A$1:$Z$300,7,0),"")</f>
        <v>479.3665865</v>
      </c>
      <c r="D57" s="12">
        <f>IFERROR(VLOOKUP($A57,Mensual_Transformada!$A$1:$Z$300,9,0),"")</f>
        <v>0.4477060932</v>
      </c>
      <c r="E57" s="12">
        <f>IFERROR(VLOOKUP($A57,Mensual_Transformada!$A$1:$Z$300,4,0),"")</f>
        <v>453.8533197</v>
      </c>
      <c r="F57" s="12">
        <f>IFERROR(VLOOKUP($A57,Trimestral_Transformada!$A$1:$Z$300,3,0),"")</f>
        <v>0.9657851821</v>
      </c>
      <c r="G57" s="12">
        <f>IFERROR(VLOOKUP($A57,Mensual_Transformada!$A$1:$Z$300,3,0),"")</f>
        <v>606.3048146</v>
      </c>
      <c r="H57" s="12">
        <f>IFERROR(VLOOKUP($A57,Mensual_Transformada!$A$1:$Z$300,2,0),"")</f>
        <v>616.31695</v>
      </c>
      <c r="I57" s="12">
        <f>IFERROR(VLOOKUP($A57,Trimestral_Transformada!$A$1:$E$100,4,0),"")</f>
        <v>1130.4028</v>
      </c>
      <c r="J57" s="12">
        <f>IFERROR(VLOOKUP($A57,Trimestral_Transformada!$A$1:$E$100,5,0),"")</f>
        <v>1025.282</v>
      </c>
      <c r="K57" s="12">
        <f>IFERROR(VLOOKUP($A57,Mensual_Transformada!$A$1:$Z$300,6,0),"")</f>
        <v>446.7183509</v>
      </c>
      <c r="L57" s="12">
        <f>IFERROR(VLOOKUP($A57,Mensual_Transformada!$A$1:$Z$300,8,0),"")</f>
        <v>4.3049</v>
      </c>
      <c r="M57" s="12">
        <f>IFERROR(VLOOKUP($A57,Mensual_Transformada!$A$1:$Z$300,5,0),"")</f>
        <v>459.1589622</v>
      </c>
    </row>
    <row r="58" ht="14.25" customHeight="1">
      <c r="A58" s="5">
        <v>42795.0</v>
      </c>
      <c r="B58" s="12">
        <f>IFERROR(VLOOKUP($A58,Trimestral_Transformada!$A$1:$Z$300,2,0),"")</f>
        <v>489.36308</v>
      </c>
      <c r="C58" s="12">
        <f>IFERROR(VLOOKUP($A58,Mensual_Transformada!$A$1:$Z$300,7,0),"")</f>
        <v>479.9055187</v>
      </c>
      <c r="D58" s="12">
        <f>IFERROR(VLOOKUP($A58,Mensual_Transformada!$A$1:$Z$300,9,0),"")</f>
        <v>0.697530722</v>
      </c>
      <c r="E58" s="12">
        <f>IFERROR(VLOOKUP($A58,Mensual_Transformada!$A$1:$Z$300,4,0),"")</f>
        <v>453.8645263</v>
      </c>
      <c r="F58" s="12">
        <f>IFERROR(VLOOKUP($A58,Trimestral_Transformada!$A$1:$Z$300,3,0),"")</f>
        <v>-2.177377992</v>
      </c>
      <c r="G58" s="12">
        <f>IFERROR(VLOOKUP($A58,Mensual_Transformada!$A$1:$Z$300,3,0),"")</f>
        <v>605.9606122</v>
      </c>
      <c r="H58" s="12">
        <f>IFERROR(VLOOKUP($A58,Mensual_Transformada!$A$1:$Z$300,2,0),"")</f>
        <v>616.6690814</v>
      </c>
      <c r="I58" s="12">
        <f>IFERROR(VLOOKUP($A58,Trimestral_Transformada!$A$1:$E$100,4,0),"")</f>
        <v>1130.8373</v>
      </c>
      <c r="J58" s="12">
        <f>IFERROR(VLOOKUP($A58,Trimestral_Transformada!$A$1:$E$100,5,0),"")</f>
        <v>1024.597</v>
      </c>
      <c r="K58" s="12">
        <f>IFERROR(VLOOKUP($A58,Mensual_Transformada!$A$1:$Z$300,6,0),"")</f>
        <v>447.869136</v>
      </c>
      <c r="L58" s="12">
        <f>IFERROR(VLOOKUP($A58,Mensual_Transformada!$A$1:$Z$300,8,0),"")</f>
        <v>4.248666667</v>
      </c>
      <c r="M58" s="12">
        <f>IFERROR(VLOOKUP($A58,Mensual_Transformada!$A$1:$Z$300,5,0),"")</f>
        <v>455.33574</v>
      </c>
    </row>
    <row r="59" ht="14.25" customHeight="1">
      <c r="A59" s="5">
        <v>42887.0</v>
      </c>
      <c r="B59" s="12">
        <f>IFERROR(VLOOKUP($A59,Trimestral_Transformada!$A$1:$Z$300,2,0),"")</f>
        <v>490.067478</v>
      </c>
      <c r="C59" s="12">
        <f>IFERROR(VLOOKUP($A59,Mensual_Transformada!$A$1:$Z$300,7,0),"")</f>
        <v>480.3413193</v>
      </c>
      <c r="D59" s="12">
        <f>IFERROR(VLOOKUP($A59,Mensual_Transformada!$A$1:$Z$300,9,0),"")</f>
        <v>0.9478064516</v>
      </c>
      <c r="E59" s="12">
        <f>IFERROR(VLOOKUP($A59,Mensual_Transformada!$A$1:$Z$300,4,0),"")</f>
        <v>452.9133988</v>
      </c>
      <c r="F59" s="12">
        <f>IFERROR(VLOOKUP($A59,Trimestral_Transformada!$A$1:$Z$300,3,0),"")</f>
        <v>-0.1982793537</v>
      </c>
      <c r="G59" s="12">
        <f>IFERROR(VLOOKUP($A59,Mensual_Transformada!$A$1:$Z$300,3,0),"")</f>
        <v>605.8681847</v>
      </c>
      <c r="H59" s="12">
        <f>IFERROR(VLOOKUP($A59,Mensual_Transformada!$A$1:$Z$300,2,0),"")</f>
        <v>617.3243986</v>
      </c>
      <c r="I59" s="12">
        <f>IFERROR(VLOOKUP($A59,Trimestral_Transformada!$A$1:$E$100,4,0),"")</f>
        <v>1131.6166</v>
      </c>
      <c r="J59" s="12">
        <f>IFERROR(VLOOKUP($A59,Trimestral_Transformada!$A$1:$E$100,5,0),"")</f>
        <v>1024.3348</v>
      </c>
      <c r="K59" s="12">
        <f>IFERROR(VLOOKUP($A59,Mensual_Transformada!$A$1:$Z$300,6,0),"")</f>
        <v>448.1370404</v>
      </c>
      <c r="L59" s="12">
        <f>IFERROR(VLOOKUP($A59,Mensual_Transformada!$A$1:$Z$300,8,0),"")</f>
        <v>4.122933333</v>
      </c>
      <c r="M59" s="12">
        <f>IFERROR(VLOOKUP($A59,Mensual_Transformada!$A$1:$Z$300,5,0),"")</f>
        <v>455.3162732</v>
      </c>
    </row>
    <row r="60" ht="14.25" customHeight="1">
      <c r="A60" s="5">
        <v>42979.0</v>
      </c>
      <c r="B60" s="12">
        <f>IFERROR(VLOOKUP($A60,Trimestral_Transformada!$A$1:$Z$300,2,0),"")</f>
        <v>490.8341999</v>
      </c>
      <c r="C60" s="12">
        <f>IFERROR(VLOOKUP($A60,Mensual_Transformada!$A$1:$Z$300,7,0),"")</f>
        <v>480.7969614</v>
      </c>
      <c r="D60" s="12">
        <f>IFERROR(VLOOKUP($A60,Mensual_Transformada!$A$1:$Z$300,9,0),"")</f>
        <v>1.153691756</v>
      </c>
      <c r="E60" s="12">
        <f>IFERROR(VLOOKUP($A60,Mensual_Transformada!$A$1:$Z$300,4,0),"")</f>
        <v>457.9791131</v>
      </c>
      <c r="F60" s="12">
        <f>IFERROR(VLOOKUP($A60,Trimestral_Transformada!$A$1:$Z$300,3,0),"")</f>
        <v>-0.5163389976</v>
      </c>
      <c r="G60" s="12">
        <f>IFERROR(VLOOKUP($A60,Mensual_Transformada!$A$1:$Z$300,3,0),"")</f>
        <v>608.1217834</v>
      </c>
      <c r="H60" s="12">
        <f>IFERROR(VLOOKUP($A60,Mensual_Transformada!$A$1:$Z$300,2,0),"")</f>
        <v>618.6968741</v>
      </c>
      <c r="I60" s="12">
        <f>IFERROR(VLOOKUP($A60,Trimestral_Transformada!$A$1:$E$100,4,0),"")</f>
        <v>1132.518</v>
      </c>
      <c r="J60" s="12">
        <f>IFERROR(VLOOKUP($A60,Trimestral_Transformada!$A$1:$E$100,5,0),"")</f>
        <v>1029.809</v>
      </c>
      <c r="K60" s="12">
        <f>IFERROR(VLOOKUP($A60,Mensual_Transformada!$A$1:$Z$300,6,0),"")</f>
        <v>448.4539471</v>
      </c>
      <c r="L60" s="12">
        <f>IFERROR(VLOOKUP($A60,Mensual_Transformada!$A$1:$Z$300,8,0),"")</f>
        <v>3.726933333</v>
      </c>
      <c r="M60" s="12">
        <f>IFERROR(VLOOKUP($A60,Mensual_Transformada!$A$1:$Z$300,5,0),"")</f>
        <v>457.0897393</v>
      </c>
    </row>
    <row r="61" ht="14.25" customHeight="1">
      <c r="A61" s="5">
        <v>43070.0</v>
      </c>
      <c r="B61" s="12">
        <f>IFERROR(VLOOKUP($A61,Trimestral_Transformada!$A$1:$Z$300,2,0),"")</f>
        <v>491.7597547</v>
      </c>
      <c r="C61" s="12">
        <f>IFERROR(VLOOKUP($A61,Mensual_Transformada!$A$1:$Z$300,7,0),"")</f>
        <v>481.3712784</v>
      </c>
      <c r="D61" s="12">
        <f>IFERROR(VLOOKUP($A61,Mensual_Transformada!$A$1:$Z$300,9,0),"")</f>
        <v>1.20416129</v>
      </c>
      <c r="E61" s="12">
        <f>IFERROR(VLOOKUP($A61,Mensual_Transformada!$A$1:$Z$300,4,0),"")</f>
        <v>463.1564056</v>
      </c>
      <c r="F61" s="12">
        <f>IFERROR(VLOOKUP($A61,Trimestral_Transformada!$A$1:$Z$300,3,0),"")</f>
        <v>-0.5767942327</v>
      </c>
      <c r="G61" s="12">
        <f>IFERROR(VLOOKUP($A61,Mensual_Transformada!$A$1:$Z$300,3,0),"")</f>
        <v>604.7451448</v>
      </c>
      <c r="H61" s="12">
        <f>IFERROR(VLOOKUP($A61,Mensual_Transformada!$A$1:$Z$300,2,0),"")</f>
        <v>618.6662187</v>
      </c>
      <c r="I61" s="12">
        <f>IFERROR(VLOOKUP($A61,Trimestral_Transformada!$A$1:$E$100,4,0),"")</f>
        <v>1133.0754</v>
      </c>
      <c r="J61" s="12">
        <f>IFERROR(VLOOKUP($A61,Trimestral_Transformada!$A$1:$E$100,5,0),"")</f>
        <v>1029.1711</v>
      </c>
      <c r="K61" s="12">
        <f>IFERROR(VLOOKUP($A61,Mensual_Transformada!$A$1:$Z$300,6,0),"")</f>
        <v>448.3477197</v>
      </c>
      <c r="L61" s="12">
        <f>IFERROR(VLOOKUP($A61,Mensual_Transformada!$A$1:$Z$300,8,0),"")</f>
        <v>3.3707</v>
      </c>
      <c r="M61" s="12">
        <f>IFERROR(VLOOKUP($A61,Mensual_Transformada!$A$1:$Z$300,5,0),"")</f>
        <v>458.0353851</v>
      </c>
    </row>
    <row r="62" ht="14.25" customHeight="1">
      <c r="A62" s="5">
        <v>43160.0</v>
      </c>
      <c r="B62" s="12">
        <f>IFERROR(VLOOKUP($A62,Trimestral_Transformada!$A$1:$Z$300,2,0),"")</f>
        <v>492.6160425</v>
      </c>
      <c r="C62" s="12">
        <f>IFERROR(VLOOKUP($A62,Mensual_Transformada!$A$1:$Z$300,7,0),"")</f>
        <v>482.0121672</v>
      </c>
      <c r="D62" s="12">
        <f>IFERROR(VLOOKUP($A62,Mensual_Transformada!$A$1:$Z$300,9,0),"")</f>
        <v>1.446048387</v>
      </c>
      <c r="E62" s="12">
        <f>IFERROR(VLOOKUP($A62,Mensual_Transformada!$A$1:$Z$300,4,0),"")</f>
        <v>462.140351</v>
      </c>
      <c r="F62" s="12">
        <f>IFERROR(VLOOKUP($A62,Trimestral_Transformada!$A$1:$Z$300,3,0),"")</f>
        <v>-2.018796448</v>
      </c>
      <c r="G62" s="12">
        <f>IFERROR(VLOOKUP($A62,Mensual_Transformada!$A$1:$Z$300,3,0),"")</f>
        <v>608.1872628</v>
      </c>
      <c r="H62" s="12">
        <f>IFERROR(VLOOKUP($A62,Mensual_Transformada!$A$1:$Z$300,2,0),"")</f>
        <v>620.379956</v>
      </c>
      <c r="I62" s="12">
        <f>IFERROR(VLOOKUP($A62,Trimestral_Transformada!$A$1:$E$100,4,0),"")</f>
        <v>1134.1424</v>
      </c>
      <c r="J62" s="12">
        <f>IFERROR(VLOOKUP($A62,Trimestral_Transformada!$A$1:$E$100,5,0),"")</f>
        <v>1030.6365</v>
      </c>
      <c r="K62" s="12">
        <f>IFERROR(VLOOKUP($A62,Mensual_Transformada!$A$1:$Z$300,6,0),"")</f>
        <v>448.8013422</v>
      </c>
      <c r="L62" s="12">
        <f>IFERROR(VLOOKUP($A62,Mensual_Transformada!$A$1:$Z$300,8,0),"")</f>
        <v>2.971633333</v>
      </c>
      <c r="M62" s="12">
        <f>IFERROR(VLOOKUP($A62,Mensual_Transformada!$A$1:$Z$300,5,0),"")</f>
        <v>460.8174479</v>
      </c>
    </row>
    <row r="63" ht="14.25" customHeight="1">
      <c r="A63" s="5">
        <v>43252.0</v>
      </c>
      <c r="B63" s="12">
        <f>IFERROR(VLOOKUP($A63,Trimestral_Transformada!$A$1:$Z$300,2,0),"")</f>
        <v>493.4685832</v>
      </c>
      <c r="C63" s="12">
        <f>IFERROR(VLOOKUP($A63,Mensual_Transformada!$A$1:$Z$300,7,0),"")</f>
        <v>482.4733479</v>
      </c>
      <c r="D63" s="12">
        <f>IFERROR(VLOOKUP($A63,Mensual_Transformada!$A$1:$Z$300,9,0),"")</f>
        <v>1.737333333</v>
      </c>
      <c r="E63" s="12">
        <f>IFERROR(VLOOKUP($A63,Mensual_Transformada!$A$1:$Z$300,4,0),"")</f>
        <v>458.5614218</v>
      </c>
      <c r="F63" s="12">
        <f>IFERROR(VLOOKUP($A63,Trimestral_Transformada!$A$1:$Z$300,3,0),"")</f>
        <v>-0.8617503013</v>
      </c>
      <c r="G63" s="12">
        <f>IFERROR(VLOOKUP($A63,Mensual_Transformada!$A$1:$Z$300,3,0),"")</f>
        <v>612.5632703</v>
      </c>
      <c r="H63" s="12">
        <f>IFERROR(VLOOKUP($A63,Mensual_Transformada!$A$1:$Z$300,2,0),"")</f>
        <v>622.1202217</v>
      </c>
      <c r="I63" s="12">
        <f>IFERROR(VLOOKUP($A63,Trimestral_Transformada!$A$1:$E$100,4,0),"")</f>
        <v>1136.2301</v>
      </c>
      <c r="J63" s="12">
        <f>IFERROR(VLOOKUP($A63,Trimestral_Transformada!$A$1:$E$100,5,0),"")</f>
        <v>1031.4732</v>
      </c>
      <c r="K63" s="12">
        <f>IFERROR(VLOOKUP($A63,Mensual_Transformada!$A$1:$Z$300,6,0),"")</f>
        <v>449.0896182</v>
      </c>
      <c r="L63" s="12">
        <f>IFERROR(VLOOKUP($A63,Mensual_Transformada!$A$1:$Z$300,8,0),"")</f>
        <v>2.764833333</v>
      </c>
      <c r="M63" s="12">
        <f>IFERROR(VLOOKUP($A63,Mensual_Transformada!$A$1:$Z$300,5,0),"")</f>
        <v>459.7434312</v>
      </c>
    </row>
    <row r="64" ht="14.25" customHeight="1">
      <c r="A64" s="5">
        <v>43344.0</v>
      </c>
      <c r="B64" s="12">
        <f>IFERROR(VLOOKUP($A64,Trimestral_Transformada!$A$1:$Z$300,2,0),"")</f>
        <v>494.0893175</v>
      </c>
      <c r="C64" s="12">
        <f>IFERROR(VLOOKUP($A64,Mensual_Transformada!$A$1:$Z$300,7,0),"")</f>
        <v>483.0733916</v>
      </c>
      <c r="D64" s="12">
        <f>IFERROR(VLOOKUP($A64,Mensual_Transformada!$A$1:$Z$300,9,0),"")</f>
        <v>1.926501792</v>
      </c>
      <c r="E64" s="12">
        <f>IFERROR(VLOOKUP($A64,Mensual_Transformada!$A$1:$Z$300,4,0),"")</f>
        <v>452.8300531</v>
      </c>
      <c r="F64" s="12">
        <f>IFERROR(VLOOKUP($A64,Trimestral_Transformada!$A$1:$Z$300,3,0),"")</f>
        <v>-2.083642348</v>
      </c>
      <c r="G64" s="12">
        <f>IFERROR(VLOOKUP($A64,Mensual_Transformada!$A$1:$Z$300,3,0),"")</f>
        <v>607.789207</v>
      </c>
      <c r="H64" s="12">
        <f>IFERROR(VLOOKUP($A64,Mensual_Transformada!$A$1:$Z$300,2,0),"")</f>
        <v>621.1881859</v>
      </c>
      <c r="I64" s="12">
        <f>IFERROR(VLOOKUP($A64,Trimestral_Transformada!$A$1:$E$100,4,0),"")</f>
        <v>1135.7708</v>
      </c>
      <c r="J64" s="12">
        <f>IFERROR(VLOOKUP($A64,Trimestral_Transformada!$A$1:$E$100,5,0),"")</f>
        <v>1029.8424</v>
      </c>
      <c r="K64" s="12">
        <f>IFERROR(VLOOKUP($A64,Mensual_Transformada!$A$1:$Z$300,6,0),"")</f>
        <v>449.7633952</v>
      </c>
      <c r="L64" s="12">
        <f>IFERROR(VLOOKUP($A64,Mensual_Transformada!$A$1:$Z$300,8,0),"")</f>
        <v>2.7464</v>
      </c>
      <c r="M64" s="12">
        <f>IFERROR(VLOOKUP($A64,Mensual_Transformada!$A$1:$Z$300,5,0),"")</f>
        <v>456.8191273</v>
      </c>
    </row>
    <row r="65" ht="14.25" customHeight="1">
      <c r="A65" s="5">
        <v>43435.0</v>
      </c>
      <c r="B65" s="12">
        <f>IFERROR(VLOOKUP($A65,Trimestral_Transformada!$A$1:$Z$300,2,0),"")</f>
        <v>494.8091113</v>
      </c>
      <c r="C65" s="12">
        <f>IFERROR(VLOOKUP($A65,Mensual_Transformada!$A$1:$Z$300,7,0),"")</f>
        <v>483.5262918</v>
      </c>
      <c r="D65" s="12">
        <f>IFERROR(VLOOKUP($A65,Mensual_Transformada!$A$1:$Z$300,9,0),"")</f>
        <v>2.219867384</v>
      </c>
      <c r="E65" s="12">
        <f>IFERROR(VLOOKUP($A65,Mensual_Transformada!$A$1:$Z$300,4,0),"")</f>
        <v>453.1415902</v>
      </c>
      <c r="F65" s="12">
        <f>IFERROR(VLOOKUP($A65,Trimestral_Transformada!$A$1:$Z$300,3,0),"")</f>
        <v>0.2705140865</v>
      </c>
      <c r="G65" s="12">
        <f>IFERROR(VLOOKUP($A65,Mensual_Transformada!$A$1:$Z$300,3,0),"")</f>
        <v>609.7537779</v>
      </c>
      <c r="H65" s="12">
        <f>IFERROR(VLOOKUP($A65,Mensual_Transformada!$A$1:$Z$300,2,0),"")</f>
        <v>622.7949332</v>
      </c>
      <c r="I65" s="12">
        <f>IFERROR(VLOOKUP($A65,Trimestral_Transformada!$A$1:$E$100,4,0),"")</f>
        <v>1136.9468</v>
      </c>
      <c r="J65" s="12">
        <f>IFERROR(VLOOKUP($A65,Trimestral_Transformada!$A$1:$E$100,5,0),"")</f>
        <v>1034.2388</v>
      </c>
      <c r="K65" s="12">
        <f>IFERROR(VLOOKUP($A65,Mensual_Transformada!$A$1:$Z$300,6,0),"")</f>
        <v>450.3821928</v>
      </c>
      <c r="L65" s="12">
        <f>IFERROR(VLOOKUP($A65,Mensual_Transformada!$A$1:$Z$300,8,0),"")</f>
        <v>2.758766667</v>
      </c>
      <c r="M65" s="12">
        <f>IFERROR(VLOOKUP($A65,Mensual_Transformada!$A$1:$Z$300,5,0),"")</f>
        <v>457.6057039</v>
      </c>
    </row>
    <row r="66" ht="14.25" customHeight="1">
      <c r="A66" s="5">
        <v>43525.0</v>
      </c>
      <c r="B66" s="12">
        <f>IFERROR(VLOOKUP($A66,Trimestral_Transformada!$A$1:$Z$300,2,0),"")</f>
        <v>495.5498096</v>
      </c>
      <c r="C66" s="12">
        <f>IFERROR(VLOOKUP($A66,Mensual_Transformada!$A$1:$Z$300,7,0),"")</f>
        <v>484.0063571</v>
      </c>
      <c r="D66" s="12">
        <f>IFERROR(VLOOKUP($A66,Mensual_Transformada!$A$1:$Z$300,9,0),"")</f>
        <v>2.40172043</v>
      </c>
      <c r="E66" s="12">
        <f>IFERROR(VLOOKUP($A66,Mensual_Transformada!$A$1:$Z$300,4,0),"")</f>
        <v>453.3423541</v>
      </c>
      <c r="F66" s="12">
        <f>IFERROR(VLOOKUP($A66,Trimestral_Transformada!$A$1:$Z$300,3,0),"")</f>
        <v>-3.067440911</v>
      </c>
      <c r="G66" s="12">
        <f>IFERROR(VLOOKUP($A66,Mensual_Transformada!$A$1:$Z$300,3,0),"")</f>
        <v>607.2554687</v>
      </c>
      <c r="H66" s="12">
        <f>IFERROR(VLOOKUP($A66,Mensual_Transformada!$A$1:$Z$300,2,0),"")</f>
        <v>623.077475</v>
      </c>
      <c r="I66" s="12">
        <f>IFERROR(VLOOKUP($A66,Trimestral_Transformada!$A$1:$E$100,4,0),"")</f>
        <v>1137.6736</v>
      </c>
      <c r="J66" s="12">
        <f>IFERROR(VLOOKUP($A66,Trimestral_Transformada!$A$1:$E$100,5,0),"")</f>
        <v>1032.3508</v>
      </c>
      <c r="K66" s="12">
        <f>IFERROR(VLOOKUP($A66,Mensual_Transformada!$A$1:$Z$300,6,0),"")</f>
        <v>450.9125524</v>
      </c>
      <c r="L66" s="12">
        <f>IFERROR(VLOOKUP($A66,Mensual_Transformada!$A$1:$Z$300,8,0),"")</f>
        <v>2.752533333</v>
      </c>
      <c r="M66" s="12">
        <f>IFERROR(VLOOKUP($A66,Mensual_Transformada!$A$1:$Z$300,5,0),"")</f>
        <v>457.7894276</v>
      </c>
    </row>
    <row r="67" ht="14.25" customHeight="1">
      <c r="A67" s="5">
        <v>43617.0</v>
      </c>
      <c r="B67" s="12">
        <f>IFERROR(VLOOKUP($A67,Trimestral_Transformada!$A$1:$Z$300,2,0),"")</f>
        <v>496.4427429</v>
      </c>
      <c r="C67" s="12">
        <f>IFERROR(VLOOKUP($A67,Mensual_Transformada!$A$1:$Z$300,7,0),"")</f>
        <v>484.8103477</v>
      </c>
      <c r="D67" s="12">
        <f>IFERROR(VLOOKUP($A67,Mensual_Transformada!$A$1:$Z$300,9,0),"")</f>
        <v>2.397433692</v>
      </c>
      <c r="E67" s="12">
        <f>IFERROR(VLOOKUP($A67,Mensual_Transformada!$A$1:$Z$300,4,0),"")</f>
        <v>455.0847098</v>
      </c>
      <c r="F67" s="12">
        <f>IFERROR(VLOOKUP($A67,Trimestral_Transformada!$A$1:$Z$300,3,0),"")</f>
        <v>-0.9096658974</v>
      </c>
      <c r="G67" s="12">
        <f>IFERROR(VLOOKUP($A67,Mensual_Transformada!$A$1:$Z$300,3,0),"")</f>
        <v>608.3028608</v>
      </c>
      <c r="H67" s="12">
        <f>IFERROR(VLOOKUP($A67,Mensual_Transformada!$A$1:$Z$300,2,0),"")</f>
        <v>623.5614162</v>
      </c>
      <c r="I67" s="12">
        <f>IFERROR(VLOOKUP($A67,Trimestral_Transformada!$A$1:$E$100,4,0),"")</f>
        <v>1138.8283</v>
      </c>
      <c r="J67" s="12">
        <f>IFERROR(VLOOKUP($A67,Trimestral_Transformada!$A$1:$E$100,5,0),"")</f>
        <v>1036.5282</v>
      </c>
      <c r="K67" s="12">
        <f>IFERROR(VLOOKUP($A67,Mensual_Transformada!$A$1:$Z$300,6,0),"")</f>
        <v>451.6002867</v>
      </c>
      <c r="L67" s="12">
        <f>IFERROR(VLOOKUP($A67,Mensual_Transformada!$A$1:$Z$300,8,0),"")</f>
        <v>2.765033333</v>
      </c>
      <c r="M67" s="12">
        <f>IFERROR(VLOOKUP($A67,Mensual_Transformada!$A$1:$Z$300,5,0),"")</f>
        <v>456.5906216</v>
      </c>
    </row>
    <row r="68" ht="14.25" customHeight="1">
      <c r="A68" s="5">
        <v>43709.0</v>
      </c>
      <c r="B68" s="12">
        <f>IFERROR(VLOOKUP($A68,Trimestral_Transformada!$A$1:$Z$300,2,0),"")</f>
        <v>497.0249318</v>
      </c>
      <c r="C68" s="12">
        <f>IFERROR(VLOOKUP($A68,Mensual_Transformada!$A$1:$Z$300,7,0),"")</f>
        <v>485.4049686</v>
      </c>
      <c r="D68" s="12">
        <f>IFERROR(VLOOKUP($A68,Mensual_Transformada!$A$1:$Z$300,9,0),"")</f>
        <v>2.190569892</v>
      </c>
      <c r="E68" s="12">
        <f>IFERROR(VLOOKUP($A68,Mensual_Transformada!$A$1:$Z$300,4,0),"")</f>
        <v>456.4251519</v>
      </c>
      <c r="F68" s="12">
        <f>IFERROR(VLOOKUP($A68,Trimestral_Transformada!$A$1:$Z$300,3,0),"")</f>
        <v>-1.11018496</v>
      </c>
      <c r="G68" s="12">
        <f>IFERROR(VLOOKUP($A68,Mensual_Transformada!$A$1:$Z$300,3,0),"")</f>
        <v>609.6607597</v>
      </c>
      <c r="H68" s="12">
        <f>IFERROR(VLOOKUP($A68,Mensual_Transformada!$A$1:$Z$300,2,0),"")</f>
        <v>624.1250543</v>
      </c>
      <c r="I68" s="12">
        <f>IFERROR(VLOOKUP($A68,Trimestral_Transformada!$A$1:$E$100,4,0),"")</f>
        <v>1139.3717</v>
      </c>
      <c r="J68" s="12">
        <f>IFERROR(VLOOKUP($A68,Trimestral_Transformada!$A$1:$E$100,5,0),"")</f>
        <v>1036.3321</v>
      </c>
      <c r="K68" s="12">
        <f>IFERROR(VLOOKUP($A68,Mensual_Transformada!$A$1:$Z$300,6,0),"")</f>
        <v>451.7408882</v>
      </c>
      <c r="L68" s="12">
        <f>IFERROR(VLOOKUP($A68,Mensual_Transformada!$A$1:$Z$300,8,0),"")</f>
        <v>2.6069</v>
      </c>
      <c r="M68" s="12">
        <f>IFERROR(VLOOKUP($A68,Mensual_Transformada!$A$1:$Z$300,5,0),"")</f>
        <v>456.1701832</v>
      </c>
    </row>
    <row r="69" ht="14.25" customHeight="1">
      <c r="A69" s="5">
        <v>43800.0</v>
      </c>
      <c r="B69" s="12">
        <f>IFERROR(VLOOKUP($A69,Trimestral_Transformada!$A$1:$Z$300,2,0),"")</f>
        <v>497.2993845</v>
      </c>
      <c r="C69" s="12">
        <f>IFERROR(VLOOKUP($A69,Mensual_Transformada!$A$1:$Z$300,7,0),"")</f>
        <v>486.128185</v>
      </c>
      <c r="D69" s="12">
        <f>IFERROR(VLOOKUP($A69,Mensual_Transformada!$A$1:$Z$300,9,0),"")</f>
        <v>1.644659498</v>
      </c>
      <c r="E69" s="12">
        <f>IFERROR(VLOOKUP($A69,Mensual_Transformada!$A$1:$Z$300,4,0),"")</f>
        <v>454.9510308</v>
      </c>
      <c r="F69" s="12">
        <f>IFERROR(VLOOKUP($A69,Trimestral_Transformada!$A$1:$Z$300,3,0),"")</f>
        <v>2.308455142</v>
      </c>
      <c r="G69" s="12">
        <f>IFERROR(VLOOKUP($A69,Mensual_Transformada!$A$1:$Z$300,3,0),"")</f>
        <v>609.9166602</v>
      </c>
      <c r="H69" s="12">
        <f>IFERROR(VLOOKUP($A69,Mensual_Transformada!$A$1:$Z$300,2,0),"")</f>
        <v>624.5756102</v>
      </c>
      <c r="I69" s="12">
        <f>IFERROR(VLOOKUP($A69,Trimestral_Transformada!$A$1:$E$100,4,0),"")</f>
        <v>1139.8057</v>
      </c>
      <c r="J69" s="12">
        <f>IFERROR(VLOOKUP($A69,Trimestral_Transformada!$A$1:$E$100,5,0),"")</f>
        <v>1034.4539</v>
      </c>
      <c r="K69" s="12">
        <f>IFERROR(VLOOKUP($A69,Mensual_Transformada!$A$1:$Z$300,6,0),"")</f>
        <v>452.2367515</v>
      </c>
      <c r="L69" s="12">
        <f>IFERROR(VLOOKUP($A69,Mensual_Transformada!$A$1:$Z$300,8,0),"")</f>
        <v>2.351</v>
      </c>
      <c r="M69" s="12">
        <f>IFERROR(VLOOKUP($A69,Mensual_Transformada!$A$1:$Z$300,5,0),"")</f>
        <v>456.9668151</v>
      </c>
    </row>
    <row r="70" ht="14.25" customHeight="1">
      <c r="A70" s="5">
        <v>43891.0</v>
      </c>
      <c r="B70" s="12">
        <f>IFERROR(VLOOKUP($A70,Trimestral_Transformada!$A$1:$Z$300,2,0),"")</f>
        <v>493.4843895</v>
      </c>
      <c r="C70" s="12">
        <f>IFERROR(VLOOKUP($A70,Mensual_Transformada!$A$1:$Z$300,7,0),"")</f>
        <v>486.6715665</v>
      </c>
      <c r="D70" s="12">
        <f>IFERROR(VLOOKUP($A70,Mensual_Transformada!$A$1:$Z$300,9,0),"")</f>
        <v>1.247623847</v>
      </c>
      <c r="E70" s="12">
        <f>IFERROR(VLOOKUP($A70,Mensual_Transformada!$A$1:$Z$300,4,0),"")</f>
        <v>457.2373787</v>
      </c>
      <c r="F70" s="12">
        <f>IFERROR(VLOOKUP($A70,Trimestral_Transformada!$A$1:$Z$300,3,0),"")</f>
        <v>-0.5637175498</v>
      </c>
      <c r="G70" s="12">
        <f>IFERROR(VLOOKUP($A70,Mensual_Transformada!$A$1:$Z$300,3,0),"")</f>
        <v>603.7051512</v>
      </c>
      <c r="H70" s="12">
        <f>IFERROR(VLOOKUP($A70,Mensual_Transformada!$A$1:$Z$300,2,0),"")</f>
        <v>619.0672476</v>
      </c>
      <c r="I70" s="12">
        <f>IFERROR(VLOOKUP($A70,Trimestral_Transformada!$A$1:$E$100,4,0),"")</f>
        <v>1134.6098</v>
      </c>
      <c r="J70" s="12">
        <f>IFERROR(VLOOKUP($A70,Trimestral_Transformada!$A$1:$E$100,5,0),"")</f>
        <v>1020.2476</v>
      </c>
      <c r="K70" s="12">
        <f>IFERROR(VLOOKUP($A70,Mensual_Transformada!$A$1:$Z$300,6,0),"")</f>
        <v>452.774154</v>
      </c>
      <c r="L70" s="12">
        <f>IFERROR(VLOOKUP($A70,Mensual_Transformada!$A$1:$Z$300,8,0),"")</f>
        <v>2.110233333</v>
      </c>
      <c r="M70" s="12">
        <f>IFERROR(VLOOKUP($A70,Mensual_Transformada!$A$1:$Z$300,5,0),"")</f>
        <v>457.8613882</v>
      </c>
    </row>
    <row r="71" ht="14.25" customHeight="1">
      <c r="A71" s="5">
        <v>43983.0</v>
      </c>
      <c r="B71" s="12">
        <f>IFERROR(VLOOKUP($A71,Trimestral_Transformada!$A$1:$Z$300,2,0),"")</f>
        <v>489.1307955</v>
      </c>
      <c r="C71" s="12">
        <f>IFERROR(VLOOKUP($A71,Mensual_Transformada!$A$1:$Z$300,7,0),"")</f>
        <v>486.6067891</v>
      </c>
      <c r="D71" s="12">
        <f>IFERROR(VLOOKUP($A71,Mensual_Transformada!$A$1:$Z$300,9,0),"")</f>
        <v>0.04780663781</v>
      </c>
      <c r="E71" s="12">
        <f>IFERROR(VLOOKUP($A71,Mensual_Transformada!$A$1:$Z$300,4,0),"")</f>
        <v>457.4968657</v>
      </c>
      <c r="F71" s="12">
        <f>IFERROR(VLOOKUP($A71,Trimestral_Transformada!$A$1:$Z$300,3,0),"")</f>
        <v>0.1117785675</v>
      </c>
      <c r="G71" s="12">
        <f>IFERROR(VLOOKUP($A71,Mensual_Transformada!$A$1:$Z$300,3,0),"")</f>
        <v>586.4516875</v>
      </c>
      <c r="H71" s="12">
        <f>IFERROR(VLOOKUP($A71,Mensual_Transformada!$A$1:$Z$300,2,0),"")</f>
        <v>588.6710268</v>
      </c>
      <c r="I71" s="12">
        <f>IFERROR(VLOOKUP($A71,Trimestral_Transformada!$A$1:$E$100,4,0),"")</f>
        <v>1112.7379</v>
      </c>
      <c r="J71" s="12">
        <f>IFERROR(VLOOKUP($A71,Trimestral_Transformada!$A$1:$E$100,5,0),"")</f>
        <v>946.13014</v>
      </c>
      <c r="K71" s="12">
        <f>IFERROR(VLOOKUP($A71,Mensual_Transformada!$A$1:$Z$300,6,0),"")</f>
        <v>453.2985658</v>
      </c>
      <c r="L71" s="12">
        <f>IFERROR(VLOOKUP($A71,Mensual_Transformada!$A$1:$Z$300,8,0),"")</f>
        <v>0.3413</v>
      </c>
      <c r="M71" s="12">
        <f>IFERROR(VLOOKUP($A71,Mensual_Transformada!$A$1:$Z$300,5,0),"")</f>
        <v>454.5719798</v>
      </c>
    </row>
    <row r="72" ht="14.25" customHeight="1">
      <c r="A72" s="5">
        <v>44075.0</v>
      </c>
      <c r="B72" s="12">
        <f>IFERROR(VLOOKUP($A72,Trimestral_Transformada!$A$1:$Z$300,2,0),"")</f>
        <v>495.8867114</v>
      </c>
      <c r="C72" s="12">
        <f>IFERROR(VLOOKUP($A72,Mensual_Transformada!$A$1:$Z$300,7,0),"")</f>
        <v>487.0130444</v>
      </c>
      <c r="D72" s="12">
        <f>IFERROR(VLOOKUP($A72,Mensual_Transformada!$A$1:$Z$300,9,0),"")</f>
        <v>0.09242518351</v>
      </c>
      <c r="E72" s="12">
        <f>IFERROR(VLOOKUP($A72,Mensual_Transformada!$A$1:$Z$300,4,0),"")</f>
        <v>467.531303</v>
      </c>
      <c r="F72" s="12">
        <f>IFERROR(VLOOKUP($A72,Trimestral_Transformada!$A$1:$Z$300,3,0),"")</f>
        <v>1.721963487</v>
      </c>
      <c r="G72" s="12">
        <f>IFERROR(VLOOKUP($A72,Mensual_Transformada!$A$1:$Z$300,3,0),"")</f>
        <v>602.9263735</v>
      </c>
      <c r="H72" s="12">
        <f>IFERROR(VLOOKUP($A72,Mensual_Transformada!$A$1:$Z$300,2,0),"")</f>
        <v>614.6826701</v>
      </c>
      <c r="I72" s="12">
        <f>IFERROR(VLOOKUP($A72,Trimestral_Transformada!$A$1:$E$100,4,0),"")</f>
        <v>1129.0336</v>
      </c>
      <c r="J72" s="12">
        <f>IFERROR(VLOOKUP($A72,Trimestral_Transformada!$A$1:$E$100,5,0),"")</f>
        <v>1024.9632</v>
      </c>
      <c r="K72" s="12">
        <f>IFERROR(VLOOKUP($A72,Mensual_Transformada!$A$1:$Z$300,6,0),"")</f>
        <v>453.5066155</v>
      </c>
      <c r="L72" s="12">
        <f>IFERROR(VLOOKUP($A72,Mensual_Transformada!$A$1:$Z$300,8,0),"")</f>
        <v>0.1510666667</v>
      </c>
      <c r="M72" s="12">
        <f>IFERROR(VLOOKUP($A72,Mensual_Transformada!$A$1:$Z$300,5,0),"")</f>
        <v>460.4944287</v>
      </c>
    </row>
    <row r="73" ht="14.25" customHeight="1">
      <c r="A73" s="5">
        <v>44166.0</v>
      </c>
      <c r="B73" s="12">
        <f>IFERROR(VLOOKUP($A73,Trimestral_Transformada!$A$1:$Z$300,2,0),"")</f>
        <v>498.4717426</v>
      </c>
      <c r="C73" s="12">
        <f>IFERROR(VLOOKUP($A73,Mensual_Transformada!$A$1:$Z$300,7,0),"")</f>
        <v>487.3658231</v>
      </c>
      <c r="D73" s="12">
        <f>IFERROR(VLOOKUP($A73,Mensual_Transformada!$A$1:$Z$300,9,0),"")</f>
        <v>0.08537110233</v>
      </c>
      <c r="E73" s="12">
        <f>IFERROR(VLOOKUP($A73,Mensual_Transformada!$A$1:$Z$300,4,0),"")</f>
        <v>471.5130777</v>
      </c>
      <c r="F73" s="12">
        <f>IFERROR(VLOOKUP($A73,Trimestral_Transformada!$A$1:$Z$300,3,0),"")</f>
        <v>2.032069796</v>
      </c>
      <c r="G73" s="12">
        <f>IFERROR(VLOOKUP($A73,Mensual_Transformada!$A$1:$Z$300,3,0),"")</f>
        <v>609.570101</v>
      </c>
      <c r="H73" s="12">
        <f>IFERROR(VLOOKUP($A73,Mensual_Transformada!$A$1:$Z$300,2,0),"")</f>
        <v>622.769913</v>
      </c>
      <c r="I73" s="12">
        <f>IFERROR(VLOOKUP($A73,Trimestral_Transformada!$A$1:$E$100,4,0),"")</f>
        <v>1137.0491</v>
      </c>
      <c r="J73" s="12">
        <f>IFERROR(VLOOKUP($A73,Trimestral_Transformada!$A$1:$E$100,5,0),"")</f>
        <v>1047.3866</v>
      </c>
      <c r="K73" s="12">
        <f>IFERROR(VLOOKUP($A73,Mensual_Transformada!$A$1:$Z$300,6,0),"")</f>
        <v>454.1526019</v>
      </c>
      <c r="L73" s="12">
        <f>IFERROR(VLOOKUP($A73,Mensual_Transformada!$A$1:$Z$300,8,0),"")</f>
        <v>0.2216</v>
      </c>
      <c r="M73" s="12">
        <f>IFERROR(VLOOKUP($A73,Mensual_Transformada!$A$1:$Z$300,5,0),"")</f>
        <v>464.5472795</v>
      </c>
    </row>
    <row r="74" ht="14.25" customHeight="1">
      <c r="A74" s="13">
        <v>44256.0</v>
      </c>
      <c r="B74" s="12">
        <f>IFERROR(VLOOKUP($A74,Trimestral_Transformada!$A$1:$Z$300,2,0),"")</f>
        <v>499.6345103</v>
      </c>
      <c r="C74" s="12">
        <f>IFERROR(VLOOKUP($A74,Mensual_Transformada!$A$1:$Z$300,7,0),"")</f>
        <v>488.1201875</v>
      </c>
      <c r="D74" s="12">
        <f>IFERROR(VLOOKUP($A74,Mensual_Transformada!$A$1:$Z$300,9,0),"")</f>
        <v>0.04288198758</v>
      </c>
      <c r="E74" s="12">
        <f>IFERROR(VLOOKUP($A74,Mensual_Transformada!$A$1:$Z$300,4,0),"")</f>
        <v>475.083022</v>
      </c>
      <c r="F74" s="12">
        <f>IFERROR(VLOOKUP($A74,Trimestral_Transformada!$A$1:$Z$300,3,0),"")</f>
        <v>-2.820248432</v>
      </c>
      <c r="G74" s="12">
        <f>IFERROR(VLOOKUP($A74,Mensual_Transformada!$A$1:$Z$300,3,0),"")</f>
        <v>607.7092997</v>
      </c>
      <c r="H74" s="12">
        <f>IFERROR(VLOOKUP($A74,Mensual_Transformada!$A$1:$Z$300,2,0),"")</f>
        <v>623.8143601</v>
      </c>
      <c r="I74" s="12">
        <f>IFERROR(VLOOKUP($A74,Trimestral_Transformada!$A$1:$E$100,4,0),"")</f>
        <v>1138.0354</v>
      </c>
      <c r="J74" s="12">
        <f>IFERROR(VLOOKUP($A74,Trimestral_Transformada!$A$1:$E$100,5,0),"")</f>
        <v>1048.7983</v>
      </c>
      <c r="K74" s="12">
        <f>IFERROR(VLOOKUP($A74,Mensual_Transformada!$A$1:$Z$300,6,0),"")</f>
        <v>455.3106771</v>
      </c>
      <c r="L74" s="12">
        <f>IFERROR(VLOOKUP($A74,Mensual_Transformada!$A$1:$Z$300,8,0),"")</f>
        <v>0.2148</v>
      </c>
      <c r="M74" s="12">
        <f>IFERROR(VLOOKUP($A74,Mensual_Transformada!$A$1:$Z$300,5,0),"")</f>
        <v>467.3844122</v>
      </c>
    </row>
    <row r="75" ht="14.25" customHeight="1">
      <c r="A75" s="13">
        <v>44348.0</v>
      </c>
      <c r="B75" s="12">
        <f>IFERROR(VLOOKUP($A75,Trimestral_Transformada!$A$1:$Z$300,2,0),"")</f>
        <v>501.5848345</v>
      </c>
      <c r="C75" s="12">
        <f>IFERROR(VLOOKUP($A75,Mensual_Transformada!$A$1:$Z$300,7,0),"")</f>
        <v>489.0117114</v>
      </c>
      <c r="D75" s="12">
        <f>IFERROR(VLOOKUP($A75,Mensual_Transformada!$A$1:$Z$300,9,0),"")</f>
        <v>0.01606060606</v>
      </c>
      <c r="E75" s="12">
        <f>IFERROR(VLOOKUP($A75,Mensual_Transformada!$A$1:$Z$300,4,0),"")</f>
        <v>475.39356</v>
      </c>
      <c r="F75" s="12">
        <f>IFERROR(VLOOKUP($A75,Trimestral_Transformada!$A$1:$Z$300,3,0),"")</f>
        <v>-3.13313463</v>
      </c>
      <c r="G75" s="12">
        <f>IFERROR(VLOOKUP($A75,Mensual_Transformada!$A$1:$Z$300,3,0),"")</f>
        <v>605.8917661</v>
      </c>
      <c r="H75" s="12">
        <f>IFERROR(VLOOKUP($A75,Mensual_Transformada!$A$1:$Z$300,2,0),"")</f>
        <v>624.1626988</v>
      </c>
      <c r="I75" s="12">
        <f>IFERROR(VLOOKUP($A75,Trimestral_Transformada!$A$1:$E$100,4,0),"")</f>
        <v>1139.8284</v>
      </c>
      <c r="J75" s="12">
        <f>IFERROR(VLOOKUP($A75,Trimestral_Transformada!$A$1:$E$100,5,0),"")</f>
        <v>1046.8904</v>
      </c>
      <c r="K75" s="12">
        <f>IFERROR(VLOOKUP($A75,Mensual_Transformada!$A$1:$Z$300,6,0),"")</f>
        <v>455.973413</v>
      </c>
      <c r="L75" s="12">
        <f>IFERROR(VLOOKUP($A75,Mensual_Transformada!$A$1:$Z$300,8,0),"")</f>
        <v>0.2496666667</v>
      </c>
      <c r="M75" s="12">
        <f>IFERROR(VLOOKUP($A75,Mensual_Transformada!$A$1:$Z$300,5,0),"")</f>
        <v>471.2575513</v>
      </c>
    </row>
    <row r="76" ht="14.25" customHeight="1">
      <c r="A76" s="13">
        <v>44440.0</v>
      </c>
      <c r="B76" s="12">
        <f>IFERROR(VLOOKUP($A76,Trimestral_Transformada!$A$1:$Z$300,2,0),"")</f>
        <v>501.9629269</v>
      </c>
      <c r="C76" s="12">
        <f>IFERROR(VLOOKUP($A76,Mensual_Transformada!$A$1:$Z$300,7,0),"")</f>
        <v>490.0456064</v>
      </c>
      <c r="D76" s="12">
        <f>IFERROR(VLOOKUP($A76,Mensual_Transformada!$A$1:$Z$300,9,0),"")</f>
        <v>0.05</v>
      </c>
      <c r="E76" s="12">
        <f>IFERROR(VLOOKUP($A76,Mensual_Transformada!$A$1:$Z$300,4,0),"")</f>
        <v>474.0428595</v>
      </c>
      <c r="F76" s="12">
        <f>IFERROR(VLOOKUP($A76,Trimestral_Transformada!$A$1:$Z$300,3,0),"")</f>
        <v>-1.730316652</v>
      </c>
      <c r="G76" s="12">
        <f>IFERROR(VLOOKUP($A76,Mensual_Transformada!$A$1:$Z$300,3,0),"")</f>
        <v>608.0257449</v>
      </c>
      <c r="H76" s="12">
        <f>IFERROR(VLOOKUP($A76,Mensual_Transformada!$A$1:$Z$300,2,0),"")</f>
        <v>625.7020003</v>
      </c>
      <c r="I76" s="12">
        <f>IFERROR(VLOOKUP($A76,Trimestral_Transformada!$A$1:$E$100,4,0),"")</f>
        <v>1141.2934</v>
      </c>
      <c r="J76" s="12">
        <f>IFERROR(VLOOKUP($A76,Trimestral_Transformada!$A$1:$E$100,5,0),"")</f>
        <v>1047.2114</v>
      </c>
      <c r="K76" s="12">
        <f>IFERROR(VLOOKUP($A76,Mensual_Transformada!$A$1:$Z$300,6,0),"")</f>
        <v>458.0542076</v>
      </c>
      <c r="L76" s="12">
        <f>IFERROR(VLOOKUP($A76,Mensual_Transformada!$A$1:$Z$300,8,0),"")</f>
        <v>0.5041333333</v>
      </c>
      <c r="M76" s="12">
        <f>IFERROR(VLOOKUP($A76,Mensual_Transformada!$A$1:$Z$300,5,0),"")</f>
        <v>475.410229</v>
      </c>
    </row>
    <row r="77" ht="14.25" customHeight="1">
      <c r="A77" s="13">
        <v>44531.0</v>
      </c>
      <c r="B77" s="12">
        <f>IFERROR(VLOOKUP($A77,Trimestral_Transformada!$A$1:$Z$300,2,0),"")</f>
        <v>503.457066</v>
      </c>
      <c r="C77" s="12">
        <f>IFERROR(VLOOKUP($A77,Mensual_Transformada!$A$1:$Z$300,7,0),"")</f>
        <v>491.4291879</v>
      </c>
      <c r="D77" s="12">
        <f>IFERROR(VLOOKUP($A77,Mensual_Transformada!$A$1:$Z$300,9,0),"")</f>
        <v>0.04874396135</v>
      </c>
      <c r="E77" s="12">
        <f>IFERROR(VLOOKUP($A77,Mensual_Transformada!$A$1:$Z$300,4,0),"")</f>
        <v>476.167678</v>
      </c>
      <c r="F77" s="12">
        <f>IFERROR(VLOOKUP($A77,Trimestral_Transformada!$A$1:$Z$300,3,0),"")</f>
        <v>-0.7021942796</v>
      </c>
      <c r="G77" s="12">
        <f>IFERROR(VLOOKUP($A77,Mensual_Transformada!$A$1:$Z$300,3,0),"")</f>
        <v>607.2291037</v>
      </c>
      <c r="H77" s="12">
        <f>IFERROR(VLOOKUP($A77,Mensual_Transformada!$A$1:$Z$300,2,0),"")</f>
        <v>626.0795814</v>
      </c>
      <c r="I77" s="12">
        <f>IFERROR(VLOOKUP($A77,Trimestral_Transformada!$A$1:$E$100,4,0),"")</f>
        <v>1142.1557</v>
      </c>
      <c r="J77" s="12">
        <f>IFERROR(VLOOKUP($A77,Trimestral_Transformada!$A$1:$E$100,5,0),"")</f>
        <v>1045.9003</v>
      </c>
      <c r="K77" s="12">
        <f>IFERROR(VLOOKUP($A77,Mensual_Transformada!$A$1:$Z$300,6,0),"")</f>
        <v>459.941675</v>
      </c>
      <c r="L77" s="12">
        <f>IFERROR(VLOOKUP($A77,Mensual_Transformada!$A$1:$Z$300,8,0),"")</f>
        <v>1.753866667</v>
      </c>
      <c r="M77" s="12">
        <f>IFERROR(VLOOKUP($A77,Mensual_Transformada!$A$1:$Z$300,5,0),"")</f>
        <v>473.8416091</v>
      </c>
    </row>
    <row r="78" ht="14.25" customHeight="1">
      <c r="A78" s="13">
        <v>44621.0</v>
      </c>
      <c r="B78" s="12">
        <f>IFERROR(VLOOKUP($A78,Trimestral_Transformada!$A$1:$Z$300,2,0),"")</f>
        <v>503.9725663</v>
      </c>
      <c r="C78" s="12">
        <f>IFERROR(VLOOKUP($A78,Mensual_Transformada!$A$1:$Z$300,7,0),"")</f>
        <v>492.8511066</v>
      </c>
      <c r="D78" s="12">
        <f>IFERROR(VLOOKUP($A78,Mensual_Transformada!$A$1:$Z$300,9,0),"")</f>
        <v>0.08629986197</v>
      </c>
      <c r="E78" s="12">
        <f>IFERROR(VLOOKUP($A78,Mensual_Transformada!$A$1:$Z$300,4,0),"")</f>
        <v>471.9205677</v>
      </c>
      <c r="F78" s="12">
        <f>IFERROR(VLOOKUP($A78,Trimestral_Transformada!$A$1:$Z$300,3,0),"")</f>
        <v>-6.567473039</v>
      </c>
      <c r="G78" s="12">
        <f>IFERROR(VLOOKUP($A78,Mensual_Transformada!$A$1:$Z$300,3,0),"")</f>
        <v>607.5008996</v>
      </c>
      <c r="H78" s="12">
        <f>IFERROR(VLOOKUP($A78,Mensual_Transformada!$A$1:$Z$300,2,0),"")</f>
        <v>627.2426759</v>
      </c>
      <c r="I78" s="12">
        <f>IFERROR(VLOOKUP($A78,Trimestral_Transformada!$A$1:$E$100,4,0),"")</f>
        <v>1142.8604</v>
      </c>
      <c r="J78" s="12">
        <f>IFERROR(VLOOKUP($A78,Trimestral_Transformada!$A$1:$E$100,5,0),"")</f>
        <v>1047.3162</v>
      </c>
      <c r="K78" s="12">
        <f>IFERROR(VLOOKUP($A78,Mensual_Transformada!$A$1:$Z$300,6,0),"")</f>
        <v>461.3563852</v>
      </c>
      <c r="L78" s="12">
        <f>IFERROR(VLOOKUP($A78,Mensual_Transformada!$A$1:$Z$300,8,0),"")</f>
        <v>3.405133333</v>
      </c>
      <c r="M78" s="12">
        <f>IFERROR(VLOOKUP($A78,Mensual_Transformada!$A$1:$Z$300,5,0),"")</f>
        <v>468.7514363</v>
      </c>
    </row>
    <row r="79" ht="14.25" customHeight="1">
      <c r="A79" s="13">
        <v>44713.0</v>
      </c>
      <c r="B79" s="12">
        <f>IFERROR(VLOOKUP($A79,Trimestral_Transformada!$A$1:$Z$300,2,0),"")</f>
        <v>504.6146732</v>
      </c>
      <c r="C79" s="12">
        <f>IFERROR(VLOOKUP($A79,Mensual_Transformada!$A$1:$Z$300,7,0),"")</f>
        <v>494.349366</v>
      </c>
      <c r="D79" s="12">
        <f>IFERROR(VLOOKUP($A79,Mensual_Transformada!$A$1:$Z$300,9,0),"")</f>
        <v>0.706002886</v>
      </c>
      <c r="E79" s="12">
        <f>IFERROR(VLOOKUP($A79,Mensual_Transformada!$A$1:$Z$300,4,0),"")</f>
        <v>462.9734591</v>
      </c>
      <c r="F79" s="12">
        <f>IFERROR(VLOOKUP($A79,Trimestral_Transformada!$A$1:$Z$300,3,0),"")</f>
        <v>-4.224694831</v>
      </c>
      <c r="G79" s="12">
        <f>IFERROR(VLOOKUP($A79,Mensual_Transformada!$A$1:$Z$300,3,0),"")</f>
        <v>606.0458568</v>
      </c>
      <c r="H79" s="12">
        <f>IFERROR(VLOOKUP($A79,Mensual_Transformada!$A$1:$Z$300,2,0),"")</f>
        <v>627.7109114</v>
      </c>
      <c r="I79" s="12">
        <f>IFERROR(VLOOKUP($A79,Trimestral_Transformada!$A$1:$E$100,4,0),"")</f>
        <v>1143.7278</v>
      </c>
      <c r="J79" s="12">
        <f>IFERROR(VLOOKUP($A79,Trimestral_Transformada!$A$1:$E$100,5,0),"")</f>
        <v>1047.8004</v>
      </c>
      <c r="K79" s="12">
        <f>IFERROR(VLOOKUP($A79,Mensual_Transformada!$A$1:$Z$300,6,0),"")</f>
        <v>463.9414634</v>
      </c>
      <c r="L79" s="12">
        <f>IFERROR(VLOOKUP($A79,Mensual_Transformada!$A$1:$Z$300,8,0),"")</f>
        <v>4.8749</v>
      </c>
      <c r="M79" s="12">
        <f>IFERROR(VLOOKUP($A79,Mensual_Transformada!$A$1:$Z$300,5,0),"")</f>
        <v>463.7668016</v>
      </c>
    </row>
    <row r="80" ht="14.25" customHeight="1">
      <c r="A80" s="13">
        <v>44805.0</v>
      </c>
      <c r="B80" s="12">
        <f>IFERROR(VLOOKUP($A80,Trimestral_Transformada!$A$1:$Z$300,2,0),"")</f>
        <v>505.5732159</v>
      </c>
      <c r="C80" s="12">
        <f>IFERROR(VLOOKUP($A80,Mensual_Transformada!$A$1:$Z$300,7,0),"")</f>
        <v>495.4989788</v>
      </c>
      <c r="D80" s="12">
        <f>IFERROR(VLOOKUP($A80,Mensual_Transformada!$A$1:$Z$300,9,0),"")</f>
        <v>2.129233013</v>
      </c>
      <c r="E80" s="12">
        <f>IFERROR(VLOOKUP($A80,Mensual_Transformada!$A$1:$Z$300,4,0),"")</f>
        <v>460.5728392</v>
      </c>
      <c r="F80" s="12">
        <f>IFERROR(VLOOKUP($A80,Trimestral_Transformada!$A$1:$Z$300,3,0),"")</f>
        <v>-4.820064639</v>
      </c>
      <c r="G80" s="12">
        <f>IFERROR(VLOOKUP($A80,Mensual_Transformada!$A$1:$Z$300,3,0),"")</f>
        <v>607.8093576</v>
      </c>
      <c r="H80" s="12">
        <f>IFERROR(VLOOKUP($A80,Mensual_Transformada!$A$1:$Z$300,2,0),"")</f>
        <v>627.7946364</v>
      </c>
      <c r="I80" s="12">
        <f>IFERROR(VLOOKUP($A80,Trimestral_Transformada!$A$1:$E$100,4,0),"")</f>
        <v>1144.0227</v>
      </c>
      <c r="J80" s="12">
        <f>IFERROR(VLOOKUP($A80,Trimestral_Transformada!$A$1:$E$100,5,0),"")</f>
        <v>1047.9695</v>
      </c>
      <c r="K80" s="12">
        <f>IFERROR(VLOOKUP($A80,Mensual_Transformada!$A$1:$Z$300,6,0),"")</f>
        <v>466.2557577</v>
      </c>
      <c r="L80" s="12">
        <f>IFERROR(VLOOKUP($A80,Mensual_Transformada!$A$1:$Z$300,8,0),"")</f>
        <v>6.282233333</v>
      </c>
      <c r="M80" s="12">
        <f>IFERROR(VLOOKUP($A80,Mensual_Transformada!$A$1:$Z$300,5,0),"")</f>
        <v>462.557195</v>
      </c>
    </row>
    <row r="81" ht="14.25" customHeight="1">
      <c r="A81" s="13">
        <v>44896.0</v>
      </c>
      <c r="B81" s="12">
        <f>IFERROR(VLOOKUP($A81,Trimestral_Transformada!$A$1:$Z$300,2,0),"")</f>
        <v>505.8978357</v>
      </c>
      <c r="C81" s="12">
        <f>IFERROR(VLOOKUP($A81,Mensual_Transformada!$A$1:$Z$300,7,0),"")</f>
        <v>496.3748562</v>
      </c>
      <c r="D81" s="12">
        <f>IFERROR(VLOOKUP($A81,Mensual_Transformada!$A$1:$Z$300,9,0),"")</f>
        <v>3.613744589</v>
      </c>
      <c r="E81" s="12">
        <f>IFERROR(VLOOKUP($A81,Mensual_Transformada!$A$1:$Z$300,4,0),"")</f>
        <v>462.9611579</v>
      </c>
      <c r="F81" s="12">
        <f>IFERROR(VLOOKUP($A81,Trimestral_Transformada!$A$1:$Z$300,3,0),"")</f>
        <v>-0.7487894743</v>
      </c>
      <c r="G81" s="12">
        <f>IFERROR(VLOOKUP($A81,Mensual_Transformada!$A$1:$Z$300,3,0),"")</f>
        <v>610.9389304</v>
      </c>
      <c r="H81" s="12">
        <f>IFERROR(VLOOKUP($A81,Mensual_Transformada!$A$1:$Z$300,2,0),"")</f>
        <v>628.2596242</v>
      </c>
      <c r="I81" s="12">
        <f>IFERROR(VLOOKUP($A81,Trimestral_Transformada!$A$1:$E$100,4,0),"")</f>
        <v>1144.396</v>
      </c>
      <c r="J81" s="12">
        <f>IFERROR(VLOOKUP($A81,Trimestral_Transformada!$A$1:$E$100,5,0),"")</f>
        <v>1047.6415</v>
      </c>
      <c r="K81" s="12">
        <f>IFERROR(VLOOKUP($A81,Mensual_Transformada!$A$1:$Z$300,6,0),"")</f>
        <v>467.998131</v>
      </c>
      <c r="L81" s="12">
        <f>IFERROR(VLOOKUP($A81,Mensual_Transformada!$A$1:$Z$300,8,0),"")</f>
        <v>7.209333333</v>
      </c>
      <c r="M81" s="12">
        <f>IFERROR(VLOOKUP($A81,Mensual_Transformada!$A$1:$Z$300,5,0),"")</f>
        <v>459.9226921</v>
      </c>
    </row>
    <row r="82" ht="14.25" customHeight="1">
      <c r="A82" s="5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ht="14.25" customHeight="1">
      <c r="A83" s="5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ht="14.25" customHeight="1">
      <c r="A84" s="5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ht="14.25" customHeight="1">
      <c r="A85" s="5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ht="14.25" customHeight="1">
      <c r="A86" s="5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ht="14.25" customHeight="1">
      <c r="A87" s="5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ht="14.25" customHeight="1">
      <c r="A88" s="5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ht="14.25" customHeight="1">
      <c r="A89" s="5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ht="14.25" customHeight="1">
      <c r="A90" s="5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ht="14.25" customHeight="1">
      <c r="A91" s="5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ht="14.25" customHeight="1">
      <c r="A92" s="5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ht="14.25" customHeight="1">
      <c r="A93" s="5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ht="14.25" customHeight="1">
      <c r="A94" s="5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ht="14.25" customHeight="1">
      <c r="A95" s="5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ht="14.25" customHeight="1">
      <c r="A96" s="5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ht="14.25" customHeight="1">
      <c r="A97" s="5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ht="14.25" customHeight="1">
      <c r="A98" s="5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ht="14.25" customHeight="1">
      <c r="A99" s="5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ht="14.25" customHeight="1">
      <c r="A100" s="5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ht="14.25" customHeight="1">
      <c r="A101" s="5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ht="14.25" customHeight="1">
      <c r="A102" s="5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ht="14.25" customHeight="1">
      <c r="A103" s="5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ht="14.25" customHeight="1">
      <c r="A104" s="5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ht="14.25" customHeight="1">
      <c r="A105" s="5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ht="14.25" customHeight="1">
      <c r="A106" s="5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ht="14.25" customHeight="1">
      <c r="A107" s="5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ht="14.25" customHeight="1">
      <c r="A108" s="5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ht="14.25" customHeight="1">
      <c r="A109" s="5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ht="14.25" customHeight="1">
      <c r="A110" s="5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ht="14.25" customHeight="1">
      <c r="A111" s="5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ht="14.25" customHeight="1">
      <c r="A112" s="5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ht="14.25" customHeight="1">
      <c r="A113" s="5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ht="14.25" customHeight="1">
      <c r="A114" s="5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ht="14.25" customHeight="1">
      <c r="A115" s="5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ht="14.25" customHeight="1">
      <c r="A116" s="5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ht="14.25" customHeight="1">
      <c r="A117" s="5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ht="14.25" customHeight="1">
      <c r="A118" s="5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ht="14.25" customHeight="1">
      <c r="A119" s="5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ht="14.25" customHeight="1">
      <c r="A120" s="5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ht="14.25" customHeight="1">
      <c r="A121" s="5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ht="14.25" customHeight="1">
      <c r="A122" s="5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ht="14.25" customHeight="1">
      <c r="A123" s="5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ht="14.25" customHeight="1">
      <c r="A124" s="5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ht="14.25" customHeight="1">
      <c r="A125" s="5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ht="14.25" customHeight="1">
      <c r="A126" s="5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ht="14.25" customHeight="1">
      <c r="A127" s="5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ht="14.25" customHeight="1">
      <c r="A128" s="5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ht="14.25" customHeight="1">
      <c r="A129" s="5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ht="14.25" customHeight="1">
      <c r="A130" s="5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ht="14.25" customHeight="1">
      <c r="A131" s="5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ht="14.25" customHeight="1">
      <c r="A132" s="5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ht="14.25" customHeight="1">
      <c r="A133" s="5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ht="14.25" customHeight="1">
      <c r="A134" s="5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ht="14.25" customHeight="1">
      <c r="A135" s="5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ht="14.25" customHeight="1">
      <c r="A136" s="5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ht="14.25" customHeight="1">
      <c r="A137" s="5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ht="14.25" customHeight="1">
      <c r="A138" s="5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ht="14.25" customHeight="1">
      <c r="A139" s="5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ht="14.25" customHeight="1">
      <c r="A140" s="5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ht="14.25" customHeight="1">
      <c r="A141" s="5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ht="14.25" customHeight="1">
      <c r="A142" s="5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ht="14.25" customHeight="1">
      <c r="A143" s="5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ht="14.25" customHeight="1">
      <c r="A144" s="5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ht="14.25" customHeight="1">
      <c r="A145" s="5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ht="14.25" customHeight="1">
      <c r="A146" s="5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ht="14.25" customHeight="1">
      <c r="A147" s="5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ht="14.25" customHeight="1">
      <c r="A148" s="5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ht="14.25" customHeight="1">
      <c r="A149" s="5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ht="14.25" customHeight="1">
      <c r="A150" s="5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ht="14.25" customHeight="1">
      <c r="A151" s="5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ht="14.25" customHeight="1">
      <c r="A152" s="5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ht="14.25" customHeight="1">
      <c r="A153" s="5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ht="14.25" customHeight="1">
      <c r="A154" s="5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ht="14.25" customHeight="1">
      <c r="A155" s="5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ht="14.25" customHeight="1">
      <c r="A156" s="5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ht="14.25" customHeight="1">
      <c r="A157" s="5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ht="14.25" customHeight="1">
      <c r="A158" s="5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ht="14.25" customHeight="1">
      <c r="A159" s="5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ht="14.25" customHeight="1">
      <c r="A160" s="5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ht="14.25" customHeight="1">
      <c r="A161" s="5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ht="14.25" customHeight="1">
      <c r="A162" s="5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ht="14.25" customHeight="1">
      <c r="A163" s="5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ht="14.25" customHeight="1">
      <c r="A164" s="5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ht="14.25" customHeight="1">
      <c r="A165" s="5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ht="14.25" customHeight="1">
      <c r="A166" s="5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ht="14.25" customHeight="1">
      <c r="A167" s="5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ht="14.25" customHeight="1">
      <c r="A168" s="5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ht="14.25" customHeight="1">
      <c r="A169" s="5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ht="14.25" customHeight="1">
      <c r="A170" s="5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ht="14.25" customHeight="1">
      <c r="A171" s="5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ht="14.25" customHeight="1">
      <c r="A172" s="5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ht="14.25" customHeight="1">
      <c r="A173" s="5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ht="14.25" customHeight="1">
      <c r="A174" s="5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ht="14.25" customHeight="1">
      <c r="A175" s="5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ht="14.25" customHeight="1">
      <c r="A176" s="5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ht="14.25" customHeight="1">
      <c r="A177" s="5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ht="14.25" customHeight="1">
      <c r="A178" s="5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ht="14.25" customHeight="1">
      <c r="A179" s="5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ht="14.25" customHeight="1">
      <c r="A180" s="5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ht="14.25" customHeight="1">
      <c r="A181" s="5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ht="14.25" customHeight="1">
      <c r="A182" s="5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ht="14.25" customHeight="1">
      <c r="A183" s="5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ht="14.25" customHeight="1">
      <c r="A184" s="5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ht="14.25" customHeight="1">
      <c r="A185" s="5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ht="14.25" customHeight="1">
      <c r="A186" s="5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ht="14.25" customHeight="1">
      <c r="A187" s="5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ht="14.25" customHeight="1">
      <c r="A188" s="5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ht="14.25" customHeight="1">
      <c r="A189" s="5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ht="14.25" customHeight="1">
      <c r="A190" s="5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ht="14.25" customHeight="1">
      <c r="A191" s="5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ht="14.25" customHeight="1">
      <c r="A192" s="5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ht="14.25" customHeight="1">
      <c r="A193" s="5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ht="14.25" customHeight="1">
      <c r="A194" s="5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ht="14.25" customHeight="1">
      <c r="A195" s="5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ht="14.25" customHeight="1">
      <c r="A196" s="5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ht="14.25" customHeight="1">
      <c r="A197" s="5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ht="14.25" customHeight="1">
      <c r="A198" s="5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ht="14.25" customHeight="1">
      <c r="A199" s="5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ht="14.25" customHeight="1">
      <c r="A200" s="5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ht="14.25" customHeight="1">
      <c r="A201" s="5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ht="14.25" customHeight="1">
      <c r="A202" s="5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ht="14.25" customHeight="1">
      <c r="A203" s="5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2020-01-24T20:51:19Z</dcterms:created>
  <dc:creator>Servan Lozano, Sergio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</Properties>
</file>